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13-Judicial_Death\"/>
    </mc:Choice>
  </mc:AlternateContent>
  <xr:revisionPtr revIDLastSave="0" documentId="13_ncr:1_{2C27D1AE-16A2-4572-8D68-A3B6D7B6838A}" xr6:coauthVersionLast="47" xr6:coauthVersionMax="47" xr10:uidLastSave="{00000000-0000-0000-0000-000000000000}"/>
  <bookViews>
    <workbookView xWindow="-98" yWindow="-98" windowWidth="22695" windowHeight="14595" tabRatio="815" activeTab="2" xr2:uid="{00000000-000D-0000-FFFF-FFFF00000000}"/>
  </bookViews>
  <sheets>
    <sheet name="Indicators-Death_Total" sheetId="50" r:id="rId1"/>
    <sheet name="Indicators-Death" sheetId="51" r:id="rId2"/>
    <sheet name="Indicators-Pivot" sheetId="5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2" l="1"/>
  <c r="R32" i="52"/>
  <c r="P32" i="52"/>
  <c r="N32" i="52"/>
  <c r="M32" i="52"/>
  <c r="L32" i="52"/>
  <c r="J32" i="52"/>
  <c r="I32" i="52"/>
  <c r="R31" i="52"/>
  <c r="P31" i="52"/>
  <c r="N31" i="52"/>
  <c r="M31" i="52"/>
  <c r="L31" i="52"/>
  <c r="I31" i="52"/>
  <c r="J31" i="52" s="1"/>
  <c r="R30" i="52"/>
  <c r="P30" i="52"/>
  <c r="M30" i="52"/>
  <c r="N30" i="52" s="1"/>
  <c r="L30" i="52"/>
  <c r="R29" i="52"/>
  <c r="P29" i="52"/>
  <c r="M29" i="52"/>
  <c r="N29" i="52" s="1"/>
  <c r="L29" i="52"/>
  <c r="R28" i="52"/>
  <c r="P28" i="52"/>
  <c r="M28" i="52"/>
  <c r="N28" i="52" s="1"/>
  <c r="L28" i="52"/>
  <c r="R27" i="52"/>
  <c r="P27" i="52"/>
  <c r="N27" i="52"/>
  <c r="M27" i="52"/>
  <c r="L27" i="52"/>
  <c r="I27" i="52"/>
  <c r="J27" i="52" s="1"/>
  <c r="R26" i="52"/>
  <c r="P26" i="52"/>
  <c r="M26" i="52"/>
  <c r="N26" i="52" s="1"/>
  <c r="L26" i="52"/>
  <c r="R25" i="52"/>
  <c r="P25" i="52"/>
  <c r="M25" i="52"/>
  <c r="N25" i="52" s="1"/>
  <c r="L25" i="52"/>
  <c r="R24" i="52"/>
  <c r="P24" i="52"/>
  <c r="M24" i="52"/>
  <c r="N24" i="52" s="1"/>
  <c r="L24" i="52"/>
  <c r="R23" i="52"/>
  <c r="P23" i="52"/>
  <c r="N23" i="52"/>
  <c r="M23" i="52"/>
  <c r="L23" i="52"/>
  <c r="I23" i="52"/>
  <c r="J23" i="52" s="1"/>
  <c r="R22" i="52"/>
  <c r="P22" i="52"/>
  <c r="M22" i="52"/>
  <c r="I22" i="52" s="1"/>
  <c r="J22" i="52" s="1"/>
  <c r="L22" i="52"/>
  <c r="R21" i="52"/>
  <c r="P21" i="52"/>
  <c r="M21" i="52"/>
  <c r="N21" i="52" s="1"/>
  <c r="L21" i="52"/>
  <c r="R20" i="52"/>
  <c r="P20" i="52"/>
  <c r="M20" i="52"/>
  <c r="N20" i="52" s="1"/>
  <c r="L20" i="52"/>
  <c r="R19" i="52"/>
  <c r="P19" i="52"/>
  <c r="N19" i="52"/>
  <c r="M19" i="52"/>
  <c r="L19" i="52"/>
  <c r="I19" i="52"/>
  <c r="J19" i="52" s="1"/>
  <c r="R18" i="52"/>
  <c r="P18" i="52"/>
  <c r="M18" i="52"/>
  <c r="N18" i="52" s="1"/>
  <c r="L18" i="52"/>
  <c r="R17" i="52"/>
  <c r="P17" i="52"/>
  <c r="M17" i="52"/>
  <c r="N17" i="52" s="1"/>
  <c r="L17" i="52"/>
  <c r="R16" i="52"/>
  <c r="P16" i="52"/>
  <c r="M16" i="52"/>
  <c r="N16" i="52" s="1"/>
  <c r="L16" i="52"/>
  <c r="R15" i="52"/>
  <c r="P15" i="52"/>
  <c r="N15" i="52"/>
  <c r="M15" i="52"/>
  <c r="L15" i="52"/>
  <c r="I15" i="52"/>
  <c r="J15" i="52" s="1"/>
  <c r="R14" i="52"/>
  <c r="P14" i="52"/>
  <c r="M14" i="52"/>
  <c r="N14" i="52" s="1"/>
  <c r="L14" i="52"/>
  <c r="R13" i="52"/>
  <c r="P13" i="52"/>
  <c r="M13" i="52"/>
  <c r="N13" i="52" s="1"/>
  <c r="L13" i="52"/>
  <c r="R12" i="52"/>
  <c r="P12" i="52"/>
  <c r="M12" i="52"/>
  <c r="N12" i="52" s="1"/>
  <c r="L12" i="52"/>
  <c r="R11" i="52"/>
  <c r="P11" i="52"/>
  <c r="N11" i="52"/>
  <c r="M11" i="52"/>
  <c r="L11" i="52"/>
  <c r="I11" i="52"/>
  <c r="J11" i="52" s="1"/>
  <c r="R10" i="52"/>
  <c r="P10" i="52"/>
  <c r="M10" i="52"/>
  <c r="N10" i="52" s="1"/>
  <c r="L10" i="52"/>
  <c r="R9" i="52"/>
  <c r="P9" i="52"/>
  <c r="M9" i="52"/>
  <c r="N9" i="52" s="1"/>
  <c r="L9" i="52"/>
  <c r="R8" i="52"/>
  <c r="P8" i="52"/>
  <c r="M8" i="52"/>
  <c r="N8" i="52" s="1"/>
  <c r="L8" i="52"/>
  <c r="R7" i="52"/>
  <c r="P7" i="52"/>
  <c r="N7" i="52"/>
  <c r="M7" i="52"/>
  <c r="L7" i="52"/>
  <c r="I7" i="52"/>
  <c r="J7" i="52" s="1"/>
  <c r="R6" i="52"/>
  <c r="P6" i="52"/>
  <c r="M6" i="52"/>
  <c r="N6" i="52" s="1"/>
  <c r="L6" i="52"/>
  <c r="R5" i="52"/>
  <c r="P5" i="52"/>
  <c r="M5" i="52"/>
  <c r="N5" i="52" s="1"/>
  <c r="L5" i="52"/>
  <c r="R4" i="52"/>
  <c r="P4" i="52"/>
  <c r="M4" i="52"/>
  <c r="N4" i="52" s="1"/>
  <c r="L4" i="52"/>
  <c r="R3" i="52"/>
  <c r="P3" i="52"/>
  <c r="N3" i="52"/>
  <c r="M3" i="52"/>
  <c r="L3" i="52"/>
  <c r="I3" i="52"/>
  <c r="J3" i="52" s="1"/>
  <c r="R2" i="52"/>
  <c r="P2" i="52"/>
  <c r="I2" i="52"/>
  <c r="J2" i="52" s="1"/>
  <c r="L2" i="52"/>
  <c r="I2" i="50"/>
  <c r="L3" i="51"/>
  <c r="L4" i="51"/>
  <c r="L5" i="51"/>
  <c r="L6" i="51"/>
  <c r="L7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2" i="51"/>
  <c r="L3" i="50"/>
  <c r="L4" i="50"/>
  <c r="L5" i="50"/>
  <c r="L6" i="50"/>
  <c r="L7" i="50"/>
  <c r="L8" i="50"/>
  <c r="L9" i="50"/>
  <c r="L10" i="50"/>
  <c r="L11" i="50"/>
  <c r="L12" i="50"/>
  <c r="L13" i="50"/>
  <c r="L14" i="50"/>
  <c r="L15" i="50"/>
  <c r="L16" i="50"/>
  <c r="L17" i="50"/>
  <c r="L18" i="50"/>
  <c r="L19" i="50"/>
  <c r="L20" i="50"/>
  <c r="L21" i="50"/>
  <c r="L22" i="50"/>
  <c r="L23" i="50"/>
  <c r="L24" i="50"/>
  <c r="L25" i="50"/>
  <c r="L26" i="50"/>
  <c r="L27" i="50"/>
  <c r="L28" i="50"/>
  <c r="L29" i="50"/>
  <c r="L30" i="50"/>
  <c r="L31" i="50"/>
  <c r="L32" i="50"/>
  <c r="L33" i="50"/>
  <c r="L2" i="50"/>
  <c r="N2" i="52" l="1"/>
  <c r="I6" i="52"/>
  <c r="J6" i="52" s="1"/>
  <c r="I10" i="52"/>
  <c r="J10" i="52" s="1"/>
  <c r="I14" i="52"/>
  <c r="J14" i="52" s="1"/>
  <c r="N22" i="52"/>
  <c r="I5" i="52"/>
  <c r="J5" i="52" s="1"/>
  <c r="I9" i="52"/>
  <c r="J9" i="52" s="1"/>
  <c r="I13" i="52"/>
  <c r="J13" i="52" s="1"/>
  <c r="I17" i="52"/>
  <c r="J17" i="52" s="1"/>
  <c r="I21" i="52"/>
  <c r="J21" i="52" s="1"/>
  <c r="I25" i="52"/>
  <c r="J25" i="52" s="1"/>
  <c r="I29" i="52"/>
  <c r="J29" i="52" s="1"/>
  <c r="I18" i="52"/>
  <c r="J18" i="52" s="1"/>
  <c r="I26" i="52"/>
  <c r="J26" i="52" s="1"/>
  <c r="I30" i="52"/>
  <c r="J30" i="52" s="1"/>
  <c r="I4" i="52"/>
  <c r="J4" i="52" s="1"/>
  <c r="I8" i="52"/>
  <c r="J8" i="52" s="1"/>
  <c r="I12" i="52"/>
  <c r="J12" i="52" s="1"/>
  <c r="I16" i="52"/>
  <c r="J16" i="52" s="1"/>
  <c r="I20" i="52"/>
  <c r="J20" i="52" s="1"/>
  <c r="I24" i="52"/>
  <c r="J24" i="52" s="1"/>
  <c r="I28" i="52"/>
  <c r="J28" i="52" s="1"/>
  <c r="R3" i="51"/>
  <c r="R4" i="51"/>
  <c r="R5" i="51"/>
  <c r="R6" i="51"/>
  <c r="R7" i="51"/>
  <c r="R8" i="51"/>
  <c r="R9" i="51"/>
  <c r="R10" i="51"/>
  <c r="R11" i="51"/>
  <c r="R12" i="51"/>
  <c r="R13" i="51"/>
  <c r="R14" i="51"/>
  <c r="R15" i="51"/>
  <c r="R16" i="51"/>
  <c r="R17" i="51"/>
  <c r="R18" i="51"/>
  <c r="R19" i="51"/>
  <c r="R20" i="51"/>
  <c r="R21" i="51"/>
  <c r="R22" i="51"/>
  <c r="R23" i="51"/>
  <c r="R24" i="51"/>
  <c r="R25" i="51"/>
  <c r="R26" i="51"/>
  <c r="R27" i="51"/>
  <c r="R28" i="51"/>
  <c r="R29" i="51"/>
  <c r="R30" i="51"/>
  <c r="R31" i="51"/>
  <c r="R32" i="51"/>
  <c r="R2" i="51"/>
  <c r="R3" i="50"/>
  <c r="R4" i="50"/>
  <c r="R5" i="50"/>
  <c r="R6" i="50"/>
  <c r="R7" i="50"/>
  <c r="R8" i="50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22" i="50"/>
  <c r="R23" i="50"/>
  <c r="R24" i="50"/>
  <c r="R25" i="50"/>
  <c r="R26" i="50"/>
  <c r="R27" i="50"/>
  <c r="R28" i="50"/>
  <c r="R29" i="50"/>
  <c r="R30" i="50"/>
  <c r="R31" i="50"/>
  <c r="R32" i="50"/>
  <c r="R2" i="50"/>
  <c r="P2" i="50" l="1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P32" i="50"/>
  <c r="P3" i="51"/>
  <c r="P4" i="51"/>
  <c r="P5" i="51"/>
  <c r="P6" i="51"/>
  <c r="P7" i="51"/>
  <c r="P8" i="51"/>
  <c r="P9" i="51"/>
  <c r="P10" i="51"/>
  <c r="P11" i="51"/>
  <c r="P12" i="51"/>
  <c r="P13" i="51"/>
  <c r="P14" i="51"/>
  <c r="P15" i="51"/>
  <c r="P16" i="51"/>
  <c r="P17" i="51"/>
  <c r="P18" i="51"/>
  <c r="P19" i="51"/>
  <c r="P20" i="51"/>
  <c r="P21" i="51"/>
  <c r="P22" i="51"/>
  <c r="P23" i="51"/>
  <c r="P24" i="51"/>
  <c r="P25" i="51"/>
  <c r="P26" i="51"/>
  <c r="P27" i="51"/>
  <c r="P28" i="51"/>
  <c r="P29" i="51"/>
  <c r="P30" i="51"/>
  <c r="P31" i="51"/>
  <c r="P32" i="51"/>
  <c r="P2" i="51"/>
  <c r="M2" i="51"/>
  <c r="I2" i="51" s="1"/>
  <c r="M32" i="51"/>
  <c r="M31" i="51"/>
  <c r="I31" i="51" s="1"/>
  <c r="J31" i="51" s="1"/>
  <c r="M30" i="51"/>
  <c r="I30" i="51" s="1"/>
  <c r="J30" i="51" s="1"/>
  <c r="M29" i="51"/>
  <c r="I29" i="51" s="1"/>
  <c r="J29" i="51" s="1"/>
  <c r="M28" i="51"/>
  <c r="M27" i="51"/>
  <c r="N27" i="51" s="1"/>
  <c r="M26" i="51"/>
  <c r="I26" i="51" s="1"/>
  <c r="J26" i="51" s="1"/>
  <c r="M25" i="51"/>
  <c r="I25" i="51" s="1"/>
  <c r="J25" i="51" s="1"/>
  <c r="M24" i="51"/>
  <c r="M23" i="51"/>
  <c r="N23" i="51" s="1"/>
  <c r="M22" i="51"/>
  <c r="I22" i="51" s="1"/>
  <c r="J22" i="51" s="1"/>
  <c r="M21" i="51"/>
  <c r="I21" i="51" s="1"/>
  <c r="J21" i="51" s="1"/>
  <c r="M20" i="51"/>
  <c r="M19" i="51"/>
  <c r="I19" i="51" s="1"/>
  <c r="J19" i="51" s="1"/>
  <c r="M18" i="51"/>
  <c r="I18" i="51" s="1"/>
  <c r="J18" i="51" s="1"/>
  <c r="M17" i="51"/>
  <c r="I17" i="51" s="1"/>
  <c r="J17" i="51" s="1"/>
  <c r="M16" i="51"/>
  <c r="M15" i="51"/>
  <c r="I15" i="51" s="1"/>
  <c r="J15" i="51" s="1"/>
  <c r="M14" i="51"/>
  <c r="N14" i="51" s="1"/>
  <c r="M13" i="51"/>
  <c r="I13" i="51" s="1"/>
  <c r="J13" i="51" s="1"/>
  <c r="M12" i="51"/>
  <c r="N11" i="51"/>
  <c r="M11" i="51"/>
  <c r="I11" i="51" s="1"/>
  <c r="J11" i="51" s="1"/>
  <c r="M10" i="51"/>
  <c r="I10" i="51" s="1"/>
  <c r="J10" i="51" s="1"/>
  <c r="M9" i="51"/>
  <c r="I9" i="51" s="1"/>
  <c r="J9" i="51" s="1"/>
  <c r="M8" i="51"/>
  <c r="M7" i="51"/>
  <c r="I7" i="51" s="1"/>
  <c r="J7" i="51" s="1"/>
  <c r="M6" i="51"/>
  <c r="I6" i="51" s="1"/>
  <c r="J6" i="51" s="1"/>
  <c r="M5" i="51"/>
  <c r="I5" i="51" s="1"/>
  <c r="J5" i="51" s="1"/>
  <c r="M4" i="51"/>
  <c r="I4" i="51" s="1"/>
  <c r="J4" i="51" s="1"/>
  <c r="M3" i="51"/>
  <c r="I3" i="51" s="1"/>
  <c r="J3" i="51" s="1"/>
  <c r="M3" i="50"/>
  <c r="N3" i="50" s="1"/>
  <c r="M4" i="50"/>
  <c r="N4" i="50" s="1"/>
  <c r="M5" i="50"/>
  <c r="I5" i="50" s="1"/>
  <c r="J5" i="50" s="1"/>
  <c r="M6" i="50"/>
  <c r="I6" i="50" s="1"/>
  <c r="J6" i="50" s="1"/>
  <c r="M7" i="50"/>
  <c r="N7" i="50" s="1"/>
  <c r="M8" i="50"/>
  <c r="I8" i="50" s="1"/>
  <c r="J8" i="50" s="1"/>
  <c r="M9" i="50"/>
  <c r="I9" i="50" s="1"/>
  <c r="J9" i="50" s="1"/>
  <c r="M10" i="50"/>
  <c r="I10" i="50" s="1"/>
  <c r="J10" i="50" s="1"/>
  <c r="M11" i="50"/>
  <c r="N11" i="50" s="1"/>
  <c r="M12" i="50"/>
  <c r="N12" i="50" s="1"/>
  <c r="M13" i="50"/>
  <c r="I13" i="50" s="1"/>
  <c r="J13" i="50" s="1"/>
  <c r="M14" i="50"/>
  <c r="I14" i="50" s="1"/>
  <c r="J14" i="50" s="1"/>
  <c r="M15" i="50"/>
  <c r="N15" i="50" s="1"/>
  <c r="M16" i="50"/>
  <c r="I16" i="50" s="1"/>
  <c r="J16" i="50" s="1"/>
  <c r="M17" i="50"/>
  <c r="I17" i="50" s="1"/>
  <c r="J17" i="50" s="1"/>
  <c r="M18" i="50"/>
  <c r="I18" i="50" s="1"/>
  <c r="J18" i="50" s="1"/>
  <c r="M19" i="50"/>
  <c r="N19" i="50" s="1"/>
  <c r="M20" i="50"/>
  <c r="N20" i="50" s="1"/>
  <c r="M21" i="50"/>
  <c r="I21" i="50" s="1"/>
  <c r="J21" i="50" s="1"/>
  <c r="M22" i="50"/>
  <c r="I22" i="50" s="1"/>
  <c r="J22" i="50" s="1"/>
  <c r="M23" i="50"/>
  <c r="N23" i="50" s="1"/>
  <c r="M24" i="50"/>
  <c r="I24" i="50" s="1"/>
  <c r="J24" i="50" s="1"/>
  <c r="M25" i="50"/>
  <c r="I25" i="50" s="1"/>
  <c r="J25" i="50" s="1"/>
  <c r="M26" i="50"/>
  <c r="I26" i="50" s="1"/>
  <c r="J26" i="50" s="1"/>
  <c r="M27" i="50"/>
  <c r="N27" i="50" s="1"/>
  <c r="M28" i="50"/>
  <c r="I28" i="50" s="1"/>
  <c r="J28" i="50" s="1"/>
  <c r="M29" i="50"/>
  <c r="I29" i="50" s="1"/>
  <c r="J29" i="50" s="1"/>
  <c r="M30" i="50"/>
  <c r="I30" i="50" s="1"/>
  <c r="J30" i="50" s="1"/>
  <c r="M31" i="50"/>
  <c r="N31" i="50" s="1"/>
  <c r="M32" i="50"/>
  <c r="I32" i="50" s="1"/>
  <c r="J32" i="50" s="1"/>
  <c r="M2" i="50"/>
  <c r="N2" i="50" s="1"/>
  <c r="Q33" i="50"/>
  <c r="O33" i="50"/>
  <c r="K33" i="50"/>
  <c r="N19" i="51" l="1"/>
  <c r="N26" i="51"/>
  <c r="N2" i="51"/>
  <c r="N31" i="51"/>
  <c r="N22" i="51"/>
  <c r="I27" i="51"/>
  <c r="J27" i="51" s="1"/>
  <c r="N7" i="51"/>
  <c r="I23" i="51"/>
  <c r="J23" i="51" s="1"/>
  <c r="N10" i="51"/>
  <c r="I14" i="51"/>
  <c r="J14" i="51" s="1"/>
  <c r="N6" i="51"/>
  <c r="N15" i="51"/>
  <c r="N18" i="51"/>
  <c r="N3" i="51"/>
  <c r="N30" i="51"/>
  <c r="I8" i="51"/>
  <c r="J8" i="51" s="1"/>
  <c r="N8" i="51"/>
  <c r="I24" i="51"/>
  <c r="J24" i="51" s="1"/>
  <c r="N24" i="51"/>
  <c r="I20" i="51"/>
  <c r="J20" i="51" s="1"/>
  <c r="N20" i="51"/>
  <c r="I16" i="51"/>
  <c r="J16" i="51" s="1"/>
  <c r="N16" i="51"/>
  <c r="I32" i="51"/>
  <c r="J32" i="51" s="1"/>
  <c r="N32" i="51"/>
  <c r="J2" i="51"/>
  <c r="N4" i="51"/>
  <c r="I12" i="51"/>
  <c r="J12" i="51" s="1"/>
  <c r="N12" i="51"/>
  <c r="I28" i="51"/>
  <c r="J28" i="51" s="1"/>
  <c r="N28" i="51"/>
  <c r="N5" i="51"/>
  <c r="N9" i="51"/>
  <c r="N13" i="51"/>
  <c r="N17" i="51"/>
  <c r="N21" i="51"/>
  <c r="N25" i="51"/>
  <c r="N29" i="51"/>
  <c r="N18" i="50"/>
  <c r="N10" i="50"/>
  <c r="N26" i="50"/>
  <c r="N30" i="50"/>
  <c r="N14" i="50"/>
  <c r="N22" i="50"/>
  <c r="N6" i="50"/>
  <c r="I20" i="50"/>
  <c r="J20" i="50" s="1"/>
  <c r="I12" i="50"/>
  <c r="J12" i="50" s="1"/>
  <c r="I4" i="50"/>
  <c r="J4" i="50" s="1"/>
  <c r="N29" i="50"/>
  <c r="N21" i="50"/>
  <c r="N13" i="50"/>
  <c r="N9" i="50"/>
  <c r="N5" i="50"/>
  <c r="I31" i="50"/>
  <c r="J31" i="50" s="1"/>
  <c r="I27" i="50"/>
  <c r="J27" i="50" s="1"/>
  <c r="I23" i="50"/>
  <c r="J23" i="50" s="1"/>
  <c r="I19" i="50"/>
  <c r="J19" i="50" s="1"/>
  <c r="I15" i="50"/>
  <c r="J15" i="50" s="1"/>
  <c r="I11" i="50"/>
  <c r="J11" i="50" s="1"/>
  <c r="I7" i="50"/>
  <c r="J7" i="50" s="1"/>
  <c r="I3" i="50"/>
  <c r="J3" i="50" s="1"/>
  <c r="N32" i="50"/>
  <c r="N28" i="50"/>
  <c r="N24" i="50"/>
  <c r="N16" i="50"/>
  <c r="N8" i="50"/>
  <c r="N25" i="50"/>
  <c r="N17" i="50"/>
  <c r="M33" i="50"/>
  <c r="J2" i="50" l="1"/>
  <c r="I33" i="50"/>
  <c r="F33" i="50"/>
  <c r="E33" i="50"/>
  <c r="P33" i="50" l="1"/>
  <c r="R33" i="50"/>
  <c r="N33" i="50"/>
  <c r="J33" i="50"/>
</calcChain>
</file>

<file path=xl/sharedStrings.xml><?xml version="1.0" encoding="utf-8"?>
<sst xmlns="http://schemas.openxmlformats.org/spreadsheetml/2006/main" count="240" uniqueCount="80">
  <si>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</si>
  <si>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</si>
  <si>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</si>
  <si>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</si>
  <si>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</si>
  <si>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</si>
  <si>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</si>
  <si>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</si>
  <si>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</si>
  <si>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</si>
  <si>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</si>
  <si>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</si>
  <si>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</si>
  <si>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</si>
  <si>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</si>
  <si>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</si>
  <si>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</si>
  <si>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</si>
  <si>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</si>
  <si>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</si>
  <si>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</si>
  <si>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</si>
  <si>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</si>
  <si>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</si>
  <si>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</si>
  <si>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</si>
  <si>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</si>
  <si>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</si>
  <si>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</si>
  <si>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</si>
  <si>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</si>
  <si>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</si>
  <si>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</si>
  <si>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</si>
  <si>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</si>
  <si>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</si>
  <si>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</si>
  <si>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</si>
  <si>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</si>
  <si>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</si>
  <si>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</si>
  <si>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</si>
  <si>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</si>
  <si>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</si>
  <si>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</si>
  <si>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</si>
  <si>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</si>
  <si>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</si>
  <si>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</si>
  <si>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</si>
  <si>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</si>
  <si>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</si>
  <si>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</si>
  <si>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</si>
  <si>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</si>
  <si>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</si>
  <si>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</si>
  <si>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</si>
  <si>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</si>
  <si>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</si>
  <si>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</si>
  <si>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</si>
  <si>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</si>
  <si>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</si>
  <si>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</si>
  <si>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</si>
  <si>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</si>
  <si>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</si>
  <si>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</si>
  <si>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</si>
  <si>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Death-Total</t>
  </si>
  <si>
    <t>Death-Murder</t>
  </si>
  <si>
    <t>Death-suspicious</t>
  </si>
  <si>
    <t>Death-Suicide</t>
  </si>
  <si>
    <t>Death-Others</t>
  </si>
  <si>
    <t>Death-Total_per 10K</t>
  </si>
  <si>
    <t>Death-suspicious_per 10K</t>
  </si>
  <si>
    <t>Death-Suicide_per100K</t>
  </si>
  <si>
    <t>Death-Others_per10K</t>
  </si>
  <si>
    <t>Death-Murder_per100K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</si>
</sst>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13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165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R33"/>
  <sheetViews>
    <sheetView workbookViewId="0">
      <pane xSplit="2" topLeftCell="C1" activePane="topRight" state="frozen"/>
      <selection pane="topRight" activeCell="B1" sqref="B1"/>
    </sheetView>
  </sheetViews>
  <sheetFormatPr defaultColWidth="10.6640625" defaultRowHeight="13.15" x14ac:dyDescent="0.35"/>
  <cols>
    <col min="1" max="8" width="13.19921875" style="4" customWidth="1"/>
    <col min="9" max="16384" width="10.6640625" style="4"/>
  </cols>
  <sheetData>
    <row r="1" spans="1:18" s="1" customFormat="1" ht="73.900000000000006" customHeight="1" x14ac:dyDescent="0.35">
      <c r="A1" s="8" t="s">
        <v>62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69</v>
      </c>
      <c r="G1" s="8" t="s">
        <v>67</v>
      </c>
      <c r="H1" s="8" t="s">
        <v>68</v>
      </c>
      <c r="I1" s="9" t="s">
        <v>70</v>
      </c>
      <c r="J1" s="10" t="s">
        <v>75</v>
      </c>
      <c r="K1" s="9" t="s">
        <v>71</v>
      </c>
      <c r="L1" s="10" t="s">
        <v>79</v>
      </c>
      <c r="M1" s="11" t="s">
        <v>72</v>
      </c>
      <c r="N1" s="10" t="s">
        <v>76</v>
      </c>
      <c r="O1" s="9" t="s">
        <v>73</v>
      </c>
      <c r="P1" s="10" t="s">
        <v>77</v>
      </c>
      <c r="Q1" s="9" t="s">
        <v>74</v>
      </c>
      <c r="R1" s="10" t="s">
        <v>78</v>
      </c>
    </row>
    <row r="2" spans="1:18" x14ac:dyDescent="0.35">
      <c r="A2" s="12" t="s">
        <v>31</v>
      </c>
      <c r="B2" s="2" t="s">
        <v>0</v>
      </c>
      <c r="C2" s="5">
        <v>37.903573299999998</v>
      </c>
      <c r="D2" s="5">
        <v>46.2682109</v>
      </c>
      <c r="E2" s="3">
        <v>4051000</v>
      </c>
      <c r="F2" s="3">
        <v>1087000</v>
      </c>
      <c r="G2" s="6">
        <v>0.76100000000000001</v>
      </c>
      <c r="H2" s="3">
        <v>13</v>
      </c>
      <c r="I2" s="3">
        <f>K2+M2</f>
        <v>1218</v>
      </c>
      <c r="J2" s="7">
        <f>(I2/$E2)*10000</f>
        <v>3.0066650209824735</v>
      </c>
      <c r="K2" s="3">
        <v>68</v>
      </c>
      <c r="L2" s="7">
        <f>(K2/$E2)*100000</f>
        <v>1.6785978770673908</v>
      </c>
      <c r="M2" s="3">
        <f>O2+Q2</f>
        <v>1150</v>
      </c>
      <c r="N2" s="7">
        <f>(M2/$E2)*10000</f>
        <v>2.8388052332757341</v>
      </c>
      <c r="O2" s="3">
        <v>219</v>
      </c>
      <c r="P2" s="7">
        <f>(O2/$E2)*100000</f>
        <v>5.4060725746729199</v>
      </c>
      <c r="Q2" s="3">
        <v>931</v>
      </c>
      <c r="R2" s="7">
        <f>(Q2/$E2)*10000</f>
        <v>2.2981979758084421</v>
      </c>
    </row>
    <row r="3" spans="1:18" x14ac:dyDescent="0.35">
      <c r="A3" s="12" t="s">
        <v>32</v>
      </c>
      <c r="B3" s="2" t="s">
        <v>1</v>
      </c>
      <c r="C3" s="5">
        <v>37.4550062</v>
      </c>
      <c r="D3" s="5">
        <v>45</v>
      </c>
      <c r="E3" s="3">
        <v>3439000</v>
      </c>
      <c r="F3" s="3">
        <v>1146000</v>
      </c>
      <c r="G3" s="6">
        <v>0.73599999999999999</v>
      </c>
      <c r="H3" s="3">
        <v>21</v>
      </c>
      <c r="I3" s="3">
        <f t="shared" ref="I3:I32" si="0">K3+M3</f>
        <v>534</v>
      </c>
      <c r="J3" s="7">
        <f t="shared" ref="J3:J33" si="1">(I3/$E3)*10000</f>
        <v>1.5527769700494329</v>
      </c>
      <c r="K3" s="3">
        <v>67</v>
      </c>
      <c r="L3" s="7">
        <f t="shared" ref="L3:L33" si="2">(K3/$E3)*100000</f>
        <v>1.9482407676650191</v>
      </c>
      <c r="M3" s="3">
        <f t="shared" ref="M3:M32" si="3">O3+Q3</f>
        <v>467</v>
      </c>
      <c r="N3" s="7">
        <f t="shared" ref="N3:N33" si="4">(M3/$E3)*10000</f>
        <v>1.3579528932829312</v>
      </c>
      <c r="O3" s="3">
        <v>180</v>
      </c>
      <c r="P3" s="7">
        <f t="shared" ref="P3:P33" si="5">(O3/$E3)*100000</f>
        <v>5.2340796743239313</v>
      </c>
      <c r="Q3" s="3">
        <v>287</v>
      </c>
      <c r="R3" s="7">
        <f t="shared" ref="R3:R33" si="6">(Q3/$E3)*10000</f>
        <v>0.83454492585053797</v>
      </c>
    </row>
    <row r="4" spans="1:18" x14ac:dyDescent="0.35">
      <c r="A4" s="12" t="s">
        <v>33</v>
      </c>
      <c r="B4" s="2" t="s">
        <v>2</v>
      </c>
      <c r="C4" s="5">
        <v>38.2537363</v>
      </c>
      <c r="D4" s="5">
        <v>48.299990100000002</v>
      </c>
      <c r="E4" s="3">
        <v>1306000</v>
      </c>
      <c r="F4" s="3">
        <v>387000</v>
      </c>
      <c r="G4" s="6">
        <v>0.73699999999999999</v>
      </c>
      <c r="H4" s="3">
        <v>20</v>
      </c>
      <c r="I4" s="3">
        <f t="shared" si="0"/>
        <v>373</v>
      </c>
      <c r="J4" s="7">
        <f t="shared" si="1"/>
        <v>2.8560490045941811</v>
      </c>
      <c r="K4" s="3">
        <v>19</v>
      </c>
      <c r="L4" s="7">
        <f t="shared" si="2"/>
        <v>1.4548238897396633</v>
      </c>
      <c r="M4" s="3">
        <f t="shared" si="3"/>
        <v>354</v>
      </c>
      <c r="N4" s="7">
        <f t="shared" si="4"/>
        <v>2.7105666156202144</v>
      </c>
      <c r="O4" s="3">
        <v>95</v>
      </c>
      <c r="P4" s="7">
        <f t="shared" si="5"/>
        <v>7.2741194486983156</v>
      </c>
      <c r="Q4" s="3">
        <v>259</v>
      </c>
      <c r="R4" s="7">
        <f t="shared" si="6"/>
        <v>1.9831546707503827</v>
      </c>
    </row>
    <row r="5" spans="1:18" x14ac:dyDescent="0.35">
      <c r="A5" s="12" t="s">
        <v>34</v>
      </c>
      <c r="B5" s="2" t="s">
        <v>3</v>
      </c>
      <c r="C5" s="5">
        <v>32.654627499999997</v>
      </c>
      <c r="D5" s="5">
        <v>51.667982599999903</v>
      </c>
      <c r="E5" s="3">
        <v>5342000</v>
      </c>
      <c r="F5" s="3">
        <v>594000</v>
      </c>
      <c r="G5" s="6">
        <v>0.80500000000000005</v>
      </c>
      <c r="H5" s="3">
        <v>2</v>
      </c>
      <c r="I5" s="3">
        <f t="shared" si="0"/>
        <v>1651</v>
      </c>
      <c r="J5" s="7">
        <f t="shared" si="1"/>
        <v>3.0906027704979406</v>
      </c>
      <c r="K5" s="3">
        <v>100</v>
      </c>
      <c r="L5" s="7">
        <f t="shared" si="2"/>
        <v>1.8719580681392736</v>
      </c>
      <c r="M5" s="3">
        <f t="shared" si="3"/>
        <v>1551</v>
      </c>
      <c r="N5" s="7">
        <f t="shared" si="4"/>
        <v>2.9034069636840134</v>
      </c>
      <c r="O5" s="3">
        <v>207</v>
      </c>
      <c r="P5" s="7">
        <f t="shared" si="5"/>
        <v>3.8749532010482968</v>
      </c>
      <c r="Q5" s="3">
        <v>1344</v>
      </c>
      <c r="R5" s="7">
        <f t="shared" si="6"/>
        <v>2.5159116435791842</v>
      </c>
    </row>
    <row r="6" spans="1:18" x14ac:dyDescent="0.35">
      <c r="A6" s="12" t="s">
        <v>35</v>
      </c>
      <c r="B6" s="2" t="s">
        <v>4</v>
      </c>
      <c r="C6" s="5">
        <v>36.075833000000003</v>
      </c>
      <c r="D6" s="5">
        <v>51.796111000000003</v>
      </c>
      <c r="E6" s="3">
        <v>2914000</v>
      </c>
      <c r="F6" s="3">
        <v>202000</v>
      </c>
      <c r="G6" s="6">
        <v>0.81</v>
      </c>
      <c r="H6" s="3">
        <v>1</v>
      </c>
      <c r="I6" s="3">
        <f t="shared" si="0"/>
        <v>1080</v>
      </c>
      <c r="J6" s="7">
        <f t="shared" si="1"/>
        <v>3.7062457103637612</v>
      </c>
      <c r="K6" s="3">
        <v>64</v>
      </c>
      <c r="L6" s="7">
        <f t="shared" si="2"/>
        <v>2.1962937542896364</v>
      </c>
      <c r="M6" s="3">
        <f t="shared" si="3"/>
        <v>1016</v>
      </c>
      <c r="N6" s="7">
        <f t="shared" si="4"/>
        <v>3.4866163349347974</v>
      </c>
      <c r="O6" s="3">
        <v>186</v>
      </c>
      <c r="P6" s="7">
        <f t="shared" si="5"/>
        <v>6.3829787234042552</v>
      </c>
      <c r="Q6" s="3">
        <v>830</v>
      </c>
      <c r="R6" s="7">
        <f t="shared" si="6"/>
        <v>2.848318462594372</v>
      </c>
    </row>
    <row r="7" spans="1:18" x14ac:dyDescent="0.35">
      <c r="A7" s="12" t="s">
        <v>36</v>
      </c>
      <c r="B7" s="2" t="s">
        <v>5</v>
      </c>
      <c r="C7" s="5">
        <v>33.634973600000002</v>
      </c>
      <c r="D7" s="5">
        <v>46.415281</v>
      </c>
      <c r="E7" s="3">
        <v>602000</v>
      </c>
      <c r="F7" s="3">
        <v>179000</v>
      </c>
      <c r="G7" s="6">
        <v>0.79</v>
      </c>
      <c r="H7" s="3">
        <v>5</v>
      </c>
      <c r="I7" s="3">
        <f t="shared" si="0"/>
        <v>222</v>
      </c>
      <c r="J7" s="7">
        <f t="shared" si="1"/>
        <v>3.6877076411960132</v>
      </c>
      <c r="K7" s="3">
        <v>22</v>
      </c>
      <c r="L7" s="7">
        <f t="shared" si="2"/>
        <v>3.654485049833887</v>
      </c>
      <c r="M7" s="3">
        <f t="shared" si="3"/>
        <v>200</v>
      </c>
      <c r="N7" s="7">
        <f t="shared" si="4"/>
        <v>3.3222591362126246</v>
      </c>
      <c r="O7" s="3">
        <v>76</v>
      </c>
      <c r="P7" s="7">
        <f t="shared" si="5"/>
        <v>12.624584717607974</v>
      </c>
      <c r="Q7" s="3">
        <v>124</v>
      </c>
      <c r="R7" s="7">
        <f t="shared" si="6"/>
        <v>2.0598006644518274</v>
      </c>
    </row>
    <row r="8" spans="1:18" x14ac:dyDescent="0.35">
      <c r="A8" s="12" t="s">
        <v>37</v>
      </c>
      <c r="B8" s="2" t="s">
        <v>6</v>
      </c>
      <c r="C8" s="5">
        <v>28.923383699999999</v>
      </c>
      <c r="D8" s="5">
        <v>50.820314000000003</v>
      </c>
      <c r="E8" s="3">
        <v>1250000</v>
      </c>
      <c r="F8" s="3">
        <v>334000</v>
      </c>
      <c r="G8" s="6">
        <v>0.78700000000000003</v>
      </c>
      <c r="H8" s="3">
        <v>6</v>
      </c>
      <c r="I8" s="3">
        <f t="shared" si="0"/>
        <v>333</v>
      </c>
      <c r="J8" s="7">
        <f t="shared" si="1"/>
        <v>2.6640000000000001</v>
      </c>
      <c r="K8" s="3">
        <v>38</v>
      </c>
      <c r="L8" s="7">
        <f t="shared" si="2"/>
        <v>3.04</v>
      </c>
      <c r="M8" s="3">
        <f t="shared" si="3"/>
        <v>295</v>
      </c>
      <c r="N8" s="7">
        <f t="shared" si="4"/>
        <v>2.36</v>
      </c>
      <c r="O8" s="3">
        <v>80</v>
      </c>
      <c r="P8" s="7">
        <f t="shared" si="5"/>
        <v>6.3999999999999995</v>
      </c>
      <c r="Q8" s="3">
        <v>215</v>
      </c>
      <c r="R8" s="7">
        <f t="shared" si="6"/>
        <v>1.72</v>
      </c>
    </row>
    <row r="9" spans="1:18" x14ac:dyDescent="0.35">
      <c r="A9" s="12" t="s">
        <v>38</v>
      </c>
      <c r="B9" s="2" t="s">
        <v>7</v>
      </c>
      <c r="C9" s="5">
        <v>35.689197499999999</v>
      </c>
      <c r="D9" s="5">
        <v>51.3889736</v>
      </c>
      <c r="E9" s="3">
        <v>13974000</v>
      </c>
      <c r="F9" s="3">
        <v>796000</v>
      </c>
      <c r="G9" s="6">
        <v>0.81</v>
      </c>
      <c r="H9" s="3">
        <v>1</v>
      </c>
      <c r="I9" s="3">
        <f t="shared" si="0"/>
        <v>10575</v>
      </c>
      <c r="J9" s="7">
        <f t="shared" si="1"/>
        <v>7.5676255903821383</v>
      </c>
      <c r="K9" s="3">
        <v>293</v>
      </c>
      <c r="L9" s="7">
        <f t="shared" si="2"/>
        <v>2.0967511092028053</v>
      </c>
      <c r="M9" s="3">
        <f t="shared" si="3"/>
        <v>10282</v>
      </c>
      <c r="N9" s="7">
        <f t="shared" si="4"/>
        <v>7.3579504794618575</v>
      </c>
      <c r="O9" s="3">
        <v>713</v>
      </c>
      <c r="P9" s="7">
        <f t="shared" si="5"/>
        <v>5.1023329039645056</v>
      </c>
      <c r="Q9" s="3">
        <v>9569</v>
      </c>
      <c r="R9" s="7">
        <f t="shared" si="6"/>
        <v>6.8477171890654063</v>
      </c>
    </row>
    <row r="10" spans="1:18" x14ac:dyDescent="0.35">
      <c r="A10" s="12" t="s">
        <v>39</v>
      </c>
      <c r="B10" s="2" t="s">
        <v>8</v>
      </c>
      <c r="C10" s="5">
        <v>31.997041899999999</v>
      </c>
      <c r="D10" s="5">
        <v>50.661384899999902</v>
      </c>
      <c r="E10" s="3">
        <v>989000</v>
      </c>
      <c r="F10" s="3">
        <v>339000</v>
      </c>
      <c r="G10" s="6">
        <v>0.77100000000000002</v>
      </c>
      <c r="H10" s="3">
        <v>11</v>
      </c>
      <c r="I10" s="3">
        <f t="shared" si="0"/>
        <v>509</v>
      </c>
      <c r="J10" s="7">
        <f t="shared" si="1"/>
        <v>5.1466127401415571</v>
      </c>
      <c r="K10" s="3">
        <v>31</v>
      </c>
      <c r="L10" s="7">
        <f t="shared" si="2"/>
        <v>3.134479271991911</v>
      </c>
      <c r="M10" s="3">
        <f t="shared" si="3"/>
        <v>478</v>
      </c>
      <c r="N10" s="7">
        <f t="shared" si="4"/>
        <v>4.8331648129423659</v>
      </c>
      <c r="O10" s="3">
        <v>83</v>
      </c>
      <c r="P10" s="7">
        <f t="shared" si="5"/>
        <v>8.3923154701718907</v>
      </c>
      <c r="Q10" s="3">
        <v>395</v>
      </c>
      <c r="R10" s="7">
        <f t="shared" si="6"/>
        <v>3.9939332659251767</v>
      </c>
    </row>
    <row r="11" spans="1:18" x14ac:dyDescent="0.35">
      <c r="A11" s="12" t="s">
        <v>40</v>
      </c>
      <c r="B11" s="2" t="s">
        <v>9</v>
      </c>
      <c r="C11" s="5">
        <v>32.517564299999997</v>
      </c>
      <c r="D11" s="5">
        <v>59.1041758</v>
      </c>
      <c r="E11" s="3">
        <v>822000</v>
      </c>
      <c r="F11" s="3">
        <v>324000</v>
      </c>
      <c r="G11" s="6">
        <v>0.73299999999999998</v>
      </c>
      <c r="H11" s="3">
        <v>22</v>
      </c>
      <c r="I11" s="3">
        <f t="shared" si="0"/>
        <v>116</v>
      </c>
      <c r="J11" s="7">
        <f t="shared" si="1"/>
        <v>1.4111922141119222</v>
      </c>
      <c r="K11" s="3">
        <v>6</v>
      </c>
      <c r="L11" s="7">
        <f t="shared" si="2"/>
        <v>0.72992700729927007</v>
      </c>
      <c r="M11" s="3">
        <f t="shared" si="3"/>
        <v>110</v>
      </c>
      <c r="N11" s="7">
        <f t="shared" si="4"/>
        <v>1.3381995133819951</v>
      </c>
      <c r="O11" s="3">
        <v>26</v>
      </c>
      <c r="P11" s="7">
        <f t="shared" si="5"/>
        <v>3.1630170316301705</v>
      </c>
      <c r="Q11" s="3">
        <v>84</v>
      </c>
      <c r="R11" s="7">
        <f t="shared" si="6"/>
        <v>1.0218978102189782</v>
      </c>
    </row>
    <row r="12" spans="1:18" x14ac:dyDescent="0.35">
      <c r="A12" s="12" t="s">
        <v>41</v>
      </c>
      <c r="B12" s="2" t="s">
        <v>10</v>
      </c>
      <c r="C12" s="5">
        <v>35.102025300000001</v>
      </c>
      <c r="D12" s="5">
        <v>59.1041758</v>
      </c>
      <c r="E12" s="3">
        <v>6871000</v>
      </c>
      <c r="F12" s="3">
        <v>1771000</v>
      </c>
      <c r="G12" s="6">
        <v>0.75700000000000001</v>
      </c>
      <c r="H12" s="3">
        <v>14</v>
      </c>
      <c r="I12" s="3">
        <f t="shared" si="0"/>
        <v>1587</v>
      </c>
      <c r="J12" s="7">
        <f t="shared" si="1"/>
        <v>2.3097074661621306</v>
      </c>
      <c r="K12" s="3">
        <v>156</v>
      </c>
      <c r="L12" s="7">
        <f t="shared" si="2"/>
        <v>2.270411876000582</v>
      </c>
      <c r="M12" s="3">
        <f t="shared" si="3"/>
        <v>1431</v>
      </c>
      <c r="N12" s="7">
        <f t="shared" si="4"/>
        <v>2.0826662785620722</v>
      </c>
      <c r="O12" s="3">
        <v>250</v>
      </c>
      <c r="P12" s="7">
        <f t="shared" si="5"/>
        <v>3.6384805705137531</v>
      </c>
      <c r="Q12" s="3">
        <v>1181</v>
      </c>
      <c r="R12" s="7">
        <f t="shared" si="6"/>
        <v>1.7188182215106973</v>
      </c>
    </row>
    <row r="13" spans="1:18" x14ac:dyDescent="0.35">
      <c r="A13" s="12" t="s">
        <v>42</v>
      </c>
      <c r="B13" s="2" t="s">
        <v>11</v>
      </c>
      <c r="C13" s="5">
        <v>37.471035299999997</v>
      </c>
      <c r="D13" s="5">
        <v>57.101318799999902</v>
      </c>
      <c r="E13" s="3">
        <v>900000</v>
      </c>
      <c r="F13" s="3">
        <v>374000</v>
      </c>
      <c r="G13" s="6">
        <v>0.72299999999999998</v>
      </c>
      <c r="H13" s="3">
        <v>23</v>
      </c>
      <c r="I13" s="3">
        <f t="shared" si="0"/>
        <v>230</v>
      </c>
      <c r="J13" s="7">
        <f t="shared" si="1"/>
        <v>2.5555555555555558</v>
      </c>
      <c r="K13" s="3">
        <v>14</v>
      </c>
      <c r="L13" s="7">
        <f t="shared" si="2"/>
        <v>1.5555555555555556</v>
      </c>
      <c r="M13" s="3">
        <f t="shared" si="3"/>
        <v>216</v>
      </c>
      <c r="N13" s="7">
        <f t="shared" si="4"/>
        <v>2.4</v>
      </c>
      <c r="O13" s="3">
        <v>70</v>
      </c>
      <c r="P13" s="7">
        <f t="shared" si="5"/>
        <v>7.7777777777777786</v>
      </c>
      <c r="Q13" s="3">
        <v>146</v>
      </c>
      <c r="R13" s="7">
        <f t="shared" si="6"/>
        <v>1.622222222222222</v>
      </c>
    </row>
    <row r="14" spans="1:18" x14ac:dyDescent="0.35">
      <c r="A14" s="12" t="s">
        <v>43</v>
      </c>
      <c r="B14" s="2" t="s">
        <v>12</v>
      </c>
      <c r="C14" s="5">
        <v>31.4360149</v>
      </c>
      <c r="D14" s="5">
        <v>49.041311999999998</v>
      </c>
      <c r="E14" s="3">
        <v>4936000</v>
      </c>
      <c r="F14" s="3">
        <v>1125000</v>
      </c>
      <c r="G14" s="6">
        <v>0.77700000000000002</v>
      </c>
      <c r="H14" s="3">
        <v>9</v>
      </c>
      <c r="I14" s="3">
        <f t="shared" si="0"/>
        <v>1291</v>
      </c>
      <c r="J14" s="7">
        <f t="shared" si="1"/>
        <v>2.6154781199351702</v>
      </c>
      <c r="K14" s="3">
        <v>240</v>
      </c>
      <c r="L14" s="7">
        <f t="shared" si="2"/>
        <v>4.8622366288492707</v>
      </c>
      <c r="M14" s="3">
        <f t="shared" si="3"/>
        <v>1051</v>
      </c>
      <c r="N14" s="7">
        <f t="shared" si="4"/>
        <v>2.129254457050243</v>
      </c>
      <c r="O14" s="3">
        <v>273</v>
      </c>
      <c r="P14" s="7">
        <f t="shared" si="5"/>
        <v>5.5307941653160455</v>
      </c>
      <c r="Q14" s="3">
        <v>778</v>
      </c>
      <c r="R14" s="7">
        <f t="shared" si="6"/>
        <v>1.5761750405186385</v>
      </c>
    </row>
    <row r="15" spans="1:18" x14ac:dyDescent="0.35">
      <c r="A15" s="12" t="s">
        <v>44</v>
      </c>
      <c r="B15" s="2" t="s">
        <v>13</v>
      </c>
      <c r="C15" s="5">
        <v>36.683004500000003</v>
      </c>
      <c r="D15" s="5">
        <v>48.5087209</v>
      </c>
      <c r="E15" s="3">
        <v>1107000</v>
      </c>
      <c r="F15" s="3">
        <v>348000</v>
      </c>
      <c r="G15" s="6">
        <v>0.748</v>
      </c>
      <c r="H15" s="3">
        <v>18</v>
      </c>
      <c r="I15" s="3">
        <f t="shared" si="0"/>
        <v>318</v>
      </c>
      <c r="J15" s="7">
        <f t="shared" si="1"/>
        <v>2.8726287262872625</v>
      </c>
      <c r="K15" s="3">
        <v>17</v>
      </c>
      <c r="L15" s="7">
        <f t="shared" si="2"/>
        <v>1.5356820234869015</v>
      </c>
      <c r="M15" s="3">
        <f t="shared" si="3"/>
        <v>301</v>
      </c>
      <c r="N15" s="7">
        <f t="shared" si="4"/>
        <v>2.7190605239385723</v>
      </c>
      <c r="O15" s="3">
        <v>65</v>
      </c>
      <c r="P15" s="7">
        <f t="shared" si="5"/>
        <v>5.8717253839205057</v>
      </c>
      <c r="Q15" s="3">
        <v>236</v>
      </c>
      <c r="R15" s="7">
        <f t="shared" si="6"/>
        <v>2.131887985546522</v>
      </c>
    </row>
    <row r="16" spans="1:18" x14ac:dyDescent="0.35">
      <c r="A16" s="12" t="s">
        <v>45</v>
      </c>
      <c r="B16" s="2" t="s">
        <v>14</v>
      </c>
      <c r="C16" s="5">
        <v>35.225558499999998</v>
      </c>
      <c r="D16" s="5">
        <v>54.434213800000002</v>
      </c>
      <c r="E16" s="3">
        <v>764000</v>
      </c>
      <c r="F16" s="3">
        <v>144000</v>
      </c>
      <c r="G16" s="6">
        <v>0.79800000000000004</v>
      </c>
      <c r="H16" s="3">
        <v>4</v>
      </c>
      <c r="I16" s="3">
        <f t="shared" si="0"/>
        <v>241</v>
      </c>
      <c r="J16" s="7">
        <f t="shared" si="1"/>
        <v>3.1544502617801049</v>
      </c>
      <c r="K16" s="3">
        <v>16</v>
      </c>
      <c r="L16" s="7">
        <f t="shared" si="2"/>
        <v>2.0942408376963351</v>
      </c>
      <c r="M16" s="3">
        <f t="shared" si="3"/>
        <v>225</v>
      </c>
      <c r="N16" s="7">
        <f t="shared" si="4"/>
        <v>2.9450261780104712</v>
      </c>
      <c r="O16" s="3">
        <v>35</v>
      </c>
      <c r="P16" s="7">
        <f t="shared" si="5"/>
        <v>4.5811518324607325</v>
      </c>
      <c r="Q16" s="3">
        <v>190</v>
      </c>
      <c r="R16" s="7">
        <f t="shared" si="6"/>
        <v>2.4869109947643979</v>
      </c>
    </row>
    <row r="17" spans="1:18" x14ac:dyDescent="0.35">
      <c r="A17" s="12" t="s">
        <v>46</v>
      </c>
      <c r="B17" s="2" t="s">
        <v>15</v>
      </c>
      <c r="C17" s="5">
        <v>27.529990600000001</v>
      </c>
      <c r="D17" s="5">
        <v>60.582067599999903</v>
      </c>
      <c r="E17" s="3">
        <v>3045000</v>
      </c>
      <c r="F17" s="3">
        <v>1471000</v>
      </c>
      <c r="G17" s="6">
        <v>0.66500000000000004</v>
      </c>
      <c r="H17" s="3">
        <v>24</v>
      </c>
      <c r="I17" s="3">
        <f t="shared" si="0"/>
        <v>690</v>
      </c>
      <c r="J17" s="7">
        <f t="shared" si="1"/>
        <v>2.2660098522167487</v>
      </c>
      <c r="K17" s="3">
        <v>247</v>
      </c>
      <c r="L17" s="7">
        <f t="shared" si="2"/>
        <v>8.1116584564860421</v>
      </c>
      <c r="M17" s="3">
        <f t="shared" si="3"/>
        <v>443</v>
      </c>
      <c r="N17" s="7">
        <f t="shared" si="4"/>
        <v>1.4548440065681445</v>
      </c>
      <c r="O17" s="3">
        <v>54</v>
      </c>
      <c r="P17" s="7">
        <f t="shared" si="5"/>
        <v>1.773399014778325</v>
      </c>
      <c r="Q17" s="3">
        <v>389</v>
      </c>
      <c r="R17" s="7">
        <f t="shared" si="6"/>
        <v>1.277504105090312</v>
      </c>
    </row>
    <row r="18" spans="1:18" x14ac:dyDescent="0.35">
      <c r="A18" s="12" t="s">
        <v>47</v>
      </c>
      <c r="B18" s="2" t="s">
        <v>16</v>
      </c>
      <c r="C18" s="5">
        <v>29.1043813</v>
      </c>
      <c r="D18" s="5">
        <v>53.045893</v>
      </c>
      <c r="E18" s="3">
        <v>5052000</v>
      </c>
      <c r="F18" s="3">
        <v>1434000</v>
      </c>
      <c r="G18" s="6">
        <v>0.78300000000000003</v>
      </c>
      <c r="H18" s="3">
        <v>7</v>
      </c>
      <c r="I18" s="3">
        <f t="shared" si="0"/>
        <v>1984</v>
      </c>
      <c r="J18" s="7">
        <f t="shared" si="1"/>
        <v>3.9271575613618368</v>
      </c>
      <c r="K18" s="3">
        <v>140</v>
      </c>
      <c r="L18" s="7">
        <f t="shared" si="2"/>
        <v>2.771179730799683</v>
      </c>
      <c r="M18" s="3">
        <f t="shared" si="3"/>
        <v>1844</v>
      </c>
      <c r="N18" s="7">
        <f t="shared" si="4"/>
        <v>3.6500395882818686</v>
      </c>
      <c r="O18" s="3">
        <v>320</v>
      </c>
      <c r="P18" s="7">
        <f t="shared" si="5"/>
        <v>6.3341250989707047</v>
      </c>
      <c r="Q18" s="3">
        <v>1524</v>
      </c>
      <c r="R18" s="7">
        <f t="shared" si="6"/>
        <v>3.0166270783847979</v>
      </c>
    </row>
    <row r="19" spans="1:18" x14ac:dyDescent="0.35">
      <c r="A19" s="12" t="s">
        <v>48</v>
      </c>
      <c r="B19" s="2" t="s">
        <v>17</v>
      </c>
      <c r="C19" s="5">
        <v>36.273658900000001</v>
      </c>
      <c r="D19" s="5">
        <v>49.998235999999999</v>
      </c>
      <c r="E19" s="3">
        <v>1336000</v>
      </c>
      <c r="F19" s="3">
        <v>302000</v>
      </c>
      <c r="G19" s="6">
        <v>0.77100000000000002</v>
      </c>
      <c r="H19" s="3">
        <v>11</v>
      </c>
      <c r="I19" s="3">
        <f t="shared" si="0"/>
        <v>400</v>
      </c>
      <c r="J19" s="7">
        <f t="shared" si="1"/>
        <v>2.9940119760479043</v>
      </c>
      <c r="K19" s="3">
        <v>38</v>
      </c>
      <c r="L19" s="7">
        <f t="shared" si="2"/>
        <v>2.8443113772455089</v>
      </c>
      <c r="M19" s="3">
        <f t="shared" si="3"/>
        <v>362</v>
      </c>
      <c r="N19" s="7">
        <f t="shared" si="4"/>
        <v>2.7095808383233537</v>
      </c>
      <c r="O19" s="3">
        <v>68</v>
      </c>
      <c r="P19" s="7">
        <f t="shared" si="5"/>
        <v>5.0898203592814371</v>
      </c>
      <c r="Q19" s="3">
        <v>294</v>
      </c>
      <c r="R19" s="7">
        <f t="shared" si="6"/>
        <v>2.2005988023952097</v>
      </c>
    </row>
    <row r="20" spans="1:18" x14ac:dyDescent="0.35">
      <c r="A20" s="12" t="s">
        <v>49</v>
      </c>
      <c r="B20" s="2" t="s">
        <v>18</v>
      </c>
      <c r="C20" s="5">
        <v>34.639944300000003</v>
      </c>
      <c r="D20" s="5">
        <v>50.875941900000001</v>
      </c>
      <c r="E20" s="3">
        <v>1397000</v>
      </c>
      <c r="F20" s="3">
        <v>64000</v>
      </c>
      <c r="G20" s="6">
        <v>0.79</v>
      </c>
      <c r="H20" s="3">
        <v>5</v>
      </c>
      <c r="I20" s="3">
        <f t="shared" si="0"/>
        <v>424</v>
      </c>
      <c r="J20" s="7">
        <f t="shared" si="1"/>
        <v>3.0350751610594129</v>
      </c>
      <c r="K20" s="3">
        <v>20</v>
      </c>
      <c r="L20" s="7">
        <f t="shared" si="2"/>
        <v>1.4316392269148175</v>
      </c>
      <c r="M20" s="3">
        <f t="shared" si="3"/>
        <v>404</v>
      </c>
      <c r="N20" s="7">
        <f t="shared" si="4"/>
        <v>2.8919112383679315</v>
      </c>
      <c r="O20" s="3">
        <v>56</v>
      </c>
      <c r="P20" s="7">
        <f t="shared" si="5"/>
        <v>4.0085898353614891</v>
      </c>
      <c r="Q20" s="3">
        <v>348</v>
      </c>
      <c r="R20" s="7">
        <f t="shared" si="6"/>
        <v>2.4910522548317826</v>
      </c>
    </row>
    <row r="21" spans="1:18" x14ac:dyDescent="0.35">
      <c r="A21" s="12" t="s">
        <v>50</v>
      </c>
      <c r="B21" s="2" t="s">
        <v>19</v>
      </c>
      <c r="C21" s="5">
        <v>35.955357900000003</v>
      </c>
      <c r="D21" s="5">
        <v>47.136212499999999</v>
      </c>
      <c r="E21" s="3">
        <v>1675000</v>
      </c>
      <c r="F21" s="3">
        <v>459000</v>
      </c>
      <c r="G21" s="6">
        <v>0.72299999999999998</v>
      </c>
      <c r="H21" s="3">
        <v>23</v>
      </c>
      <c r="I21" s="3">
        <f t="shared" si="0"/>
        <v>439</v>
      </c>
      <c r="J21" s="7">
        <f t="shared" si="1"/>
        <v>2.6208955223880599</v>
      </c>
      <c r="K21" s="3">
        <v>28</v>
      </c>
      <c r="L21" s="7">
        <f t="shared" si="2"/>
        <v>1.6716417910447761</v>
      </c>
      <c r="M21" s="3">
        <f t="shared" si="3"/>
        <v>411</v>
      </c>
      <c r="N21" s="7">
        <f t="shared" si="4"/>
        <v>2.4537313432835823</v>
      </c>
      <c r="O21" s="3">
        <v>139</v>
      </c>
      <c r="P21" s="7">
        <f t="shared" si="5"/>
        <v>8.2985074626865671</v>
      </c>
      <c r="Q21" s="3">
        <v>272</v>
      </c>
      <c r="R21" s="7">
        <f t="shared" si="6"/>
        <v>1.6238805970149255</v>
      </c>
    </row>
    <row r="22" spans="1:18" x14ac:dyDescent="0.35">
      <c r="A22" s="12" t="s">
        <v>51</v>
      </c>
      <c r="B22" s="2" t="s">
        <v>20</v>
      </c>
      <c r="C22" s="5">
        <v>30.283937900000002</v>
      </c>
      <c r="D22" s="5">
        <v>57.083362800000003</v>
      </c>
      <c r="E22" s="3">
        <v>3341000</v>
      </c>
      <c r="F22" s="3">
        <v>1294000</v>
      </c>
      <c r="G22" s="6">
        <v>0.755</v>
      </c>
      <c r="H22" s="3">
        <v>15</v>
      </c>
      <c r="I22" s="3">
        <f t="shared" si="0"/>
        <v>900</v>
      </c>
      <c r="J22" s="7">
        <f t="shared" si="1"/>
        <v>2.6938042502244839</v>
      </c>
      <c r="K22" s="3">
        <v>115</v>
      </c>
      <c r="L22" s="7">
        <f t="shared" si="2"/>
        <v>3.4420832086201738</v>
      </c>
      <c r="M22" s="3">
        <f t="shared" si="3"/>
        <v>785</v>
      </c>
      <c r="N22" s="7">
        <f t="shared" si="4"/>
        <v>2.3495959293624664</v>
      </c>
      <c r="O22" s="3">
        <v>186</v>
      </c>
      <c r="P22" s="7">
        <f t="shared" si="5"/>
        <v>5.5671954504639336</v>
      </c>
      <c r="Q22" s="3">
        <v>599</v>
      </c>
      <c r="R22" s="7">
        <f t="shared" si="6"/>
        <v>1.7928763843160731</v>
      </c>
    </row>
    <row r="23" spans="1:18" x14ac:dyDescent="0.35">
      <c r="A23" s="12" t="s">
        <v>52</v>
      </c>
      <c r="B23" s="2" t="s">
        <v>21</v>
      </c>
      <c r="C23" s="5">
        <v>34.327692399999997</v>
      </c>
      <c r="D23" s="5">
        <v>47.077768499999998</v>
      </c>
      <c r="E23" s="3">
        <v>1999000</v>
      </c>
      <c r="F23" s="3">
        <v>457000</v>
      </c>
      <c r="G23" s="6">
        <v>0.77200000000000002</v>
      </c>
      <c r="H23" s="3">
        <v>10</v>
      </c>
      <c r="I23" s="3">
        <f t="shared" si="0"/>
        <v>1260</v>
      </c>
      <c r="J23" s="7">
        <f t="shared" si="1"/>
        <v>6.3031515757878944</v>
      </c>
      <c r="K23" s="3">
        <v>72</v>
      </c>
      <c r="L23" s="7">
        <f t="shared" si="2"/>
        <v>3.6018009004502249</v>
      </c>
      <c r="M23" s="3">
        <f t="shared" si="3"/>
        <v>1188</v>
      </c>
      <c r="N23" s="7">
        <f t="shared" si="4"/>
        <v>5.9429714857428717</v>
      </c>
      <c r="O23" s="3">
        <v>275</v>
      </c>
      <c r="P23" s="7">
        <f t="shared" si="5"/>
        <v>13.75687843921961</v>
      </c>
      <c r="Q23" s="3">
        <v>913</v>
      </c>
      <c r="R23" s="7">
        <f t="shared" si="6"/>
        <v>4.5672836418209108</v>
      </c>
    </row>
    <row r="24" spans="1:18" x14ac:dyDescent="0.35">
      <c r="A24" s="12" t="s">
        <v>53</v>
      </c>
      <c r="B24" s="2" t="s">
        <v>22</v>
      </c>
      <c r="C24" s="5">
        <v>30.724585999999999</v>
      </c>
      <c r="D24" s="5">
        <v>50.845632299999998</v>
      </c>
      <c r="E24" s="3">
        <v>753000</v>
      </c>
      <c r="F24" s="3">
        <v>327000</v>
      </c>
      <c r="G24" s="6">
        <v>0.76700000000000002</v>
      </c>
      <c r="H24" s="3">
        <v>12</v>
      </c>
      <c r="I24" s="3">
        <f t="shared" si="0"/>
        <v>247</v>
      </c>
      <c r="J24" s="7">
        <f t="shared" si="1"/>
        <v>3.2802124833997341</v>
      </c>
      <c r="K24" s="3">
        <v>29</v>
      </c>
      <c r="L24" s="7">
        <f t="shared" si="2"/>
        <v>3.8512616201859231</v>
      </c>
      <c r="M24" s="3">
        <f t="shared" si="3"/>
        <v>218</v>
      </c>
      <c r="N24" s="7">
        <f t="shared" si="4"/>
        <v>2.8950863213811422</v>
      </c>
      <c r="O24" s="3">
        <v>98</v>
      </c>
      <c r="P24" s="7">
        <f t="shared" si="5"/>
        <v>13.014608233731739</v>
      </c>
      <c r="Q24" s="3">
        <v>120</v>
      </c>
      <c r="R24" s="7">
        <f t="shared" si="6"/>
        <v>1.5936254980079683</v>
      </c>
    </row>
    <row r="25" spans="1:18" x14ac:dyDescent="0.35">
      <c r="A25" s="12" t="s">
        <v>54</v>
      </c>
      <c r="B25" s="2" t="s">
        <v>23</v>
      </c>
      <c r="C25" s="5">
        <v>37.289812300000001</v>
      </c>
      <c r="D25" s="5">
        <v>55.137583399999997</v>
      </c>
      <c r="E25" s="3">
        <v>1975000</v>
      </c>
      <c r="F25" s="3">
        <v>870000</v>
      </c>
      <c r="G25" s="6">
        <v>0.752</v>
      </c>
      <c r="H25" s="3">
        <v>16</v>
      </c>
      <c r="I25" s="3">
        <f t="shared" si="0"/>
        <v>374</v>
      </c>
      <c r="J25" s="7">
        <f t="shared" si="1"/>
        <v>1.8936708860759495</v>
      </c>
      <c r="K25" s="3">
        <v>58</v>
      </c>
      <c r="L25" s="7">
        <f t="shared" si="2"/>
        <v>2.9367088607594938</v>
      </c>
      <c r="M25" s="3">
        <f t="shared" si="3"/>
        <v>316</v>
      </c>
      <c r="N25" s="7">
        <f t="shared" si="4"/>
        <v>1.6</v>
      </c>
      <c r="O25" s="3">
        <v>128</v>
      </c>
      <c r="P25" s="7">
        <f t="shared" si="5"/>
        <v>6.481012658227848</v>
      </c>
      <c r="Q25" s="3">
        <v>188</v>
      </c>
      <c r="R25" s="7">
        <f t="shared" si="6"/>
        <v>0.95189873417721516</v>
      </c>
    </row>
    <row r="26" spans="1:18" x14ac:dyDescent="0.35">
      <c r="A26" s="12" t="s">
        <v>55</v>
      </c>
      <c r="B26" s="2" t="s">
        <v>24</v>
      </c>
      <c r="C26" s="5">
        <v>37.280945500000001</v>
      </c>
      <c r="D26" s="5">
        <v>49.592413399999998</v>
      </c>
      <c r="E26" s="3">
        <v>2571000</v>
      </c>
      <c r="F26" s="3">
        <v>892000</v>
      </c>
      <c r="G26" s="6">
        <v>0.77900000000000003</v>
      </c>
      <c r="H26" s="3">
        <v>8</v>
      </c>
      <c r="I26" s="3">
        <f t="shared" si="0"/>
        <v>683</v>
      </c>
      <c r="J26" s="7">
        <f t="shared" si="1"/>
        <v>2.6565538700894593</v>
      </c>
      <c r="K26" s="3">
        <v>51</v>
      </c>
      <c r="L26" s="7">
        <f t="shared" si="2"/>
        <v>1.9836639439906651</v>
      </c>
      <c r="M26" s="3">
        <f t="shared" si="3"/>
        <v>632</v>
      </c>
      <c r="N26" s="7">
        <f t="shared" si="4"/>
        <v>2.458187475690393</v>
      </c>
      <c r="O26" s="3">
        <v>177</v>
      </c>
      <c r="P26" s="7">
        <f t="shared" si="5"/>
        <v>6.884480746791132</v>
      </c>
      <c r="Q26" s="3">
        <v>455</v>
      </c>
      <c r="R26" s="7">
        <f t="shared" si="6"/>
        <v>1.7697394010112797</v>
      </c>
    </row>
    <row r="27" spans="1:18" x14ac:dyDescent="0.35">
      <c r="A27" s="12" t="s">
        <v>56</v>
      </c>
      <c r="B27" s="2" t="s">
        <v>25</v>
      </c>
      <c r="C27" s="5">
        <v>33.5818394</v>
      </c>
      <c r="D27" s="5">
        <v>48.398818599999998</v>
      </c>
      <c r="E27" s="3">
        <v>1801000</v>
      </c>
      <c r="F27" s="3">
        <v>611000</v>
      </c>
      <c r="G27" s="6">
        <v>0.75700000000000001</v>
      </c>
      <c r="H27" s="3">
        <v>14</v>
      </c>
      <c r="I27" s="3">
        <f t="shared" si="0"/>
        <v>634</v>
      </c>
      <c r="J27" s="7">
        <f t="shared" si="1"/>
        <v>3.5202665186007769</v>
      </c>
      <c r="K27" s="3">
        <v>93</v>
      </c>
      <c r="L27" s="7">
        <f t="shared" si="2"/>
        <v>5.163797890061077</v>
      </c>
      <c r="M27" s="3">
        <f t="shared" si="3"/>
        <v>541</v>
      </c>
      <c r="N27" s="7">
        <f t="shared" si="4"/>
        <v>3.0038867295946696</v>
      </c>
      <c r="O27" s="3">
        <v>191</v>
      </c>
      <c r="P27" s="7">
        <f t="shared" si="5"/>
        <v>10.605219322598556</v>
      </c>
      <c r="Q27" s="3">
        <v>350</v>
      </c>
      <c r="R27" s="7">
        <f t="shared" si="6"/>
        <v>1.943364797334814</v>
      </c>
    </row>
    <row r="28" spans="1:18" x14ac:dyDescent="0.35">
      <c r="A28" s="12" t="s">
        <v>57</v>
      </c>
      <c r="B28" s="2" t="s">
        <v>26</v>
      </c>
      <c r="C28" s="5">
        <v>36.226239300000003</v>
      </c>
      <c r="D28" s="5">
        <v>52.531860399999999</v>
      </c>
      <c r="E28" s="3">
        <v>3391000</v>
      </c>
      <c r="F28" s="3">
        <v>1371000</v>
      </c>
      <c r="G28" s="6">
        <v>0.79800000000000004</v>
      </c>
      <c r="H28" s="3">
        <v>4</v>
      </c>
      <c r="I28" s="3">
        <f t="shared" si="0"/>
        <v>650</v>
      </c>
      <c r="J28" s="7">
        <f t="shared" si="1"/>
        <v>1.916838690651725</v>
      </c>
      <c r="K28" s="3">
        <v>61</v>
      </c>
      <c r="L28" s="7">
        <f t="shared" si="2"/>
        <v>1.7988793866116191</v>
      </c>
      <c r="M28" s="3">
        <f t="shared" si="3"/>
        <v>589</v>
      </c>
      <c r="N28" s="7">
        <f t="shared" si="4"/>
        <v>1.7369507519905631</v>
      </c>
      <c r="O28" s="3">
        <v>131</v>
      </c>
      <c r="P28" s="7">
        <f t="shared" si="5"/>
        <v>3.8631672073134773</v>
      </c>
      <c r="Q28" s="3">
        <v>458</v>
      </c>
      <c r="R28" s="7">
        <f t="shared" si="6"/>
        <v>1.3506340312592156</v>
      </c>
    </row>
    <row r="29" spans="1:18" x14ac:dyDescent="0.35">
      <c r="A29" s="12" t="s">
        <v>58</v>
      </c>
      <c r="B29" s="2" t="s">
        <v>27</v>
      </c>
      <c r="C29" s="5">
        <v>34.612304999999999</v>
      </c>
      <c r="D29" s="5">
        <v>49.854726599999999</v>
      </c>
      <c r="E29" s="3">
        <v>1478000</v>
      </c>
      <c r="F29" s="3">
        <v>316000</v>
      </c>
      <c r="G29" s="6">
        <v>0.76700000000000002</v>
      </c>
      <c r="H29" s="3">
        <v>12</v>
      </c>
      <c r="I29" s="3">
        <f t="shared" si="0"/>
        <v>465</v>
      </c>
      <c r="J29" s="7">
        <f t="shared" si="1"/>
        <v>3.1461434370771313</v>
      </c>
      <c r="K29" s="3">
        <v>32</v>
      </c>
      <c r="L29" s="7">
        <f t="shared" si="2"/>
        <v>2.1650879566982408</v>
      </c>
      <c r="M29" s="3">
        <f t="shared" si="3"/>
        <v>433</v>
      </c>
      <c r="N29" s="7">
        <f t="shared" si="4"/>
        <v>2.9296346414073073</v>
      </c>
      <c r="O29" s="3">
        <v>106</v>
      </c>
      <c r="P29" s="7">
        <f t="shared" si="5"/>
        <v>7.1718538565629233</v>
      </c>
      <c r="Q29" s="3">
        <v>327</v>
      </c>
      <c r="R29" s="7">
        <f t="shared" si="6"/>
        <v>2.2124492557510149</v>
      </c>
    </row>
    <row r="30" spans="1:18" x14ac:dyDescent="0.35">
      <c r="A30" s="12" t="s">
        <v>59</v>
      </c>
      <c r="B30" s="2" t="s">
        <v>28</v>
      </c>
      <c r="C30" s="5">
        <v>27.138722999999999</v>
      </c>
      <c r="D30" s="5">
        <v>55.137583399999997</v>
      </c>
      <c r="E30" s="3">
        <v>1942000</v>
      </c>
      <c r="F30" s="3">
        <v>838000</v>
      </c>
      <c r="G30" s="6">
        <v>0.745</v>
      </c>
      <c r="H30" s="3">
        <v>19</v>
      </c>
      <c r="I30" s="3">
        <f t="shared" si="0"/>
        <v>572</v>
      </c>
      <c r="J30" s="7">
        <f t="shared" si="1"/>
        <v>2.945417095777549</v>
      </c>
      <c r="K30" s="3">
        <v>43</v>
      </c>
      <c r="L30" s="7">
        <f t="shared" si="2"/>
        <v>2.2142121524201852</v>
      </c>
      <c r="M30" s="3">
        <f t="shared" si="3"/>
        <v>529</v>
      </c>
      <c r="N30" s="7">
        <f t="shared" si="4"/>
        <v>2.7239958805355307</v>
      </c>
      <c r="O30" s="3">
        <v>123</v>
      </c>
      <c r="P30" s="7">
        <f t="shared" si="5"/>
        <v>6.3336766220391354</v>
      </c>
      <c r="Q30" s="3">
        <v>406</v>
      </c>
      <c r="R30" s="7">
        <f t="shared" si="6"/>
        <v>2.0906282183316169</v>
      </c>
    </row>
    <row r="31" spans="1:18" x14ac:dyDescent="0.35">
      <c r="A31" s="12" t="s">
        <v>60</v>
      </c>
      <c r="B31" s="2" t="s">
        <v>29</v>
      </c>
      <c r="C31" s="5">
        <v>34.798857499999997</v>
      </c>
      <c r="D31" s="5">
        <v>48.515022500000001</v>
      </c>
      <c r="E31" s="3">
        <v>1778000</v>
      </c>
      <c r="F31" s="3">
        <v>620000</v>
      </c>
      <c r="G31" s="6">
        <v>0.75</v>
      </c>
      <c r="H31" s="3">
        <v>17</v>
      </c>
      <c r="I31" s="3">
        <f t="shared" si="0"/>
        <v>627</v>
      </c>
      <c r="J31" s="7">
        <f t="shared" si="1"/>
        <v>3.5264341957255345</v>
      </c>
      <c r="K31" s="3">
        <v>41</v>
      </c>
      <c r="L31" s="7">
        <f t="shared" si="2"/>
        <v>2.3059617547806526</v>
      </c>
      <c r="M31" s="3">
        <f t="shared" si="3"/>
        <v>586</v>
      </c>
      <c r="N31" s="7">
        <f t="shared" si="4"/>
        <v>3.2958380202474689</v>
      </c>
      <c r="O31" s="3">
        <v>164</v>
      </c>
      <c r="P31" s="7">
        <f t="shared" si="5"/>
        <v>9.2238470191226103</v>
      </c>
      <c r="Q31" s="3">
        <v>422</v>
      </c>
      <c r="R31" s="7">
        <f t="shared" si="6"/>
        <v>2.373453318335208</v>
      </c>
    </row>
    <row r="32" spans="1:18" x14ac:dyDescent="0.35">
      <c r="A32" s="12" t="s">
        <v>61</v>
      </c>
      <c r="B32" s="2" t="s">
        <v>30</v>
      </c>
      <c r="C32" s="5">
        <v>31.897423199999999</v>
      </c>
      <c r="D32" s="5">
        <v>54.356856200000003</v>
      </c>
      <c r="E32" s="3">
        <v>1237000</v>
      </c>
      <c r="F32" s="3">
        <v>172000</v>
      </c>
      <c r="G32" s="6">
        <v>0.79900000000000004</v>
      </c>
      <c r="H32" s="3">
        <v>3</v>
      </c>
      <c r="I32" s="3">
        <f t="shared" si="0"/>
        <v>334</v>
      </c>
      <c r="J32" s="7">
        <f t="shared" si="1"/>
        <v>2.7000808407437344</v>
      </c>
      <c r="K32" s="3">
        <v>21</v>
      </c>
      <c r="L32" s="7">
        <f t="shared" si="2"/>
        <v>1.6976556184316896</v>
      </c>
      <c r="M32" s="3">
        <f t="shared" si="3"/>
        <v>313</v>
      </c>
      <c r="N32" s="7">
        <f t="shared" si="4"/>
        <v>2.5303152789005656</v>
      </c>
      <c r="O32" s="3">
        <v>39</v>
      </c>
      <c r="P32" s="7">
        <f t="shared" si="5"/>
        <v>3.1527890056588523</v>
      </c>
      <c r="Q32" s="3">
        <v>274</v>
      </c>
      <c r="R32" s="7">
        <f t="shared" si="6"/>
        <v>2.2150363783346809</v>
      </c>
    </row>
    <row r="33" spans="1:18" x14ac:dyDescent="0.35">
      <c r="A33" s="5"/>
      <c r="B33" s="5"/>
      <c r="C33" s="5"/>
      <c r="D33" s="5"/>
      <c r="E33" s="3">
        <f>SUM(E2:E32)</f>
        <v>84038000</v>
      </c>
      <c r="F33" s="3">
        <f>SUM(F2:F32)</f>
        <v>20648000</v>
      </c>
      <c r="G33" s="5"/>
      <c r="H33" s="5"/>
      <c r="I33" s="3">
        <f>SUM(I2:I32)</f>
        <v>30961</v>
      </c>
      <c r="J33" s="7">
        <f t="shared" si="1"/>
        <v>3.6841666864989646</v>
      </c>
      <c r="K33" s="3">
        <f>SUM(K2:K32)</f>
        <v>2240</v>
      </c>
      <c r="L33" s="7">
        <f t="shared" si="2"/>
        <v>2.6654608629429544</v>
      </c>
      <c r="M33" s="3">
        <f>SUM(M2:M32)</f>
        <v>28721</v>
      </c>
      <c r="N33" s="7">
        <f t="shared" si="4"/>
        <v>3.417620600204669</v>
      </c>
      <c r="O33" s="3">
        <f>SUM(O2:O32)</f>
        <v>4813</v>
      </c>
      <c r="P33" s="7">
        <f t="shared" si="5"/>
        <v>5.7271710416716246</v>
      </c>
      <c r="Q33" s="3">
        <f>SUM(Q2:Q32)</f>
        <v>23908</v>
      </c>
      <c r="R33" s="7">
        <f t="shared" si="6"/>
        <v>2.8449034960375066</v>
      </c>
    </row>
  </sheetData>
  <pageMargins left="0.7" right="0.7" top="0.75" bottom="0.75" header="0.3" footer="0.3"/>
  <pageSetup orientation="portrait" horizontalDpi="1200" verticalDpi="1200" r:id="rId1"/>
  <ignoredErrors>
    <ignoredError sqref="J33 N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0C89-58C0-4535-B57B-614C37940659}">
  <dimension ref="A1:R32"/>
  <sheetViews>
    <sheetView workbookViewId="0">
      <pane xSplit="2" topLeftCell="C1" activePane="topRight" state="frozen"/>
      <selection pane="topRight" activeCell="K1" sqref="K1"/>
    </sheetView>
  </sheetViews>
  <sheetFormatPr defaultColWidth="10.6640625" defaultRowHeight="13.15" x14ac:dyDescent="0.35"/>
  <cols>
    <col min="1" max="8" width="13.19921875" style="4" customWidth="1"/>
    <col min="9" max="16384" width="10.6640625" style="4"/>
  </cols>
  <sheetData>
    <row r="1" spans="1:18" s="1" customFormat="1" ht="73.900000000000006" customHeight="1" x14ac:dyDescent="0.35">
      <c r="A1" s="8" t="s">
        <v>62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69</v>
      </c>
      <c r="G1" s="8" t="s">
        <v>67</v>
      </c>
      <c r="H1" s="8" t="s">
        <v>68</v>
      </c>
      <c r="I1" s="9" t="s">
        <v>70</v>
      </c>
      <c r="J1" s="10" t="s">
        <v>75</v>
      </c>
      <c r="K1" s="9" t="s">
        <v>71</v>
      </c>
      <c r="L1" s="10" t="s">
        <v>79</v>
      </c>
      <c r="M1" s="11" t="s">
        <v>72</v>
      </c>
      <c r="N1" s="10" t="s">
        <v>76</v>
      </c>
      <c r="O1" s="9" t="s">
        <v>73</v>
      </c>
      <c r="P1" s="10" t="s">
        <v>77</v>
      </c>
      <c r="Q1" s="9" t="s">
        <v>74</v>
      </c>
      <c r="R1" s="10" t="s">
        <v>78</v>
      </c>
    </row>
    <row r="2" spans="1:18" x14ac:dyDescent="0.35">
      <c r="A2" s="12" t="s">
        <v>31</v>
      </c>
      <c r="B2" s="2" t="s">
        <v>0</v>
      </c>
      <c r="C2" s="5">
        <v>37.903573299999998</v>
      </c>
      <c r="D2" s="5">
        <v>46.2682109</v>
      </c>
      <c r="E2" s="3">
        <v>4051000</v>
      </c>
      <c r="F2" s="3">
        <v>1087000</v>
      </c>
      <c r="G2" s="6">
        <v>0.76100000000000001</v>
      </c>
      <c r="H2" s="3">
        <v>13</v>
      </c>
      <c r="I2" s="3">
        <f>K2+M2</f>
        <v>1218</v>
      </c>
      <c r="J2" s="7">
        <f>(I2/$E2)*10000</f>
        <v>3.0066650209824735</v>
      </c>
      <c r="K2" s="3">
        <v>68</v>
      </c>
      <c r="L2" s="7">
        <f>(K2/$E2)*100000</f>
        <v>1.6785978770673908</v>
      </c>
      <c r="M2" s="3">
        <f>O2+Q2</f>
        <v>1150</v>
      </c>
      <c r="N2" s="7">
        <f>(M2/$E2)*10000</f>
        <v>2.8388052332757341</v>
      </c>
      <c r="O2" s="3">
        <v>219</v>
      </c>
      <c r="P2" s="7">
        <f>(O2/$E2)*100000</f>
        <v>5.4060725746729199</v>
      </c>
      <c r="Q2" s="3">
        <v>931</v>
      </c>
      <c r="R2" s="7">
        <f>(Q2/$E2)*10000</f>
        <v>2.2981979758084421</v>
      </c>
    </row>
    <row r="3" spans="1:18" x14ac:dyDescent="0.35">
      <c r="A3" s="12" t="s">
        <v>32</v>
      </c>
      <c r="B3" s="2" t="s">
        <v>1</v>
      </c>
      <c r="C3" s="5">
        <v>37.4550062</v>
      </c>
      <c r="D3" s="5">
        <v>45</v>
      </c>
      <c r="E3" s="3">
        <v>3439000</v>
      </c>
      <c r="F3" s="3">
        <v>1146000</v>
      </c>
      <c r="G3" s="6">
        <v>0.73599999999999999</v>
      </c>
      <c r="H3" s="3">
        <v>21</v>
      </c>
      <c r="I3" s="3">
        <f t="shared" ref="I3:I32" si="0">K3+M3</f>
        <v>534</v>
      </c>
      <c r="J3" s="7">
        <f t="shared" ref="J3:J32" si="1">(I3/$E3)*10000</f>
        <v>1.5527769700494329</v>
      </c>
      <c r="K3" s="3">
        <v>67</v>
      </c>
      <c r="L3" s="7">
        <f t="shared" ref="L3:L32" si="2">(K3/$E3)*100000</f>
        <v>1.9482407676650191</v>
      </c>
      <c r="M3" s="3">
        <f t="shared" ref="M3:M32" si="3">O3+Q3</f>
        <v>467</v>
      </c>
      <c r="N3" s="7">
        <f t="shared" ref="N3:N32" si="4">(M3/$E3)*10000</f>
        <v>1.3579528932829312</v>
      </c>
      <c r="O3" s="3">
        <v>180</v>
      </c>
      <c r="P3" s="7">
        <f t="shared" ref="P3:P32" si="5">(O3/$E3)*100000</f>
        <v>5.2340796743239313</v>
      </c>
      <c r="Q3" s="3">
        <v>287</v>
      </c>
      <c r="R3" s="7">
        <f t="shared" ref="R3:R32" si="6">(Q3/$E3)*10000</f>
        <v>0.83454492585053797</v>
      </c>
    </row>
    <row r="4" spans="1:18" x14ac:dyDescent="0.35">
      <c r="A4" s="12" t="s">
        <v>33</v>
      </c>
      <c r="B4" s="2" t="s">
        <v>2</v>
      </c>
      <c r="C4" s="5">
        <v>38.2537363</v>
      </c>
      <c r="D4" s="5">
        <v>48.299990100000002</v>
      </c>
      <c r="E4" s="3">
        <v>1306000</v>
      </c>
      <c r="F4" s="3">
        <v>387000</v>
      </c>
      <c r="G4" s="6">
        <v>0.73699999999999999</v>
      </c>
      <c r="H4" s="3">
        <v>20</v>
      </c>
      <c r="I4" s="3">
        <f t="shared" si="0"/>
        <v>373</v>
      </c>
      <c r="J4" s="7">
        <f t="shared" si="1"/>
        <v>2.8560490045941811</v>
      </c>
      <c r="K4" s="3">
        <v>19</v>
      </c>
      <c r="L4" s="7">
        <f t="shared" si="2"/>
        <v>1.4548238897396633</v>
      </c>
      <c r="M4" s="3">
        <f t="shared" si="3"/>
        <v>354</v>
      </c>
      <c r="N4" s="7">
        <f t="shared" si="4"/>
        <v>2.7105666156202144</v>
      </c>
      <c r="O4" s="3">
        <v>95</v>
      </c>
      <c r="P4" s="7">
        <f t="shared" si="5"/>
        <v>7.2741194486983156</v>
      </c>
      <c r="Q4" s="3">
        <v>259</v>
      </c>
      <c r="R4" s="7">
        <f t="shared" si="6"/>
        <v>1.9831546707503827</v>
      </c>
    </row>
    <row r="5" spans="1:18" x14ac:dyDescent="0.35">
      <c r="A5" s="12" t="s">
        <v>34</v>
      </c>
      <c r="B5" s="2" t="s">
        <v>3</v>
      </c>
      <c r="C5" s="5">
        <v>32.654627499999997</v>
      </c>
      <c r="D5" s="5">
        <v>51.667982599999903</v>
      </c>
      <c r="E5" s="3">
        <v>5342000</v>
      </c>
      <c r="F5" s="3">
        <v>594000</v>
      </c>
      <c r="G5" s="6">
        <v>0.80500000000000005</v>
      </c>
      <c r="H5" s="3">
        <v>2</v>
      </c>
      <c r="I5" s="3">
        <f t="shared" si="0"/>
        <v>1651</v>
      </c>
      <c r="J5" s="7">
        <f t="shared" si="1"/>
        <v>3.0906027704979406</v>
      </c>
      <c r="K5" s="3">
        <v>100</v>
      </c>
      <c r="L5" s="7">
        <f t="shared" si="2"/>
        <v>1.8719580681392736</v>
      </c>
      <c r="M5" s="3">
        <f t="shared" si="3"/>
        <v>1551</v>
      </c>
      <c r="N5" s="7">
        <f t="shared" si="4"/>
        <v>2.9034069636840134</v>
      </c>
      <c r="O5" s="3">
        <v>207</v>
      </c>
      <c r="P5" s="7">
        <f t="shared" si="5"/>
        <v>3.8749532010482968</v>
      </c>
      <c r="Q5" s="3">
        <v>1344</v>
      </c>
      <c r="R5" s="7">
        <f t="shared" si="6"/>
        <v>2.5159116435791842</v>
      </c>
    </row>
    <row r="6" spans="1:18" x14ac:dyDescent="0.35">
      <c r="A6" s="12" t="s">
        <v>35</v>
      </c>
      <c r="B6" s="2" t="s">
        <v>4</v>
      </c>
      <c r="C6" s="5">
        <v>36.075833000000003</v>
      </c>
      <c r="D6" s="5">
        <v>51.796111000000003</v>
      </c>
      <c r="E6" s="3">
        <v>2914000</v>
      </c>
      <c r="F6" s="3">
        <v>202000</v>
      </c>
      <c r="G6" s="6">
        <v>0.81</v>
      </c>
      <c r="H6" s="3">
        <v>1</v>
      </c>
      <c r="I6" s="3">
        <f t="shared" si="0"/>
        <v>1080</v>
      </c>
      <c r="J6" s="7">
        <f t="shared" si="1"/>
        <v>3.7062457103637612</v>
      </c>
      <c r="K6" s="3">
        <v>64</v>
      </c>
      <c r="L6" s="7">
        <f t="shared" si="2"/>
        <v>2.1962937542896364</v>
      </c>
      <c r="M6" s="3">
        <f t="shared" si="3"/>
        <v>1016</v>
      </c>
      <c r="N6" s="7">
        <f t="shared" si="4"/>
        <v>3.4866163349347974</v>
      </c>
      <c r="O6" s="3">
        <v>186</v>
      </c>
      <c r="P6" s="7">
        <f t="shared" si="5"/>
        <v>6.3829787234042552</v>
      </c>
      <c r="Q6" s="3">
        <v>830</v>
      </c>
      <c r="R6" s="7">
        <f t="shared" si="6"/>
        <v>2.848318462594372</v>
      </c>
    </row>
    <row r="7" spans="1:18" x14ac:dyDescent="0.35">
      <c r="A7" s="12" t="s">
        <v>36</v>
      </c>
      <c r="B7" s="2" t="s">
        <v>5</v>
      </c>
      <c r="C7" s="5">
        <v>33.634973600000002</v>
      </c>
      <c r="D7" s="5">
        <v>46.415281</v>
      </c>
      <c r="E7" s="3">
        <v>602000</v>
      </c>
      <c r="F7" s="3">
        <v>179000</v>
      </c>
      <c r="G7" s="6">
        <v>0.79</v>
      </c>
      <c r="H7" s="3">
        <v>5</v>
      </c>
      <c r="I7" s="3">
        <f t="shared" si="0"/>
        <v>222</v>
      </c>
      <c r="J7" s="7">
        <f t="shared" si="1"/>
        <v>3.6877076411960132</v>
      </c>
      <c r="K7" s="3">
        <v>22</v>
      </c>
      <c r="L7" s="7">
        <f t="shared" si="2"/>
        <v>3.654485049833887</v>
      </c>
      <c r="M7" s="3">
        <f t="shared" si="3"/>
        <v>200</v>
      </c>
      <c r="N7" s="7">
        <f t="shared" si="4"/>
        <v>3.3222591362126246</v>
      </c>
      <c r="O7" s="3">
        <v>76</v>
      </c>
      <c r="P7" s="7">
        <f t="shared" si="5"/>
        <v>12.624584717607974</v>
      </c>
      <c r="Q7" s="3">
        <v>124</v>
      </c>
      <c r="R7" s="7">
        <f t="shared" si="6"/>
        <v>2.0598006644518274</v>
      </c>
    </row>
    <row r="8" spans="1:18" x14ac:dyDescent="0.35">
      <c r="A8" s="12" t="s">
        <v>37</v>
      </c>
      <c r="B8" s="2" t="s">
        <v>6</v>
      </c>
      <c r="C8" s="5">
        <v>28.923383699999999</v>
      </c>
      <c r="D8" s="5">
        <v>50.820314000000003</v>
      </c>
      <c r="E8" s="3">
        <v>1250000</v>
      </c>
      <c r="F8" s="3">
        <v>334000</v>
      </c>
      <c r="G8" s="6">
        <v>0.78700000000000003</v>
      </c>
      <c r="H8" s="3">
        <v>6</v>
      </c>
      <c r="I8" s="3">
        <f t="shared" si="0"/>
        <v>333</v>
      </c>
      <c r="J8" s="7">
        <f t="shared" si="1"/>
        <v>2.6640000000000001</v>
      </c>
      <c r="K8" s="3">
        <v>38</v>
      </c>
      <c r="L8" s="7">
        <f t="shared" si="2"/>
        <v>3.04</v>
      </c>
      <c r="M8" s="3">
        <f t="shared" si="3"/>
        <v>295</v>
      </c>
      <c r="N8" s="7">
        <f t="shared" si="4"/>
        <v>2.36</v>
      </c>
      <c r="O8" s="3">
        <v>80</v>
      </c>
      <c r="P8" s="7">
        <f t="shared" si="5"/>
        <v>6.3999999999999995</v>
      </c>
      <c r="Q8" s="3">
        <v>215</v>
      </c>
      <c r="R8" s="7">
        <f t="shared" si="6"/>
        <v>1.72</v>
      </c>
    </row>
    <row r="9" spans="1:18" x14ac:dyDescent="0.35">
      <c r="A9" s="12" t="s">
        <v>38</v>
      </c>
      <c r="B9" s="2" t="s">
        <v>7</v>
      </c>
      <c r="C9" s="5">
        <v>35.689197499999999</v>
      </c>
      <c r="D9" s="5">
        <v>51.3889736</v>
      </c>
      <c r="E9" s="3">
        <v>13974000</v>
      </c>
      <c r="F9" s="3">
        <v>796000</v>
      </c>
      <c r="G9" s="6">
        <v>0.81</v>
      </c>
      <c r="H9" s="3">
        <v>1</v>
      </c>
      <c r="I9" s="3">
        <f t="shared" si="0"/>
        <v>10575</v>
      </c>
      <c r="J9" s="7">
        <f t="shared" si="1"/>
        <v>7.5676255903821383</v>
      </c>
      <c r="K9" s="3">
        <v>293</v>
      </c>
      <c r="L9" s="7">
        <f t="shared" si="2"/>
        <v>2.0967511092028053</v>
      </c>
      <c r="M9" s="3">
        <f t="shared" si="3"/>
        <v>10282</v>
      </c>
      <c r="N9" s="7">
        <f t="shared" si="4"/>
        <v>7.3579504794618575</v>
      </c>
      <c r="O9" s="3">
        <v>713</v>
      </c>
      <c r="P9" s="7">
        <f t="shared" si="5"/>
        <v>5.1023329039645056</v>
      </c>
      <c r="Q9" s="3">
        <v>9569</v>
      </c>
      <c r="R9" s="7">
        <f t="shared" si="6"/>
        <v>6.8477171890654063</v>
      </c>
    </row>
    <row r="10" spans="1:18" x14ac:dyDescent="0.35">
      <c r="A10" s="12" t="s">
        <v>39</v>
      </c>
      <c r="B10" s="2" t="s">
        <v>8</v>
      </c>
      <c r="C10" s="5">
        <v>31.997041899999999</v>
      </c>
      <c r="D10" s="5">
        <v>50.661384899999902</v>
      </c>
      <c r="E10" s="3">
        <v>989000</v>
      </c>
      <c r="F10" s="3">
        <v>339000</v>
      </c>
      <c r="G10" s="6">
        <v>0.77100000000000002</v>
      </c>
      <c r="H10" s="3">
        <v>11</v>
      </c>
      <c r="I10" s="3">
        <f t="shared" si="0"/>
        <v>509</v>
      </c>
      <c r="J10" s="7">
        <f t="shared" si="1"/>
        <v>5.1466127401415571</v>
      </c>
      <c r="K10" s="3">
        <v>31</v>
      </c>
      <c r="L10" s="7">
        <f t="shared" si="2"/>
        <v>3.134479271991911</v>
      </c>
      <c r="M10" s="3">
        <f t="shared" si="3"/>
        <v>478</v>
      </c>
      <c r="N10" s="7">
        <f t="shared" si="4"/>
        <v>4.8331648129423659</v>
      </c>
      <c r="O10" s="3">
        <v>83</v>
      </c>
      <c r="P10" s="7">
        <f t="shared" si="5"/>
        <v>8.3923154701718907</v>
      </c>
      <c r="Q10" s="3">
        <v>395</v>
      </c>
      <c r="R10" s="7">
        <f t="shared" si="6"/>
        <v>3.9939332659251767</v>
      </c>
    </row>
    <row r="11" spans="1:18" x14ac:dyDescent="0.35">
      <c r="A11" s="12" t="s">
        <v>40</v>
      </c>
      <c r="B11" s="2" t="s">
        <v>9</v>
      </c>
      <c r="C11" s="5">
        <v>32.517564299999997</v>
      </c>
      <c r="D11" s="5">
        <v>59.1041758</v>
      </c>
      <c r="E11" s="3">
        <v>822000</v>
      </c>
      <c r="F11" s="3">
        <v>324000</v>
      </c>
      <c r="G11" s="6">
        <v>0.73299999999999998</v>
      </c>
      <c r="H11" s="3">
        <v>22</v>
      </c>
      <c r="I11" s="3">
        <f t="shared" si="0"/>
        <v>116</v>
      </c>
      <c r="J11" s="7">
        <f t="shared" si="1"/>
        <v>1.4111922141119222</v>
      </c>
      <c r="K11" s="3">
        <v>6</v>
      </c>
      <c r="L11" s="7">
        <f t="shared" si="2"/>
        <v>0.72992700729927007</v>
      </c>
      <c r="M11" s="3">
        <f t="shared" si="3"/>
        <v>110</v>
      </c>
      <c r="N11" s="7">
        <f t="shared" si="4"/>
        <v>1.3381995133819951</v>
      </c>
      <c r="O11" s="3">
        <v>26</v>
      </c>
      <c r="P11" s="7">
        <f t="shared" si="5"/>
        <v>3.1630170316301705</v>
      </c>
      <c r="Q11" s="3">
        <v>84</v>
      </c>
      <c r="R11" s="7">
        <f t="shared" si="6"/>
        <v>1.0218978102189782</v>
      </c>
    </row>
    <row r="12" spans="1:18" x14ac:dyDescent="0.35">
      <c r="A12" s="12" t="s">
        <v>41</v>
      </c>
      <c r="B12" s="2" t="s">
        <v>10</v>
      </c>
      <c r="C12" s="5">
        <v>35.102025300000001</v>
      </c>
      <c r="D12" s="5">
        <v>59.1041758</v>
      </c>
      <c r="E12" s="3">
        <v>6871000</v>
      </c>
      <c r="F12" s="3">
        <v>1771000</v>
      </c>
      <c r="G12" s="6">
        <v>0.75700000000000001</v>
      </c>
      <c r="H12" s="3">
        <v>14</v>
      </c>
      <c r="I12" s="3">
        <f t="shared" si="0"/>
        <v>1587</v>
      </c>
      <c r="J12" s="7">
        <f t="shared" si="1"/>
        <v>2.3097074661621306</v>
      </c>
      <c r="K12" s="3">
        <v>156</v>
      </c>
      <c r="L12" s="7">
        <f t="shared" si="2"/>
        <v>2.270411876000582</v>
      </c>
      <c r="M12" s="3">
        <f t="shared" si="3"/>
        <v>1431</v>
      </c>
      <c r="N12" s="7">
        <f t="shared" si="4"/>
        <v>2.0826662785620722</v>
      </c>
      <c r="O12" s="3">
        <v>250</v>
      </c>
      <c r="P12" s="7">
        <f t="shared" si="5"/>
        <v>3.6384805705137531</v>
      </c>
      <c r="Q12" s="3">
        <v>1181</v>
      </c>
      <c r="R12" s="7">
        <f t="shared" si="6"/>
        <v>1.7188182215106973</v>
      </c>
    </row>
    <row r="13" spans="1:18" x14ac:dyDescent="0.35">
      <c r="A13" s="12" t="s">
        <v>42</v>
      </c>
      <c r="B13" s="2" t="s">
        <v>11</v>
      </c>
      <c r="C13" s="5">
        <v>37.471035299999997</v>
      </c>
      <c r="D13" s="5">
        <v>57.101318799999902</v>
      </c>
      <c r="E13" s="3">
        <v>900000</v>
      </c>
      <c r="F13" s="3">
        <v>374000</v>
      </c>
      <c r="G13" s="6">
        <v>0.72299999999999998</v>
      </c>
      <c r="H13" s="3">
        <v>23</v>
      </c>
      <c r="I13" s="3">
        <f t="shared" si="0"/>
        <v>230</v>
      </c>
      <c r="J13" s="7">
        <f t="shared" si="1"/>
        <v>2.5555555555555558</v>
      </c>
      <c r="K13" s="3">
        <v>14</v>
      </c>
      <c r="L13" s="7">
        <f t="shared" si="2"/>
        <v>1.5555555555555556</v>
      </c>
      <c r="M13" s="3">
        <f t="shared" si="3"/>
        <v>216</v>
      </c>
      <c r="N13" s="7">
        <f t="shared" si="4"/>
        <v>2.4</v>
      </c>
      <c r="O13" s="3">
        <v>70</v>
      </c>
      <c r="P13" s="7">
        <f t="shared" si="5"/>
        <v>7.7777777777777786</v>
      </c>
      <c r="Q13" s="3">
        <v>146</v>
      </c>
      <c r="R13" s="7">
        <f t="shared" si="6"/>
        <v>1.622222222222222</v>
      </c>
    </row>
    <row r="14" spans="1:18" x14ac:dyDescent="0.35">
      <c r="A14" s="12" t="s">
        <v>43</v>
      </c>
      <c r="B14" s="2" t="s">
        <v>12</v>
      </c>
      <c r="C14" s="5">
        <v>31.4360149</v>
      </c>
      <c r="D14" s="5">
        <v>49.041311999999998</v>
      </c>
      <c r="E14" s="3">
        <v>4936000</v>
      </c>
      <c r="F14" s="3">
        <v>1125000</v>
      </c>
      <c r="G14" s="6">
        <v>0.77700000000000002</v>
      </c>
      <c r="H14" s="3">
        <v>9</v>
      </c>
      <c r="I14" s="3">
        <f t="shared" si="0"/>
        <v>1291</v>
      </c>
      <c r="J14" s="7">
        <f t="shared" si="1"/>
        <v>2.6154781199351702</v>
      </c>
      <c r="K14" s="3">
        <v>240</v>
      </c>
      <c r="L14" s="7">
        <f t="shared" si="2"/>
        <v>4.8622366288492707</v>
      </c>
      <c r="M14" s="3">
        <f t="shared" si="3"/>
        <v>1051</v>
      </c>
      <c r="N14" s="7">
        <f t="shared" si="4"/>
        <v>2.129254457050243</v>
      </c>
      <c r="O14" s="3">
        <v>273</v>
      </c>
      <c r="P14" s="7">
        <f t="shared" si="5"/>
        <v>5.5307941653160455</v>
      </c>
      <c r="Q14" s="3">
        <v>778</v>
      </c>
      <c r="R14" s="7">
        <f t="shared" si="6"/>
        <v>1.5761750405186385</v>
      </c>
    </row>
    <row r="15" spans="1:18" x14ac:dyDescent="0.35">
      <c r="A15" s="12" t="s">
        <v>44</v>
      </c>
      <c r="B15" s="2" t="s">
        <v>13</v>
      </c>
      <c r="C15" s="5">
        <v>36.683004500000003</v>
      </c>
      <c r="D15" s="5">
        <v>48.5087209</v>
      </c>
      <c r="E15" s="3">
        <v>1107000</v>
      </c>
      <c r="F15" s="3">
        <v>348000</v>
      </c>
      <c r="G15" s="6">
        <v>0.748</v>
      </c>
      <c r="H15" s="3">
        <v>18</v>
      </c>
      <c r="I15" s="3">
        <f t="shared" si="0"/>
        <v>318</v>
      </c>
      <c r="J15" s="7">
        <f t="shared" si="1"/>
        <v>2.8726287262872625</v>
      </c>
      <c r="K15" s="3">
        <v>17</v>
      </c>
      <c r="L15" s="7">
        <f t="shared" si="2"/>
        <v>1.5356820234869015</v>
      </c>
      <c r="M15" s="3">
        <f t="shared" si="3"/>
        <v>301</v>
      </c>
      <c r="N15" s="7">
        <f t="shared" si="4"/>
        <v>2.7190605239385723</v>
      </c>
      <c r="O15" s="3">
        <v>65</v>
      </c>
      <c r="P15" s="7">
        <f t="shared" si="5"/>
        <v>5.8717253839205057</v>
      </c>
      <c r="Q15" s="3">
        <v>236</v>
      </c>
      <c r="R15" s="7">
        <f t="shared" si="6"/>
        <v>2.131887985546522</v>
      </c>
    </row>
    <row r="16" spans="1:18" x14ac:dyDescent="0.35">
      <c r="A16" s="12" t="s">
        <v>45</v>
      </c>
      <c r="B16" s="2" t="s">
        <v>14</v>
      </c>
      <c r="C16" s="5">
        <v>35.225558499999998</v>
      </c>
      <c r="D16" s="5">
        <v>54.434213800000002</v>
      </c>
      <c r="E16" s="3">
        <v>764000</v>
      </c>
      <c r="F16" s="3">
        <v>144000</v>
      </c>
      <c r="G16" s="6">
        <v>0.79800000000000004</v>
      </c>
      <c r="H16" s="3">
        <v>4</v>
      </c>
      <c r="I16" s="3">
        <f t="shared" si="0"/>
        <v>241</v>
      </c>
      <c r="J16" s="7">
        <f t="shared" si="1"/>
        <v>3.1544502617801049</v>
      </c>
      <c r="K16" s="3">
        <v>16</v>
      </c>
      <c r="L16" s="7">
        <f t="shared" si="2"/>
        <v>2.0942408376963351</v>
      </c>
      <c r="M16" s="3">
        <f t="shared" si="3"/>
        <v>225</v>
      </c>
      <c r="N16" s="7">
        <f t="shared" si="4"/>
        <v>2.9450261780104712</v>
      </c>
      <c r="O16" s="3">
        <v>35</v>
      </c>
      <c r="P16" s="7">
        <f t="shared" si="5"/>
        <v>4.5811518324607325</v>
      </c>
      <c r="Q16" s="3">
        <v>190</v>
      </c>
      <c r="R16" s="7">
        <f t="shared" si="6"/>
        <v>2.4869109947643979</v>
      </c>
    </row>
    <row r="17" spans="1:18" x14ac:dyDescent="0.35">
      <c r="A17" s="12" t="s">
        <v>46</v>
      </c>
      <c r="B17" s="2" t="s">
        <v>15</v>
      </c>
      <c r="C17" s="5">
        <v>27.529990600000001</v>
      </c>
      <c r="D17" s="5">
        <v>60.582067599999903</v>
      </c>
      <c r="E17" s="3">
        <v>3045000</v>
      </c>
      <c r="F17" s="3">
        <v>1471000</v>
      </c>
      <c r="G17" s="6">
        <v>0.66500000000000004</v>
      </c>
      <c r="H17" s="3">
        <v>24</v>
      </c>
      <c r="I17" s="3">
        <f t="shared" si="0"/>
        <v>690</v>
      </c>
      <c r="J17" s="7">
        <f t="shared" si="1"/>
        <v>2.2660098522167487</v>
      </c>
      <c r="K17" s="3">
        <v>247</v>
      </c>
      <c r="L17" s="7">
        <f t="shared" si="2"/>
        <v>8.1116584564860421</v>
      </c>
      <c r="M17" s="3">
        <f t="shared" si="3"/>
        <v>443</v>
      </c>
      <c r="N17" s="7">
        <f t="shared" si="4"/>
        <v>1.4548440065681445</v>
      </c>
      <c r="O17" s="3">
        <v>54</v>
      </c>
      <c r="P17" s="7">
        <f t="shared" si="5"/>
        <v>1.773399014778325</v>
      </c>
      <c r="Q17" s="3">
        <v>389</v>
      </c>
      <c r="R17" s="7">
        <f t="shared" si="6"/>
        <v>1.277504105090312</v>
      </c>
    </row>
    <row r="18" spans="1:18" x14ac:dyDescent="0.35">
      <c r="A18" s="12" t="s">
        <v>47</v>
      </c>
      <c r="B18" s="2" t="s">
        <v>16</v>
      </c>
      <c r="C18" s="5">
        <v>29.1043813</v>
      </c>
      <c r="D18" s="5">
        <v>53.045893</v>
      </c>
      <c r="E18" s="3">
        <v>5052000</v>
      </c>
      <c r="F18" s="3">
        <v>1434000</v>
      </c>
      <c r="G18" s="6">
        <v>0.78300000000000003</v>
      </c>
      <c r="H18" s="3">
        <v>7</v>
      </c>
      <c r="I18" s="3">
        <f t="shared" si="0"/>
        <v>1984</v>
      </c>
      <c r="J18" s="7">
        <f t="shared" si="1"/>
        <v>3.9271575613618368</v>
      </c>
      <c r="K18" s="3">
        <v>140</v>
      </c>
      <c r="L18" s="7">
        <f t="shared" si="2"/>
        <v>2.771179730799683</v>
      </c>
      <c r="M18" s="3">
        <f t="shared" si="3"/>
        <v>1844</v>
      </c>
      <c r="N18" s="7">
        <f t="shared" si="4"/>
        <v>3.6500395882818686</v>
      </c>
      <c r="O18" s="3">
        <v>320</v>
      </c>
      <c r="P18" s="7">
        <f t="shared" si="5"/>
        <v>6.3341250989707047</v>
      </c>
      <c r="Q18" s="3">
        <v>1524</v>
      </c>
      <c r="R18" s="7">
        <f t="shared" si="6"/>
        <v>3.0166270783847979</v>
      </c>
    </row>
    <row r="19" spans="1:18" x14ac:dyDescent="0.35">
      <c r="A19" s="12" t="s">
        <v>48</v>
      </c>
      <c r="B19" s="2" t="s">
        <v>17</v>
      </c>
      <c r="C19" s="5">
        <v>36.273658900000001</v>
      </c>
      <c r="D19" s="5">
        <v>49.998235999999999</v>
      </c>
      <c r="E19" s="3">
        <v>1336000</v>
      </c>
      <c r="F19" s="3">
        <v>302000</v>
      </c>
      <c r="G19" s="6">
        <v>0.77100000000000002</v>
      </c>
      <c r="H19" s="3">
        <v>11</v>
      </c>
      <c r="I19" s="3">
        <f t="shared" si="0"/>
        <v>400</v>
      </c>
      <c r="J19" s="7">
        <f t="shared" si="1"/>
        <v>2.9940119760479043</v>
      </c>
      <c r="K19" s="3">
        <v>38</v>
      </c>
      <c r="L19" s="7">
        <f t="shared" si="2"/>
        <v>2.8443113772455089</v>
      </c>
      <c r="M19" s="3">
        <f t="shared" si="3"/>
        <v>362</v>
      </c>
      <c r="N19" s="7">
        <f t="shared" si="4"/>
        <v>2.7095808383233537</v>
      </c>
      <c r="O19" s="3">
        <v>68</v>
      </c>
      <c r="P19" s="7">
        <f t="shared" si="5"/>
        <v>5.0898203592814371</v>
      </c>
      <c r="Q19" s="3">
        <v>294</v>
      </c>
      <c r="R19" s="7">
        <f t="shared" si="6"/>
        <v>2.2005988023952097</v>
      </c>
    </row>
    <row r="20" spans="1:18" x14ac:dyDescent="0.35">
      <c r="A20" s="12" t="s">
        <v>49</v>
      </c>
      <c r="B20" s="2" t="s">
        <v>18</v>
      </c>
      <c r="C20" s="5">
        <v>34.639944300000003</v>
      </c>
      <c r="D20" s="5">
        <v>50.875941900000001</v>
      </c>
      <c r="E20" s="3">
        <v>1397000</v>
      </c>
      <c r="F20" s="3">
        <v>64000</v>
      </c>
      <c r="G20" s="6">
        <v>0.79</v>
      </c>
      <c r="H20" s="3">
        <v>5</v>
      </c>
      <c r="I20" s="3">
        <f t="shared" si="0"/>
        <v>424</v>
      </c>
      <c r="J20" s="7">
        <f t="shared" si="1"/>
        <v>3.0350751610594129</v>
      </c>
      <c r="K20" s="3">
        <v>20</v>
      </c>
      <c r="L20" s="7">
        <f t="shared" si="2"/>
        <v>1.4316392269148175</v>
      </c>
      <c r="M20" s="3">
        <f t="shared" si="3"/>
        <v>404</v>
      </c>
      <c r="N20" s="7">
        <f t="shared" si="4"/>
        <v>2.8919112383679315</v>
      </c>
      <c r="O20" s="3">
        <v>56</v>
      </c>
      <c r="P20" s="7">
        <f t="shared" si="5"/>
        <v>4.0085898353614891</v>
      </c>
      <c r="Q20" s="3">
        <v>348</v>
      </c>
      <c r="R20" s="7">
        <f t="shared" si="6"/>
        <v>2.4910522548317826</v>
      </c>
    </row>
    <row r="21" spans="1:18" x14ac:dyDescent="0.35">
      <c r="A21" s="12" t="s">
        <v>50</v>
      </c>
      <c r="B21" s="2" t="s">
        <v>19</v>
      </c>
      <c r="C21" s="5">
        <v>35.955357900000003</v>
      </c>
      <c r="D21" s="5">
        <v>47.136212499999999</v>
      </c>
      <c r="E21" s="3">
        <v>1675000</v>
      </c>
      <c r="F21" s="3">
        <v>459000</v>
      </c>
      <c r="G21" s="6">
        <v>0.72299999999999998</v>
      </c>
      <c r="H21" s="3">
        <v>23</v>
      </c>
      <c r="I21" s="3">
        <f t="shared" si="0"/>
        <v>439</v>
      </c>
      <c r="J21" s="7">
        <f t="shared" si="1"/>
        <v>2.6208955223880599</v>
      </c>
      <c r="K21" s="3">
        <v>28</v>
      </c>
      <c r="L21" s="7">
        <f t="shared" si="2"/>
        <v>1.6716417910447761</v>
      </c>
      <c r="M21" s="3">
        <f t="shared" si="3"/>
        <v>411</v>
      </c>
      <c r="N21" s="7">
        <f t="shared" si="4"/>
        <v>2.4537313432835823</v>
      </c>
      <c r="O21" s="3">
        <v>139</v>
      </c>
      <c r="P21" s="7">
        <f t="shared" si="5"/>
        <v>8.2985074626865671</v>
      </c>
      <c r="Q21" s="3">
        <v>272</v>
      </c>
      <c r="R21" s="7">
        <f t="shared" si="6"/>
        <v>1.6238805970149255</v>
      </c>
    </row>
    <row r="22" spans="1:18" x14ac:dyDescent="0.35">
      <c r="A22" s="12" t="s">
        <v>51</v>
      </c>
      <c r="B22" s="2" t="s">
        <v>20</v>
      </c>
      <c r="C22" s="5">
        <v>30.283937900000002</v>
      </c>
      <c r="D22" s="5">
        <v>57.083362800000003</v>
      </c>
      <c r="E22" s="3">
        <v>3341000</v>
      </c>
      <c r="F22" s="3">
        <v>1294000</v>
      </c>
      <c r="G22" s="6">
        <v>0.755</v>
      </c>
      <c r="H22" s="3">
        <v>15</v>
      </c>
      <c r="I22" s="3">
        <f t="shared" si="0"/>
        <v>900</v>
      </c>
      <c r="J22" s="7">
        <f t="shared" si="1"/>
        <v>2.6938042502244839</v>
      </c>
      <c r="K22" s="3">
        <v>115</v>
      </c>
      <c r="L22" s="7">
        <f t="shared" si="2"/>
        <v>3.4420832086201738</v>
      </c>
      <c r="M22" s="3">
        <f t="shared" si="3"/>
        <v>785</v>
      </c>
      <c r="N22" s="7">
        <f t="shared" si="4"/>
        <v>2.3495959293624664</v>
      </c>
      <c r="O22" s="3">
        <v>186</v>
      </c>
      <c r="P22" s="7">
        <f t="shared" si="5"/>
        <v>5.5671954504639336</v>
      </c>
      <c r="Q22" s="3">
        <v>599</v>
      </c>
      <c r="R22" s="7">
        <f t="shared" si="6"/>
        <v>1.7928763843160731</v>
      </c>
    </row>
    <row r="23" spans="1:18" x14ac:dyDescent="0.35">
      <c r="A23" s="12" t="s">
        <v>52</v>
      </c>
      <c r="B23" s="2" t="s">
        <v>21</v>
      </c>
      <c r="C23" s="5">
        <v>34.327692399999997</v>
      </c>
      <c r="D23" s="5">
        <v>47.077768499999998</v>
      </c>
      <c r="E23" s="3">
        <v>1999000</v>
      </c>
      <c r="F23" s="3">
        <v>457000</v>
      </c>
      <c r="G23" s="6">
        <v>0.77200000000000002</v>
      </c>
      <c r="H23" s="3">
        <v>10</v>
      </c>
      <c r="I23" s="3">
        <f t="shared" si="0"/>
        <v>1260</v>
      </c>
      <c r="J23" s="7">
        <f t="shared" si="1"/>
        <v>6.3031515757878944</v>
      </c>
      <c r="K23" s="3">
        <v>72</v>
      </c>
      <c r="L23" s="7">
        <f t="shared" si="2"/>
        <v>3.6018009004502249</v>
      </c>
      <c r="M23" s="3">
        <f t="shared" si="3"/>
        <v>1188</v>
      </c>
      <c r="N23" s="7">
        <f t="shared" si="4"/>
        <v>5.9429714857428717</v>
      </c>
      <c r="O23" s="3">
        <v>275</v>
      </c>
      <c r="P23" s="7">
        <f t="shared" si="5"/>
        <v>13.75687843921961</v>
      </c>
      <c r="Q23" s="3">
        <v>913</v>
      </c>
      <c r="R23" s="7">
        <f t="shared" si="6"/>
        <v>4.5672836418209108</v>
      </c>
    </row>
    <row r="24" spans="1:18" x14ac:dyDescent="0.35">
      <c r="A24" s="12" t="s">
        <v>53</v>
      </c>
      <c r="B24" s="2" t="s">
        <v>22</v>
      </c>
      <c r="C24" s="5">
        <v>30.724585999999999</v>
      </c>
      <c r="D24" s="5">
        <v>50.845632299999998</v>
      </c>
      <c r="E24" s="3">
        <v>753000</v>
      </c>
      <c r="F24" s="3">
        <v>327000</v>
      </c>
      <c r="G24" s="6">
        <v>0.76700000000000002</v>
      </c>
      <c r="H24" s="3">
        <v>12</v>
      </c>
      <c r="I24" s="3">
        <f t="shared" si="0"/>
        <v>247</v>
      </c>
      <c r="J24" s="7">
        <f t="shared" si="1"/>
        <v>3.2802124833997341</v>
      </c>
      <c r="K24" s="3">
        <v>29</v>
      </c>
      <c r="L24" s="7">
        <f t="shared" si="2"/>
        <v>3.8512616201859231</v>
      </c>
      <c r="M24" s="3">
        <f t="shared" si="3"/>
        <v>218</v>
      </c>
      <c r="N24" s="7">
        <f t="shared" si="4"/>
        <v>2.8950863213811422</v>
      </c>
      <c r="O24" s="3">
        <v>98</v>
      </c>
      <c r="P24" s="7">
        <f t="shared" si="5"/>
        <v>13.014608233731739</v>
      </c>
      <c r="Q24" s="3">
        <v>120</v>
      </c>
      <c r="R24" s="7">
        <f t="shared" si="6"/>
        <v>1.5936254980079683</v>
      </c>
    </row>
    <row r="25" spans="1:18" x14ac:dyDescent="0.35">
      <c r="A25" s="12" t="s">
        <v>54</v>
      </c>
      <c r="B25" s="2" t="s">
        <v>23</v>
      </c>
      <c r="C25" s="5">
        <v>37.289812300000001</v>
      </c>
      <c r="D25" s="5">
        <v>55.137583399999997</v>
      </c>
      <c r="E25" s="3">
        <v>1975000</v>
      </c>
      <c r="F25" s="3">
        <v>870000</v>
      </c>
      <c r="G25" s="6">
        <v>0.752</v>
      </c>
      <c r="H25" s="3">
        <v>16</v>
      </c>
      <c r="I25" s="3">
        <f t="shared" si="0"/>
        <v>374</v>
      </c>
      <c r="J25" s="7">
        <f t="shared" si="1"/>
        <v>1.8936708860759495</v>
      </c>
      <c r="K25" s="3">
        <v>58</v>
      </c>
      <c r="L25" s="7">
        <f t="shared" si="2"/>
        <v>2.9367088607594938</v>
      </c>
      <c r="M25" s="3">
        <f t="shared" si="3"/>
        <v>316</v>
      </c>
      <c r="N25" s="7">
        <f t="shared" si="4"/>
        <v>1.6</v>
      </c>
      <c r="O25" s="3">
        <v>128</v>
      </c>
      <c r="P25" s="7">
        <f t="shared" si="5"/>
        <v>6.481012658227848</v>
      </c>
      <c r="Q25" s="3">
        <v>188</v>
      </c>
      <c r="R25" s="7">
        <f t="shared" si="6"/>
        <v>0.95189873417721516</v>
      </c>
    </row>
    <row r="26" spans="1:18" x14ac:dyDescent="0.35">
      <c r="A26" s="12" t="s">
        <v>55</v>
      </c>
      <c r="B26" s="2" t="s">
        <v>24</v>
      </c>
      <c r="C26" s="5">
        <v>37.280945500000001</v>
      </c>
      <c r="D26" s="5">
        <v>49.592413399999998</v>
      </c>
      <c r="E26" s="3">
        <v>2571000</v>
      </c>
      <c r="F26" s="3">
        <v>892000</v>
      </c>
      <c r="G26" s="6">
        <v>0.77900000000000003</v>
      </c>
      <c r="H26" s="3">
        <v>8</v>
      </c>
      <c r="I26" s="3">
        <f t="shared" si="0"/>
        <v>683</v>
      </c>
      <c r="J26" s="7">
        <f t="shared" si="1"/>
        <v>2.6565538700894593</v>
      </c>
      <c r="K26" s="3">
        <v>51</v>
      </c>
      <c r="L26" s="7">
        <f t="shared" si="2"/>
        <v>1.9836639439906651</v>
      </c>
      <c r="M26" s="3">
        <f t="shared" si="3"/>
        <v>632</v>
      </c>
      <c r="N26" s="7">
        <f t="shared" si="4"/>
        <v>2.458187475690393</v>
      </c>
      <c r="O26" s="3">
        <v>177</v>
      </c>
      <c r="P26" s="7">
        <f t="shared" si="5"/>
        <v>6.884480746791132</v>
      </c>
      <c r="Q26" s="3">
        <v>455</v>
      </c>
      <c r="R26" s="7">
        <f t="shared" si="6"/>
        <v>1.7697394010112797</v>
      </c>
    </row>
    <row r="27" spans="1:18" x14ac:dyDescent="0.35">
      <c r="A27" s="12" t="s">
        <v>56</v>
      </c>
      <c r="B27" s="2" t="s">
        <v>25</v>
      </c>
      <c r="C27" s="5">
        <v>33.5818394</v>
      </c>
      <c r="D27" s="5">
        <v>48.398818599999998</v>
      </c>
      <c r="E27" s="3">
        <v>1801000</v>
      </c>
      <c r="F27" s="3">
        <v>611000</v>
      </c>
      <c r="G27" s="6">
        <v>0.75700000000000001</v>
      </c>
      <c r="H27" s="3">
        <v>14</v>
      </c>
      <c r="I27" s="3">
        <f t="shared" si="0"/>
        <v>634</v>
      </c>
      <c r="J27" s="7">
        <f t="shared" si="1"/>
        <v>3.5202665186007769</v>
      </c>
      <c r="K27" s="3">
        <v>93</v>
      </c>
      <c r="L27" s="7">
        <f t="shared" si="2"/>
        <v>5.163797890061077</v>
      </c>
      <c r="M27" s="3">
        <f t="shared" si="3"/>
        <v>541</v>
      </c>
      <c r="N27" s="7">
        <f t="shared" si="4"/>
        <v>3.0038867295946696</v>
      </c>
      <c r="O27" s="3">
        <v>191</v>
      </c>
      <c r="P27" s="7">
        <f t="shared" si="5"/>
        <v>10.605219322598556</v>
      </c>
      <c r="Q27" s="3">
        <v>350</v>
      </c>
      <c r="R27" s="7">
        <f t="shared" si="6"/>
        <v>1.943364797334814</v>
      </c>
    </row>
    <row r="28" spans="1:18" x14ac:dyDescent="0.35">
      <c r="A28" s="12" t="s">
        <v>57</v>
      </c>
      <c r="B28" s="2" t="s">
        <v>26</v>
      </c>
      <c r="C28" s="5">
        <v>36.226239300000003</v>
      </c>
      <c r="D28" s="5">
        <v>52.531860399999999</v>
      </c>
      <c r="E28" s="3">
        <v>3391000</v>
      </c>
      <c r="F28" s="3">
        <v>1371000</v>
      </c>
      <c r="G28" s="6">
        <v>0.79800000000000004</v>
      </c>
      <c r="H28" s="3">
        <v>4</v>
      </c>
      <c r="I28" s="3">
        <f t="shared" si="0"/>
        <v>650</v>
      </c>
      <c r="J28" s="7">
        <f t="shared" si="1"/>
        <v>1.916838690651725</v>
      </c>
      <c r="K28" s="3">
        <v>61</v>
      </c>
      <c r="L28" s="7">
        <f t="shared" si="2"/>
        <v>1.7988793866116191</v>
      </c>
      <c r="M28" s="3">
        <f t="shared" si="3"/>
        <v>589</v>
      </c>
      <c r="N28" s="7">
        <f t="shared" si="4"/>
        <v>1.7369507519905631</v>
      </c>
      <c r="O28" s="3">
        <v>131</v>
      </c>
      <c r="P28" s="7">
        <f t="shared" si="5"/>
        <v>3.8631672073134773</v>
      </c>
      <c r="Q28" s="3">
        <v>458</v>
      </c>
      <c r="R28" s="7">
        <f t="shared" si="6"/>
        <v>1.3506340312592156</v>
      </c>
    </row>
    <row r="29" spans="1:18" x14ac:dyDescent="0.35">
      <c r="A29" s="12" t="s">
        <v>58</v>
      </c>
      <c r="B29" s="2" t="s">
        <v>27</v>
      </c>
      <c r="C29" s="5">
        <v>34.612304999999999</v>
      </c>
      <c r="D29" s="5">
        <v>49.854726599999999</v>
      </c>
      <c r="E29" s="3">
        <v>1478000</v>
      </c>
      <c r="F29" s="3">
        <v>316000</v>
      </c>
      <c r="G29" s="6">
        <v>0.76700000000000002</v>
      </c>
      <c r="H29" s="3">
        <v>12</v>
      </c>
      <c r="I29" s="3">
        <f t="shared" si="0"/>
        <v>465</v>
      </c>
      <c r="J29" s="7">
        <f t="shared" si="1"/>
        <v>3.1461434370771313</v>
      </c>
      <c r="K29" s="3">
        <v>32</v>
      </c>
      <c r="L29" s="7">
        <f t="shared" si="2"/>
        <v>2.1650879566982408</v>
      </c>
      <c r="M29" s="3">
        <f t="shared" si="3"/>
        <v>433</v>
      </c>
      <c r="N29" s="7">
        <f t="shared" si="4"/>
        <v>2.9296346414073073</v>
      </c>
      <c r="O29" s="3">
        <v>106</v>
      </c>
      <c r="P29" s="7">
        <f t="shared" si="5"/>
        <v>7.1718538565629233</v>
      </c>
      <c r="Q29" s="3">
        <v>327</v>
      </c>
      <c r="R29" s="7">
        <f t="shared" si="6"/>
        <v>2.2124492557510149</v>
      </c>
    </row>
    <row r="30" spans="1:18" x14ac:dyDescent="0.35">
      <c r="A30" s="12" t="s">
        <v>59</v>
      </c>
      <c r="B30" s="2" t="s">
        <v>28</v>
      </c>
      <c r="C30" s="5">
        <v>27.138722999999999</v>
      </c>
      <c r="D30" s="5">
        <v>55.137583399999997</v>
      </c>
      <c r="E30" s="3">
        <v>1942000</v>
      </c>
      <c r="F30" s="3">
        <v>838000</v>
      </c>
      <c r="G30" s="6">
        <v>0.745</v>
      </c>
      <c r="H30" s="3">
        <v>19</v>
      </c>
      <c r="I30" s="3">
        <f t="shared" si="0"/>
        <v>572</v>
      </c>
      <c r="J30" s="7">
        <f t="shared" si="1"/>
        <v>2.945417095777549</v>
      </c>
      <c r="K30" s="3">
        <v>43</v>
      </c>
      <c r="L30" s="7">
        <f t="shared" si="2"/>
        <v>2.2142121524201852</v>
      </c>
      <c r="M30" s="3">
        <f t="shared" si="3"/>
        <v>529</v>
      </c>
      <c r="N30" s="7">
        <f t="shared" si="4"/>
        <v>2.7239958805355307</v>
      </c>
      <c r="O30" s="3">
        <v>123</v>
      </c>
      <c r="P30" s="7">
        <f t="shared" si="5"/>
        <v>6.3336766220391354</v>
      </c>
      <c r="Q30" s="3">
        <v>406</v>
      </c>
      <c r="R30" s="7">
        <f t="shared" si="6"/>
        <v>2.0906282183316169</v>
      </c>
    </row>
    <row r="31" spans="1:18" x14ac:dyDescent="0.35">
      <c r="A31" s="12" t="s">
        <v>60</v>
      </c>
      <c r="B31" s="2" t="s">
        <v>29</v>
      </c>
      <c r="C31" s="5">
        <v>34.798857499999997</v>
      </c>
      <c r="D31" s="5">
        <v>48.515022500000001</v>
      </c>
      <c r="E31" s="3">
        <v>1778000</v>
      </c>
      <c r="F31" s="3">
        <v>620000</v>
      </c>
      <c r="G31" s="6">
        <v>0.75</v>
      </c>
      <c r="H31" s="3">
        <v>17</v>
      </c>
      <c r="I31" s="3">
        <f t="shared" si="0"/>
        <v>627</v>
      </c>
      <c r="J31" s="7">
        <f t="shared" si="1"/>
        <v>3.5264341957255345</v>
      </c>
      <c r="K31" s="3">
        <v>41</v>
      </c>
      <c r="L31" s="7">
        <f t="shared" si="2"/>
        <v>2.3059617547806526</v>
      </c>
      <c r="M31" s="3">
        <f t="shared" si="3"/>
        <v>586</v>
      </c>
      <c r="N31" s="7">
        <f t="shared" si="4"/>
        <v>3.2958380202474689</v>
      </c>
      <c r="O31" s="3">
        <v>164</v>
      </c>
      <c r="P31" s="7">
        <f t="shared" si="5"/>
        <v>9.2238470191226103</v>
      </c>
      <c r="Q31" s="3">
        <v>422</v>
      </c>
      <c r="R31" s="7">
        <f t="shared" si="6"/>
        <v>2.373453318335208</v>
      </c>
    </row>
    <row r="32" spans="1:18" x14ac:dyDescent="0.35">
      <c r="A32" s="12" t="s">
        <v>61</v>
      </c>
      <c r="B32" s="2" t="s">
        <v>30</v>
      </c>
      <c r="C32" s="5">
        <v>31.897423199999999</v>
      </c>
      <c r="D32" s="5">
        <v>54.356856200000003</v>
      </c>
      <c r="E32" s="3">
        <v>1237000</v>
      </c>
      <c r="F32" s="3">
        <v>172000</v>
      </c>
      <c r="G32" s="6">
        <v>0.79900000000000004</v>
      </c>
      <c r="H32" s="3">
        <v>3</v>
      </c>
      <c r="I32" s="3">
        <f t="shared" si="0"/>
        <v>334</v>
      </c>
      <c r="J32" s="7">
        <f t="shared" si="1"/>
        <v>2.7000808407437344</v>
      </c>
      <c r="K32" s="3">
        <v>21</v>
      </c>
      <c r="L32" s="7">
        <f t="shared" si="2"/>
        <v>1.6976556184316896</v>
      </c>
      <c r="M32" s="3">
        <f t="shared" si="3"/>
        <v>313</v>
      </c>
      <c r="N32" s="7">
        <f t="shared" si="4"/>
        <v>2.5303152789005656</v>
      </c>
      <c r="O32" s="3">
        <v>39</v>
      </c>
      <c r="P32" s="7">
        <f t="shared" si="5"/>
        <v>3.1527890056588523</v>
      </c>
      <c r="Q32" s="3">
        <v>274</v>
      </c>
      <c r="R32" s="7">
        <f t="shared" si="6"/>
        <v>2.2150363783346809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AA1D-60FC-40D8-B912-57768255BC2B}">
  <dimension ref="A1:R32"/>
  <sheetViews>
    <sheetView tabSelected="1" workbookViewId="0">
      <pane xSplit="2" topLeftCell="F1" activePane="topRight" state="frozen"/>
      <selection pane="topRight" activeCell="Q2" sqref="Q2"/>
    </sheetView>
  </sheetViews>
  <sheetFormatPr defaultColWidth="10.6640625" defaultRowHeight="13.15" x14ac:dyDescent="0.35"/>
  <cols>
    <col min="1" max="8" width="13.19921875" style="4" customWidth="1"/>
    <col min="9" max="16384" width="10.6640625" style="4"/>
  </cols>
  <sheetData>
    <row r="1" spans="1:18" s="1" customFormat="1" ht="73.900000000000006" customHeight="1" x14ac:dyDescent="0.35">
      <c r="A1" s="8" t="s">
        <v>62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69</v>
      </c>
      <c r="G1" s="8" t="s">
        <v>67</v>
      </c>
      <c r="H1" s="8" t="s">
        <v>68</v>
      </c>
      <c r="I1" s="9" t="s">
        <v>70</v>
      </c>
      <c r="J1" s="10" t="s">
        <v>75</v>
      </c>
      <c r="K1" s="9" t="s">
        <v>71</v>
      </c>
      <c r="L1" s="10" t="s">
        <v>79</v>
      </c>
      <c r="M1" s="11" t="s">
        <v>72</v>
      </c>
      <c r="N1" s="10" t="s">
        <v>76</v>
      </c>
      <c r="O1" s="9" t="s">
        <v>73</v>
      </c>
      <c r="P1" s="10" t="s">
        <v>77</v>
      </c>
      <c r="Q1" s="9" t="s">
        <v>74</v>
      </c>
      <c r="R1" s="10" t="s">
        <v>78</v>
      </c>
    </row>
    <row r="2" spans="1:18" x14ac:dyDescent="0.35">
      <c r="A2" s="12" t="s">
        <v>31</v>
      </c>
      <c r="B2" s="2" t="s">
        <v>0</v>
      </c>
      <c r="C2" s="5">
        <v>37.903573299999998</v>
      </c>
      <c r="D2" s="5">
        <v>46.2682109</v>
      </c>
      <c r="E2" s="3">
        <v>4051000</v>
      </c>
      <c r="F2" s="3">
        <v>1087000</v>
      </c>
      <c r="G2" s="6">
        <v>0.76100000000000001</v>
      </c>
      <c r="H2" s="3">
        <v>13</v>
      </c>
      <c r="I2" s="3">
        <f>K2+M2</f>
        <v>1218</v>
      </c>
      <c r="J2" s="7">
        <f>(I2/$E2)*10000</f>
        <v>3.0066650209824735</v>
      </c>
      <c r="K2" s="3">
        <v>68</v>
      </c>
      <c r="L2" s="7">
        <f>(K2/$E2)*100000</f>
        <v>1.6785978770673908</v>
      </c>
      <c r="M2" s="3">
        <f>O2+Q2</f>
        <v>1150</v>
      </c>
      <c r="N2" s="7">
        <f>(M2/$E2)*10000</f>
        <v>2.8388052332757341</v>
      </c>
      <c r="O2" s="3">
        <v>219</v>
      </c>
      <c r="P2" s="7">
        <f>(O2/$E2)*100000</f>
        <v>5.4060725746729199</v>
      </c>
      <c r="Q2" s="3">
        <v>931</v>
      </c>
      <c r="R2" s="7">
        <f>(Q2/$E2)*10000</f>
        <v>2.2981979758084421</v>
      </c>
    </row>
    <row r="3" spans="1:18" x14ac:dyDescent="0.35">
      <c r="A3" s="12" t="s">
        <v>32</v>
      </c>
      <c r="B3" s="2" t="s">
        <v>1</v>
      </c>
      <c r="C3" s="5">
        <v>37.4550062</v>
      </c>
      <c r="D3" s="5">
        <v>45</v>
      </c>
      <c r="E3" s="3">
        <v>3439000</v>
      </c>
      <c r="F3" s="3">
        <v>1146000</v>
      </c>
      <c r="G3" s="6">
        <v>0.73599999999999999</v>
      </c>
      <c r="H3" s="3">
        <v>21</v>
      </c>
      <c r="I3" s="3">
        <f t="shared" ref="I3:I32" si="0">K3+M3</f>
        <v>534</v>
      </c>
      <c r="J3" s="7">
        <f t="shared" ref="J3:J32" si="1">(I3/$E3)*10000</f>
        <v>1.5527769700494329</v>
      </c>
      <c r="K3" s="3">
        <v>67</v>
      </c>
      <c r="L3" s="7">
        <f t="shared" ref="L3:L32" si="2">(K3/$E3)*100000</f>
        <v>1.9482407676650191</v>
      </c>
      <c r="M3" s="3">
        <f t="shared" ref="M3:M32" si="3">O3+Q3</f>
        <v>467</v>
      </c>
      <c r="N3" s="7">
        <f t="shared" ref="N3:N32" si="4">(M3/$E3)*10000</f>
        <v>1.3579528932829312</v>
      </c>
      <c r="O3" s="3">
        <v>180</v>
      </c>
      <c r="P3" s="7">
        <f t="shared" ref="P3:P32" si="5">(O3/$E3)*100000</f>
        <v>5.2340796743239313</v>
      </c>
      <c r="Q3" s="3">
        <v>287</v>
      </c>
      <c r="R3" s="7">
        <f t="shared" ref="R3:R32" si="6">(Q3/$E3)*10000</f>
        <v>0.83454492585053797</v>
      </c>
    </row>
    <row r="4" spans="1:18" x14ac:dyDescent="0.35">
      <c r="A4" s="12" t="s">
        <v>33</v>
      </c>
      <c r="B4" s="2" t="s">
        <v>2</v>
      </c>
      <c r="C4" s="5">
        <v>38.2537363</v>
      </c>
      <c r="D4" s="5">
        <v>48.299990100000002</v>
      </c>
      <c r="E4" s="3">
        <v>1306000</v>
      </c>
      <c r="F4" s="3">
        <v>387000</v>
      </c>
      <c r="G4" s="6">
        <v>0.73699999999999999</v>
      </c>
      <c r="H4" s="3">
        <v>20</v>
      </c>
      <c r="I4" s="3">
        <f t="shared" si="0"/>
        <v>373</v>
      </c>
      <c r="J4" s="7">
        <f t="shared" si="1"/>
        <v>2.8560490045941811</v>
      </c>
      <c r="K4" s="3">
        <v>19</v>
      </c>
      <c r="L4" s="7">
        <f t="shared" si="2"/>
        <v>1.4548238897396633</v>
      </c>
      <c r="M4" s="3">
        <f t="shared" si="3"/>
        <v>354</v>
      </c>
      <c r="N4" s="7">
        <f t="shared" si="4"/>
        <v>2.7105666156202144</v>
      </c>
      <c r="O4" s="3">
        <v>95</v>
      </c>
      <c r="P4" s="7">
        <f t="shared" si="5"/>
        <v>7.2741194486983156</v>
      </c>
      <c r="Q4" s="3">
        <v>259</v>
      </c>
      <c r="R4" s="7">
        <f t="shared" si="6"/>
        <v>1.9831546707503827</v>
      </c>
    </row>
    <row r="5" spans="1:18" x14ac:dyDescent="0.35">
      <c r="A5" s="12" t="s">
        <v>34</v>
      </c>
      <c r="B5" s="2" t="s">
        <v>3</v>
      </c>
      <c r="C5" s="5">
        <v>32.654627499999997</v>
      </c>
      <c r="D5" s="5">
        <v>51.667982599999903</v>
      </c>
      <c r="E5" s="3">
        <v>5342000</v>
      </c>
      <c r="F5" s="3">
        <v>594000</v>
      </c>
      <c r="G5" s="6">
        <v>0.80500000000000005</v>
      </c>
      <c r="H5" s="3">
        <v>2</v>
      </c>
      <c r="I5" s="3">
        <f t="shared" si="0"/>
        <v>1651</v>
      </c>
      <c r="J5" s="7">
        <f t="shared" si="1"/>
        <v>3.0906027704979406</v>
      </c>
      <c r="K5" s="3">
        <v>100</v>
      </c>
      <c r="L5" s="7">
        <f t="shared" si="2"/>
        <v>1.8719580681392736</v>
      </c>
      <c r="M5" s="3">
        <f t="shared" si="3"/>
        <v>1551</v>
      </c>
      <c r="N5" s="7">
        <f t="shared" si="4"/>
        <v>2.9034069636840134</v>
      </c>
      <c r="O5" s="3">
        <v>207</v>
      </c>
      <c r="P5" s="7">
        <f t="shared" si="5"/>
        <v>3.8749532010482968</v>
      </c>
      <c r="Q5" s="3">
        <v>1344</v>
      </c>
      <c r="R5" s="7">
        <f t="shared" si="6"/>
        <v>2.5159116435791842</v>
      </c>
    </row>
    <row r="6" spans="1:18" x14ac:dyDescent="0.35">
      <c r="A6" s="12" t="s">
        <v>35</v>
      </c>
      <c r="B6" s="2" t="s">
        <v>4</v>
      </c>
      <c r="C6" s="5">
        <v>36.075833000000003</v>
      </c>
      <c r="D6" s="5">
        <v>51.796111000000003</v>
      </c>
      <c r="E6" s="3">
        <v>2914000</v>
      </c>
      <c r="F6" s="3">
        <v>202000</v>
      </c>
      <c r="G6" s="6">
        <v>0.81</v>
      </c>
      <c r="H6" s="3">
        <v>1</v>
      </c>
      <c r="I6" s="3">
        <f t="shared" si="0"/>
        <v>1080</v>
      </c>
      <c r="J6" s="7">
        <f t="shared" si="1"/>
        <v>3.7062457103637612</v>
      </c>
      <c r="K6" s="3">
        <v>64</v>
      </c>
      <c r="L6" s="7">
        <f t="shared" si="2"/>
        <v>2.1962937542896364</v>
      </c>
      <c r="M6" s="3">
        <f t="shared" si="3"/>
        <v>1016</v>
      </c>
      <c r="N6" s="7">
        <f t="shared" si="4"/>
        <v>3.4866163349347974</v>
      </c>
      <c r="O6" s="3">
        <v>186</v>
      </c>
      <c r="P6" s="7">
        <f t="shared" si="5"/>
        <v>6.3829787234042552</v>
      </c>
      <c r="Q6" s="3">
        <v>830</v>
      </c>
      <c r="R6" s="7">
        <f t="shared" si="6"/>
        <v>2.848318462594372</v>
      </c>
    </row>
    <row r="7" spans="1:18" x14ac:dyDescent="0.35">
      <c r="A7" s="12" t="s">
        <v>36</v>
      </c>
      <c r="B7" s="2" t="s">
        <v>5</v>
      </c>
      <c r="C7" s="5">
        <v>33.634973600000002</v>
      </c>
      <c r="D7" s="5">
        <v>46.415281</v>
      </c>
      <c r="E7" s="3">
        <v>602000</v>
      </c>
      <c r="F7" s="3">
        <v>179000</v>
      </c>
      <c r="G7" s="6">
        <v>0.79</v>
      </c>
      <c r="H7" s="3">
        <v>5</v>
      </c>
      <c r="I7" s="3">
        <f t="shared" si="0"/>
        <v>222</v>
      </c>
      <c r="J7" s="7">
        <f t="shared" si="1"/>
        <v>3.6877076411960132</v>
      </c>
      <c r="K7" s="3">
        <v>22</v>
      </c>
      <c r="L7" s="7">
        <f t="shared" si="2"/>
        <v>3.654485049833887</v>
      </c>
      <c r="M7" s="3">
        <f t="shared" si="3"/>
        <v>200</v>
      </c>
      <c r="N7" s="7">
        <f t="shared" si="4"/>
        <v>3.3222591362126246</v>
      </c>
      <c r="O7" s="3">
        <v>76</v>
      </c>
      <c r="P7" s="7">
        <f t="shared" si="5"/>
        <v>12.624584717607974</v>
      </c>
      <c r="Q7" s="3">
        <v>124</v>
      </c>
      <c r="R7" s="7">
        <f t="shared" si="6"/>
        <v>2.0598006644518274</v>
      </c>
    </row>
    <row r="8" spans="1:18" x14ac:dyDescent="0.35">
      <c r="A8" s="12" t="s">
        <v>37</v>
      </c>
      <c r="B8" s="2" t="s">
        <v>6</v>
      </c>
      <c r="C8" s="5">
        <v>28.923383699999999</v>
      </c>
      <c r="D8" s="5">
        <v>50.820314000000003</v>
      </c>
      <c r="E8" s="3">
        <v>1250000</v>
      </c>
      <c r="F8" s="3">
        <v>334000</v>
      </c>
      <c r="G8" s="6">
        <v>0.78700000000000003</v>
      </c>
      <c r="H8" s="3">
        <v>6</v>
      </c>
      <c r="I8" s="3">
        <f t="shared" si="0"/>
        <v>333</v>
      </c>
      <c r="J8" s="7">
        <f t="shared" si="1"/>
        <v>2.6640000000000001</v>
      </c>
      <c r="K8" s="3">
        <v>38</v>
      </c>
      <c r="L8" s="7">
        <f t="shared" si="2"/>
        <v>3.04</v>
      </c>
      <c r="M8" s="3">
        <f t="shared" si="3"/>
        <v>295</v>
      </c>
      <c r="N8" s="7">
        <f t="shared" si="4"/>
        <v>2.36</v>
      </c>
      <c r="O8" s="3">
        <v>80</v>
      </c>
      <c r="P8" s="7">
        <f t="shared" si="5"/>
        <v>6.3999999999999995</v>
      </c>
      <c r="Q8" s="3">
        <v>215</v>
      </c>
      <c r="R8" s="7">
        <f t="shared" si="6"/>
        <v>1.72</v>
      </c>
    </row>
    <row r="9" spans="1:18" x14ac:dyDescent="0.35">
      <c r="A9" s="12" t="s">
        <v>38</v>
      </c>
      <c r="B9" s="2" t="s">
        <v>7</v>
      </c>
      <c r="C9" s="5">
        <v>35.689197499999999</v>
      </c>
      <c r="D9" s="5">
        <v>51.3889736</v>
      </c>
      <c r="E9" s="3">
        <v>13974000</v>
      </c>
      <c r="F9" s="3">
        <v>796000</v>
      </c>
      <c r="G9" s="6">
        <v>0.81</v>
      </c>
      <c r="H9" s="3">
        <v>1</v>
      </c>
      <c r="I9" s="3">
        <f t="shared" si="0"/>
        <v>10575</v>
      </c>
      <c r="J9" s="7">
        <f t="shared" si="1"/>
        <v>7.5676255903821383</v>
      </c>
      <c r="K9" s="3">
        <v>293</v>
      </c>
      <c r="L9" s="7">
        <f t="shared" si="2"/>
        <v>2.0967511092028053</v>
      </c>
      <c r="M9" s="3">
        <f t="shared" si="3"/>
        <v>10282</v>
      </c>
      <c r="N9" s="7">
        <f t="shared" si="4"/>
        <v>7.3579504794618575</v>
      </c>
      <c r="O9" s="3">
        <v>713</v>
      </c>
      <c r="P9" s="7">
        <f t="shared" si="5"/>
        <v>5.1023329039645056</v>
      </c>
      <c r="Q9" s="3">
        <v>9569</v>
      </c>
      <c r="R9" s="7">
        <f t="shared" si="6"/>
        <v>6.8477171890654063</v>
      </c>
    </row>
    <row r="10" spans="1:18" x14ac:dyDescent="0.35">
      <c r="A10" s="12" t="s">
        <v>39</v>
      </c>
      <c r="B10" s="2" t="s">
        <v>8</v>
      </c>
      <c r="C10" s="5">
        <v>31.997041899999999</v>
      </c>
      <c r="D10" s="5">
        <v>50.661384899999902</v>
      </c>
      <c r="E10" s="3">
        <v>989000</v>
      </c>
      <c r="F10" s="3">
        <v>339000</v>
      </c>
      <c r="G10" s="6">
        <v>0.77100000000000002</v>
      </c>
      <c r="H10" s="3">
        <v>11</v>
      </c>
      <c r="I10" s="3">
        <f t="shared" si="0"/>
        <v>509</v>
      </c>
      <c r="J10" s="7">
        <f t="shared" si="1"/>
        <v>5.1466127401415571</v>
      </c>
      <c r="K10" s="3">
        <v>31</v>
      </c>
      <c r="L10" s="7">
        <f t="shared" si="2"/>
        <v>3.134479271991911</v>
      </c>
      <c r="M10" s="3">
        <f t="shared" si="3"/>
        <v>478</v>
      </c>
      <c r="N10" s="7">
        <f t="shared" si="4"/>
        <v>4.8331648129423659</v>
      </c>
      <c r="O10" s="3">
        <v>83</v>
      </c>
      <c r="P10" s="7">
        <f t="shared" si="5"/>
        <v>8.3923154701718907</v>
      </c>
      <c r="Q10" s="3">
        <v>395</v>
      </c>
      <c r="R10" s="7">
        <f t="shared" si="6"/>
        <v>3.9939332659251767</v>
      </c>
    </row>
    <row r="11" spans="1:18" x14ac:dyDescent="0.35">
      <c r="A11" s="12" t="s">
        <v>40</v>
      </c>
      <c r="B11" s="2" t="s">
        <v>9</v>
      </c>
      <c r="C11" s="5">
        <v>32.517564299999997</v>
      </c>
      <c r="D11" s="5">
        <v>59.1041758</v>
      </c>
      <c r="E11" s="3">
        <v>822000</v>
      </c>
      <c r="F11" s="3">
        <v>324000</v>
      </c>
      <c r="G11" s="6">
        <v>0.73299999999999998</v>
      </c>
      <c r="H11" s="3">
        <v>22</v>
      </c>
      <c r="I11" s="3">
        <f t="shared" si="0"/>
        <v>116</v>
      </c>
      <c r="J11" s="7">
        <f t="shared" si="1"/>
        <v>1.4111922141119222</v>
      </c>
      <c r="K11" s="3">
        <v>6</v>
      </c>
      <c r="L11" s="7">
        <f t="shared" si="2"/>
        <v>0.72992700729927007</v>
      </c>
      <c r="M11" s="3">
        <f t="shared" si="3"/>
        <v>110</v>
      </c>
      <c r="N11" s="7">
        <f t="shared" si="4"/>
        <v>1.3381995133819951</v>
      </c>
      <c r="O11" s="3">
        <v>26</v>
      </c>
      <c r="P11" s="7">
        <f t="shared" si="5"/>
        <v>3.1630170316301705</v>
      </c>
      <c r="Q11" s="3">
        <v>84</v>
      </c>
      <c r="R11" s="7">
        <f t="shared" si="6"/>
        <v>1.0218978102189782</v>
      </c>
    </row>
    <row r="12" spans="1:18" x14ac:dyDescent="0.35">
      <c r="A12" s="12" t="s">
        <v>41</v>
      </c>
      <c r="B12" s="2" t="s">
        <v>10</v>
      </c>
      <c r="C12" s="5">
        <v>35.102025300000001</v>
      </c>
      <c r="D12" s="5">
        <v>59.1041758</v>
      </c>
      <c r="E12" s="3">
        <v>6871000</v>
      </c>
      <c r="F12" s="3">
        <v>1771000</v>
      </c>
      <c r="G12" s="6">
        <v>0.75700000000000001</v>
      </c>
      <c r="H12" s="3">
        <v>14</v>
      </c>
      <c r="I12" s="3">
        <f t="shared" si="0"/>
        <v>1587</v>
      </c>
      <c r="J12" s="7">
        <f t="shared" si="1"/>
        <v>2.3097074661621306</v>
      </c>
      <c r="K12" s="3">
        <v>156</v>
      </c>
      <c r="L12" s="7">
        <f t="shared" si="2"/>
        <v>2.270411876000582</v>
      </c>
      <c r="M12" s="3">
        <f t="shared" si="3"/>
        <v>1431</v>
      </c>
      <c r="N12" s="7">
        <f t="shared" si="4"/>
        <v>2.0826662785620722</v>
      </c>
      <c r="O12" s="3">
        <v>250</v>
      </c>
      <c r="P12" s="7">
        <f t="shared" si="5"/>
        <v>3.6384805705137531</v>
      </c>
      <c r="Q12" s="3">
        <v>1181</v>
      </c>
      <c r="R12" s="7">
        <f t="shared" si="6"/>
        <v>1.7188182215106973</v>
      </c>
    </row>
    <row r="13" spans="1:18" x14ac:dyDescent="0.35">
      <c r="A13" s="12" t="s">
        <v>42</v>
      </c>
      <c r="B13" s="2" t="s">
        <v>11</v>
      </c>
      <c r="C13" s="5">
        <v>37.471035299999997</v>
      </c>
      <c r="D13" s="5">
        <v>57.101318799999902</v>
      </c>
      <c r="E13" s="3">
        <v>900000</v>
      </c>
      <c r="F13" s="3">
        <v>374000</v>
      </c>
      <c r="G13" s="6">
        <v>0.72299999999999998</v>
      </c>
      <c r="H13" s="3">
        <v>23</v>
      </c>
      <c r="I13" s="3">
        <f t="shared" si="0"/>
        <v>230</v>
      </c>
      <c r="J13" s="7">
        <f t="shared" si="1"/>
        <v>2.5555555555555558</v>
      </c>
      <c r="K13" s="3">
        <v>14</v>
      </c>
      <c r="L13" s="7">
        <f t="shared" si="2"/>
        <v>1.5555555555555556</v>
      </c>
      <c r="M13" s="3">
        <f t="shared" si="3"/>
        <v>216</v>
      </c>
      <c r="N13" s="7">
        <f t="shared" si="4"/>
        <v>2.4</v>
      </c>
      <c r="O13" s="3">
        <v>70</v>
      </c>
      <c r="P13" s="7">
        <f t="shared" si="5"/>
        <v>7.7777777777777786</v>
      </c>
      <c r="Q13" s="3">
        <v>146</v>
      </c>
      <c r="R13" s="7">
        <f t="shared" si="6"/>
        <v>1.622222222222222</v>
      </c>
    </row>
    <row r="14" spans="1:18" x14ac:dyDescent="0.35">
      <c r="A14" s="12" t="s">
        <v>43</v>
      </c>
      <c r="B14" s="2" t="s">
        <v>12</v>
      </c>
      <c r="C14" s="5">
        <v>31.4360149</v>
      </c>
      <c r="D14" s="5">
        <v>49.041311999999998</v>
      </c>
      <c r="E14" s="3">
        <v>4936000</v>
      </c>
      <c r="F14" s="3">
        <v>1125000</v>
      </c>
      <c r="G14" s="6">
        <v>0.77700000000000002</v>
      </c>
      <c r="H14" s="3">
        <v>9</v>
      </c>
      <c r="I14" s="3">
        <f t="shared" si="0"/>
        <v>1291</v>
      </c>
      <c r="J14" s="7">
        <f t="shared" si="1"/>
        <v>2.6154781199351702</v>
      </c>
      <c r="K14" s="3">
        <v>240</v>
      </c>
      <c r="L14" s="7">
        <f t="shared" si="2"/>
        <v>4.8622366288492707</v>
      </c>
      <c r="M14" s="3">
        <f t="shared" si="3"/>
        <v>1051</v>
      </c>
      <c r="N14" s="7">
        <f t="shared" si="4"/>
        <v>2.129254457050243</v>
      </c>
      <c r="O14" s="3">
        <v>273</v>
      </c>
      <c r="P14" s="7">
        <f t="shared" si="5"/>
        <v>5.5307941653160455</v>
      </c>
      <c r="Q14" s="3">
        <v>778</v>
      </c>
      <c r="R14" s="7">
        <f t="shared" si="6"/>
        <v>1.5761750405186385</v>
      </c>
    </row>
    <row r="15" spans="1:18" x14ac:dyDescent="0.35">
      <c r="A15" s="12" t="s">
        <v>44</v>
      </c>
      <c r="B15" s="2" t="s">
        <v>13</v>
      </c>
      <c r="C15" s="5">
        <v>36.683004500000003</v>
      </c>
      <c r="D15" s="5">
        <v>48.5087209</v>
      </c>
      <c r="E15" s="3">
        <v>1107000</v>
      </c>
      <c r="F15" s="3">
        <v>348000</v>
      </c>
      <c r="G15" s="6">
        <v>0.748</v>
      </c>
      <c r="H15" s="3">
        <v>18</v>
      </c>
      <c r="I15" s="3">
        <f t="shared" si="0"/>
        <v>318</v>
      </c>
      <c r="J15" s="7">
        <f t="shared" si="1"/>
        <v>2.8726287262872625</v>
      </c>
      <c r="K15" s="3">
        <v>17</v>
      </c>
      <c r="L15" s="7">
        <f t="shared" si="2"/>
        <v>1.5356820234869015</v>
      </c>
      <c r="M15" s="3">
        <f t="shared" si="3"/>
        <v>301</v>
      </c>
      <c r="N15" s="7">
        <f t="shared" si="4"/>
        <v>2.7190605239385723</v>
      </c>
      <c r="O15" s="3">
        <v>65</v>
      </c>
      <c r="P15" s="7">
        <f t="shared" si="5"/>
        <v>5.8717253839205057</v>
      </c>
      <c r="Q15" s="3">
        <v>236</v>
      </c>
      <c r="R15" s="7">
        <f t="shared" si="6"/>
        <v>2.131887985546522</v>
      </c>
    </row>
    <row r="16" spans="1:18" x14ac:dyDescent="0.35">
      <c r="A16" s="12" t="s">
        <v>45</v>
      </c>
      <c r="B16" s="2" t="s">
        <v>14</v>
      </c>
      <c r="C16" s="5">
        <v>35.225558499999998</v>
      </c>
      <c r="D16" s="5">
        <v>54.434213800000002</v>
      </c>
      <c r="E16" s="3">
        <v>764000</v>
      </c>
      <c r="F16" s="3">
        <v>144000</v>
      </c>
      <c r="G16" s="6">
        <v>0.79800000000000004</v>
      </c>
      <c r="H16" s="3">
        <v>4</v>
      </c>
      <c r="I16" s="3">
        <f t="shared" si="0"/>
        <v>241</v>
      </c>
      <c r="J16" s="7">
        <f t="shared" si="1"/>
        <v>3.1544502617801049</v>
      </c>
      <c r="K16" s="3">
        <v>16</v>
      </c>
      <c r="L16" s="7">
        <f t="shared" si="2"/>
        <v>2.0942408376963351</v>
      </c>
      <c r="M16" s="3">
        <f t="shared" si="3"/>
        <v>225</v>
      </c>
      <c r="N16" s="7">
        <f t="shared" si="4"/>
        <v>2.9450261780104712</v>
      </c>
      <c r="O16" s="3">
        <v>35</v>
      </c>
      <c r="P16" s="7">
        <f t="shared" si="5"/>
        <v>4.5811518324607325</v>
      </c>
      <c r="Q16" s="3">
        <v>190</v>
      </c>
      <c r="R16" s="7">
        <f t="shared" si="6"/>
        <v>2.4869109947643979</v>
      </c>
    </row>
    <row r="17" spans="1:18" x14ac:dyDescent="0.35">
      <c r="A17" s="12" t="s">
        <v>46</v>
      </c>
      <c r="B17" s="2" t="s">
        <v>15</v>
      </c>
      <c r="C17" s="5">
        <v>27.529990600000001</v>
      </c>
      <c r="D17" s="5">
        <v>60.582067599999903</v>
      </c>
      <c r="E17" s="3">
        <v>3045000</v>
      </c>
      <c r="F17" s="3">
        <v>1471000</v>
      </c>
      <c r="G17" s="6">
        <v>0.66500000000000004</v>
      </c>
      <c r="H17" s="3">
        <v>24</v>
      </c>
      <c r="I17" s="3">
        <f t="shared" si="0"/>
        <v>690</v>
      </c>
      <c r="J17" s="7">
        <f t="shared" si="1"/>
        <v>2.2660098522167487</v>
      </c>
      <c r="K17" s="3">
        <v>247</v>
      </c>
      <c r="L17" s="7">
        <f t="shared" si="2"/>
        <v>8.1116584564860421</v>
      </c>
      <c r="M17" s="3">
        <f t="shared" si="3"/>
        <v>443</v>
      </c>
      <c r="N17" s="7">
        <f t="shared" si="4"/>
        <v>1.4548440065681445</v>
      </c>
      <c r="O17" s="3">
        <v>54</v>
      </c>
      <c r="P17" s="7">
        <f t="shared" si="5"/>
        <v>1.773399014778325</v>
      </c>
      <c r="Q17" s="3">
        <v>389</v>
      </c>
      <c r="R17" s="7">
        <f t="shared" si="6"/>
        <v>1.277504105090312</v>
      </c>
    </row>
    <row r="18" spans="1:18" x14ac:dyDescent="0.35">
      <c r="A18" s="12" t="s">
        <v>47</v>
      </c>
      <c r="B18" s="2" t="s">
        <v>16</v>
      </c>
      <c r="C18" s="5">
        <v>29.1043813</v>
      </c>
      <c r="D18" s="5">
        <v>53.045893</v>
      </c>
      <c r="E18" s="3">
        <v>5052000</v>
      </c>
      <c r="F18" s="3">
        <v>1434000</v>
      </c>
      <c r="G18" s="6">
        <v>0.78300000000000003</v>
      </c>
      <c r="H18" s="3">
        <v>7</v>
      </c>
      <c r="I18" s="3">
        <f t="shared" si="0"/>
        <v>1984</v>
      </c>
      <c r="J18" s="7">
        <f t="shared" si="1"/>
        <v>3.9271575613618368</v>
      </c>
      <c r="K18" s="3">
        <v>140</v>
      </c>
      <c r="L18" s="7">
        <f t="shared" si="2"/>
        <v>2.771179730799683</v>
      </c>
      <c r="M18" s="3">
        <f t="shared" si="3"/>
        <v>1844</v>
      </c>
      <c r="N18" s="7">
        <f t="shared" si="4"/>
        <v>3.6500395882818686</v>
      </c>
      <c r="O18" s="3">
        <v>320</v>
      </c>
      <c r="P18" s="7">
        <f t="shared" si="5"/>
        <v>6.3341250989707047</v>
      </c>
      <c r="Q18" s="3">
        <v>1524</v>
      </c>
      <c r="R18" s="7">
        <f t="shared" si="6"/>
        <v>3.0166270783847979</v>
      </c>
    </row>
    <row r="19" spans="1:18" x14ac:dyDescent="0.35">
      <c r="A19" s="12" t="s">
        <v>48</v>
      </c>
      <c r="B19" s="2" t="s">
        <v>17</v>
      </c>
      <c r="C19" s="5">
        <v>36.273658900000001</v>
      </c>
      <c r="D19" s="5">
        <v>49.998235999999999</v>
      </c>
      <c r="E19" s="3">
        <v>1336000</v>
      </c>
      <c r="F19" s="3">
        <v>302000</v>
      </c>
      <c r="G19" s="6">
        <v>0.77100000000000002</v>
      </c>
      <c r="H19" s="3">
        <v>11</v>
      </c>
      <c r="I19" s="3">
        <f t="shared" si="0"/>
        <v>400</v>
      </c>
      <c r="J19" s="7">
        <f t="shared" si="1"/>
        <v>2.9940119760479043</v>
      </c>
      <c r="K19" s="3">
        <v>38</v>
      </c>
      <c r="L19" s="7">
        <f t="shared" si="2"/>
        <v>2.8443113772455089</v>
      </c>
      <c r="M19" s="3">
        <f t="shared" si="3"/>
        <v>362</v>
      </c>
      <c r="N19" s="7">
        <f t="shared" si="4"/>
        <v>2.7095808383233537</v>
      </c>
      <c r="O19" s="3">
        <v>68</v>
      </c>
      <c r="P19" s="7">
        <f t="shared" si="5"/>
        <v>5.0898203592814371</v>
      </c>
      <c r="Q19" s="3">
        <v>294</v>
      </c>
      <c r="R19" s="7">
        <f t="shared" si="6"/>
        <v>2.2005988023952097</v>
      </c>
    </row>
    <row r="20" spans="1:18" x14ac:dyDescent="0.35">
      <c r="A20" s="12" t="s">
        <v>49</v>
      </c>
      <c r="B20" s="2" t="s">
        <v>18</v>
      </c>
      <c r="C20" s="5">
        <v>34.639944300000003</v>
      </c>
      <c r="D20" s="5">
        <v>50.875941900000001</v>
      </c>
      <c r="E20" s="3">
        <v>1397000</v>
      </c>
      <c r="F20" s="3">
        <v>64000</v>
      </c>
      <c r="G20" s="6">
        <v>0.79</v>
      </c>
      <c r="H20" s="3">
        <v>5</v>
      </c>
      <c r="I20" s="3">
        <f t="shared" si="0"/>
        <v>424</v>
      </c>
      <c r="J20" s="7">
        <f t="shared" si="1"/>
        <v>3.0350751610594129</v>
      </c>
      <c r="K20" s="3">
        <v>20</v>
      </c>
      <c r="L20" s="7">
        <f t="shared" si="2"/>
        <v>1.4316392269148175</v>
      </c>
      <c r="M20" s="3">
        <f t="shared" si="3"/>
        <v>404</v>
      </c>
      <c r="N20" s="7">
        <f t="shared" si="4"/>
        <v>2.8919112383679315</v>
      </c>
      <c r="O20" s="3">
        <v>56</v>
      </c>
      <c r="P20" s="7">
        <f t="shared" si="5"/>
        <v>4.0085898353614891</v>
      </c>
      <c r="Q20" s="3">
        <v>348</v>
      </c>
      <c r="R20" s="7">
        <f t="shared" si="6"/>
        <v>2.4910522548317826</v>
      </c>
    </row>
    <row r="21" spans="1:18" x14ac:dyDescent="0.35">
      <c r="A21" s="12" t="s">
        <v>50</v>
      </c>
      <c r="B21" s="2" t="s">
        <v>19</v>
      </c>
      <c r="C21" s="5">
        <v>35.955357900000003</v>
      </c>
      <c r="D21" s="5">
        <v>47.136212499999999</v>
      </c>
      <c r="E21" s="3">
        <v>1675000</v>
      </c>
      <c r="F21" s="3">
        <v>459000</v>
      </c>
      <c r="G21" s="6">
        <v>0.72299999999999998</v>
      </c>
      <c r="H21" s="3">
        <v>23</v>
      </c>
      <c r="I21" s="3">
        <f t="shared" si="0"/>
        <v>439</v>
      </c>
      <c r="J21" s="7">
        <f t="shared" si="1"/>
        <v>2.6208955223880599</v>
      </c>
      <c r="K21" s="3">
        <v>28</v>
      </c>
      <c r="L21" s="7">
        <f t="shared" si="2"/>
        <v>1.6716417910447761</v>
      </c>
      <c r="M21" s="3">
        <f t="shared" si="3"/>
        <v>411</v>
      </c>
      <c r="N21" s="7">
        <f t="shared" si="4"/>
        <v>2.4537313432835823</v>
      </c>
      <c r="O21" s="3">
        <v>139</v>
      </c>
      <c r="P21" s="7">
        <f t="shared" si="5"/>
        <v>8.2985074626865671</v>
      </c>
      <c r="Q21" s="3">
        <v>272</v>
      </c>
      <c r="R21" s="7">
        <f t="shared" si="6"/>
        <v>1.6238805970149255</v>
      </c>
    </row>
    <row r="22" spans="1:18" x14ac:dyDescent="0.35">
      <c r="A22" s="12" t="s">
        <v>51</v>
      </c>
      <c r="B22" s="2" t="s">
        <v>20</v>
      </c>
      <c r="C22" s="5">
        <v>30.283937900000002</v>
      </c>
      <c r="D22" s="5">
        <v>57.083362800000003</v>
      </c>
      <c r="E22" s="3">
        <v>3341000</v>
      </c>
      <c r="F22" s="3">
        <v>1294000</v>
      </c>
      <c r="G22" s="6">
        <v>0.755</v>
      </c>
      <c r="H22" s="3">
        <v>15</v>
      </c>
      <c r="I22" s="3">
        <f t="shared" si="0"/>
        <v>900</v>
      </c>
      <c r="J22" s="7">
        <f t="shared" si="1"/>
        <v>2.6938042502244839</v>
      </c>
      <c r="K22" s="3">
        <v>115</v>
      </c>
      <c r="L22" s="7">
        <f t="shared" si="2"/>
        <v>3.4420832086201738</v>
      </c>
      <c r="M22" s="3">
        <f t="shared" si="3"/>
        <v>785</v>
      </c>
      <c r="N22" s="7">
        <f t="shared" si="4"/>
        <v>2.3495959293624664</v>
      </c>
      <c r="O22" s="3">
        <v>186</v>
      </c>
      <c r="P22" s="7">
        <f t="shared" si="5"/>
        <v>5.5671954504639336</v>
      </c>
      <c r="Q22" s="3">
        <v>599</v>
      </c>
      <c r="R22" s="7">
        <f t="shared" si="6"/>
        <v>1.7928763843160731</v>
      </c>
    </row>
    <row r="23" spans="1:18" x14ac:dyDescent="0.35">
      <c r="A23" s="12" t="s">
        <v>52</v>
      </c>
      <c r="B23" s="2" t="s">
        <v>21</v>
      </c>
      <c r="C23" s="5">
        <v>34.327692399999997</v>
      </c>
      <c r="D23" s="5">
        <v>47.077768499999998</v>
      </c>
      <c r="E23" s="3">
        <v>1999000</v>
      </c>
      <c r="F23" s="3">
        <v>457000</v>
      </c>
      <c r="G23" s="6">
        <v>0.77200000000000002</v>
      </c>
      <c r="H23" s="3">
        <v>10</v>
      </c>
      <c r="I23" s="3">
        <f t="shared" si="0"/>
        <v>1260</v>
      </c>
      <c r="J23" s="7">
        <f t="shared" si="1"/>
        <v>6.3031515757878944</v>
      </c>
      <c r="K23" s="3">
        <v>72</v>
      </c>
      <c r="L23" s="7">
        <f t="shared" si="2"/>
        <v>3.6018009004502249</v>
      </c>
      <c r="M23" s="3">
        <f t="shared" si="3"/>
        <v>1188</v>
      </c>
      <c r="N23" s="7">
        <f t="shared" si="4"/>
        <v>5.9429714857428717</v>
      </c>
      <c r="O23" s="3">
        <v>275</v>
      </c>
      <c r="P23" s="7">
        <f t="shared" si="5"/>
        <v>13.75687843921961</v>
      </c>
      <c r="Q23" s="3">
        <v>913</v>
      </c>
      <c r="R23" s="7">
        <f t="shared" si="6"/>
        <v>4.5672836418209108</v>
      </c>
    </row>
    <row r="24" spans="1:18" x14ac:dyDescent="0.35">
      <c r="A24" s="12" t="s">
        <v>53</v>
      </c>
      <c r="B24" s="2" t="s">
        <v>22</v>
      </c>
      <c r="C24" s="5">
        <v>30.724585999999999</v>
      </c>
      <c r="D24" s="5">
        <v>50.845632299999998</v>
      </c>
      <c r="E24" s="3">
        <v>753000</v>
      </c>
      <c r="F24" s="3">
        <v>327000</v>
      </c>
      <c r="G24" s="6">
        <v>0.76700000000000002</v>
      </c>
      <c r="H24" s="3">
        <v>12</v>
      </c>
      <c r="I24" s="3">
        <f t="shared" si="0"/>
        <v>247</v>
      </c>
      <c r="J24" s="7">
        <f t="shared" si="1"/>
        <v>3.2802124833997341</v>
      </c>
      <c r="K24" s="3">
        <v>29</v>
      </c>
      <c r="L24" s="7">
        <f t="shared" si="2"/>
        <v>3.8512616201859231</v>
      </c>
      <c r="M24" s="3">
        <f t="shared" si="3"/>
        <v>218</v>
      </c>
      <c r="N24" s="7">
        <f t="shared" si="4"/>
        <v>2.8950863213811422</v>
      </c>
      <c r="O24" s="3">
        <v>98</v>
      </c>
      <c r="P24" s="7">
        <f t="shared" si="5"/>
        <v>13.014608233731739</v>
      </c>
      <c r="Q24" s="3">
        <v>120</v>
      </c>
      <c r="R24" s="7">
        <f t="shared" si="6"/>
        <v>1.5936254980079683</v>
      </c>
    </row>
    <row r="25" spans="1:18" x14ac:dyDescent="0.35">
      <c r="A25" s="12" t="s">
        <v>54</v>
      </c>
      <c r="B25" s="2" t="s">
        <v>23</v>
      </c>
      <c r="C25" s="5">
        <v>37.289812300000001</v>
      </c>
      <c r="D25" s="5">
        <v>55.137583399999997</v>
      </c>
      <c r="E25" s="3">
        <v>1975000</v>
      </c>
      <c r="F25" s="3">
        <v>870000</v>
      </c>
      <c r="G25" s="6">
        <v>0.752</v>
      </c>
      <c r="H25" s="3">
        <v>16</v>
      </c>
      <c r="I25" s="3">
        <f t="shared" si="0"/>
        <v>374</v>
      </c>
      <c r="J25" s="7">
        <f t="shared" si="1"/>
        <v>1.8936708860759495</v>
      </c>
      <c r="K25" s="3">
        <v>58</v>
      </c>
      <c r="L25" s="7">
        <f t="shared" si="2"/>
        <v>2.9367088607594938</v>
      </c>
      <c r="M25" s="3">
        <f t="shared" si="3"/>
        <v>316</v>
      </c>
      <c r="N25" s="7">
        <f t="shared" si="4"/>
        <v>1.6</v>
      </c>
      <c r="O25" s="3">
        <v>128</v>
      </c>
      <c r="P25" s="7">
        <f t="shared" si="5"/>
        <v>6.481012658227848</v>
      </c>
      <c r="Q25" s="3">
        <v>188</v>
      </c>
      <c r="R25" s="7">
        <f t="shared" si="6"/>
        <v>0.95189873417721516</v>
      </c>
    </row>
    <row r="26" spans="1:18" x14ac:dyDescent="0.35">
      <c r="A26" s="12" t="s">
        <v>55</v>
      </c>
      <c r="B26" s="2" t="s">
        <v>24</v>
      </c>
      <c r="C26" s="5">
        <v>37.280945500000001</v>
      </c>
      <c r="D26" s="5">
        <v>49.592413399999998</v>
      </c>
      <c r="E26" s="3">
        <v>2571000</v>
      </c>
      <c r="F26" s="3">
        <v>892000</v>
      </c>
      <c r="G26" s="6">
        <v>0.77900000000000003</v>
      </c>
      <c r="H26" s="3">
        <v>8</v>
      </c>
      <c r="I26" s="3">
        <f t="shared" si="0"/>
        <v>683</v>
      </c>
      <c r="J26" s="7">
        <f t="shared" si="1"/>
        <v>2.6565538700894593</v>
      </c>
      <c r="K26" s="3">
        <v>51</v>
      </c>
      <c r="L26" s="7">
        <f t="shared" si="2"/>
        <v>1.9836639439906651</v>
      </c>
      <c r="M26" s="3">
        <f t="shared" si="3"/>
        <v>632</v>
      </c>
      <c r="N26" s="7">
        <f t="shared" si="4"/>
        <v>2.458187475690393</v>
      </c>
      <c r="O26" s="3">
        <v>177</v>
      </c>
      <c r="P26" s="7">
        <f t="shared" si="5"/>
        <v>6.884480746791132</v>
      </c>
      <c r="Q26" s="3">
        <v>455</v>
      </c>
      <c r="R26" s="7">
        <f t="shared" si="6"/>
        <v>1.7697394010112797</v>
      </c>
    </row>
    <row r="27" spans="1:18" x14ac:dyDescent="0.35">
      <c r="A27" s="12" t="s">
        <v>56</v>
      </c>
      <c r="B27" s="2" t="s">
        <v>25</v>
      </c>
      <c r="C27" s="5">
        <v>33.5818394</v>
      </c>
      <c r="D27" s="5">
        <v>48.398818599999998</v>
      </c>
      <c r="E27" s="3">
        <v>1801000</v>
      </c>
      <c r="F27" s="3">
        <v>611000</v>
      </c>
      <c r="G27" s="6">
        <v>0.75700000000000001</v>
      </c>
      <c r="H27" s="3">
        <v>14</v>
      </c>
      <c r="I27" s="3">
        <f t="shared" si="0"/>
        <v>634</v>
      </c>
      <c r="J27" s="7">
        <f t="shared" si="1"/>
        <v>3.5202665186007769</v>
      </c>
      <c r="K27" s="3">
        <v>93</v>
      </c>
      <c r="L27" s="7">
        <f t="shared" si="2"/>
        <v>5.163797890061077</v>
      </c>
      <c r="M27" s="3">
        <f t="shared" si="3"/>
        <v>541</v>
      </c>
      <c r="N27" s="7">
        <f t="shared" si="4"/>
        <v>3.0038867295946696</v>
      </c>
      <c r="O27" s="3">
        <v>191</v>
      </c>
      <c r="P27" s="7">
        <f t="shared" si="5"/>
        <v>10.605219322598556</v>
      </c>
      <c r="Q27" s="3">
        <v>350</v>
      </c>
      <c r="R27" s="7">
        <f t="shared" si="6"/>
        <v>1.943364797334814</v>
      </c>
    </row>
    <row r="28" spans="1:18" x14ac:dyDescent="0.35">
      <c r="A28" s="12" t="s">
        <v>57</v>
      </c>
      <c r="B28" s="2" t="s">
        <v>26</v>
      </c>
      <c r="C28" s="5">
        <v>36.226239300000003</v>
      </c>
      <c r="D28" s="5">
        <v>52.531860399999999</v>
      </c>
      <c r="E28" s="3">
        <v>3391000</v>
      </c>
      <c r="F28" s="3">
        <v>1371000</v>
      </c>
      <c r="G28" s="6">
        <v>0.79800000000000004</v>
      </c>
      <c r="H28" s="3">
        <v>4</v>
      </c>
      <c r="I28" s="3">
        <f t="shared" si="0"/>
        <v>650</v>
      </c>
      <c r="J28" s="7">
        <f t="shared" si="1"/>
        <v>1.916838690651725</v>
      </c>
      <c r="K28" s="3">
        <v>61</v>
      </c>
      <c r="L28" s="7">
        <f t="shared" si="2"/>
        <v>1.7988793866116191</v>
      </c>
      <c r="M28" s="3">
        <f t="shared" si="3"/>
        <v>589</v>
      </c>
      <c r="N28" s="7">
        <f t="shared" si="4"/>
        <v>1.7369507519905631</v>
      </c>
      <c r="O28" s="3">
        <v>131</v>
      </c>
      <c r="P28" s="7">
        <f t="shared" si="5"/>
        <v>3.8631672073134773</v>
      </c>
      <c r="Q28" s="3">
        <v>458</v>
      </c>
      <c r="R28" s="7">
        <f t="shared" si="6"/>
        <v>1.3506340312592156</v>
      </c>
    </row>
    <row r="29" spans="1:18" x14ac:dyDescent="0.35">
      <c r="A29" s="12" t="s">
        <v>58</v>
      </c>
      <c r="B29" s="2" t="s">
        <v>27</v>
      </c>
      <c r="C29" s="5">
        <v>34.612304999999999</v>
      </c>
      <c r="D29" s="5">
        <v>49.854726599999999</v>
      </c>
      <c r="E29" s="3">
        <v>1478000</v>
      </c>
      <c r="F29" s="3">
        <v>316000</v>
      </c>
      <c r="G29" s="6">
        <v>0.76700000000000002</v>
      </c>
      <c r="H29" s="3">
        <v>12</v>
      </c>
      <c r="I29" s="3">
        <f t="shared" si="0"/>
        <v>465</v>
      </c>
      <c r="J29" s="7">
        <f t="shared" si="1"/>
        <v>3.1461434370771313</v>
      </c>
      <c r="K29" s="3">
        <v>32</v>
      </c>
      <c r="L29" s="7">
        <f t="shared" si="2"/>
        <v>2.1650879566982408</v>
      </c>
      <c r="M29" s="3">
        <f t="shared" si="3"/>
        <v>433</v>
      </c>
      <c r="N29" s="7">
        <f t="shared" si="4"/>
        <v>2.9296346414073073</v>
      </c>
      <c r="O29" s="3">
        <v>106</v>
      </c>
      <c r="P29" s="7">
        <f t="shared" si="5"/>
        <v>7.1718538565629233</v>
      </c>
      <c r="Q29" s="3">
        <v>327</v>
      </c>
      <c r="R29" s="7">
        <f t="shared" si="6"/>
        <v>2.2124492557510149</v>
      </c>
    </row>
    <row r="30" spans="1:18" x14ac:dyDescent="0.35">
      <c r="A30" s="12" t="s">
        <v>59</v>
      </c>
      <c r="B30" s="2" t="s">
        <v>28</v>
      </c>
      <c r="C30" s="5">
        <v>27.138722999999999</v>
      </c>
      <c r="D30" s="5">
        <v>55.137583399999997</v>
      </c>
      <c r="E30" s="3">
        <v>1942000</v>
      </c>
      <c r="F30" s="3">
        <v>838000</v>
      </c>
      <c r="G30" s="6">
        <v>0.745</v>
      </c>
      <c r="H30" s="3">
        <v>19</v>
      </c>
      <c r="I30" s="3">
        <f t="shared" si="0"/>
        <v>572</v>
      </c>
      <c r="J30" s="7">
        <f t="shared" si="1"/>
        <v>2.945417095777549</v>
      </c>
      <c r="K30" s="3">
        <v>43</v>
      </c>
      <c r="L30" s="7">
        <f t="shared" si="2"/>
        <v>2.2142121524201852</v>
      </c>
      <c r="M30" s="3">
        <f t="shared" si="3"/>
        <v>529</v>
      </c>
      <c r="N30" s="7">
        <f t="shared" si="4"/>
        <v>2.7239958805355307</v>
      </c>
      <c r="O30" s="3">
        <v>123</v>
      </c>
      <c r="P30" s="7">
        <f t="shared" si="5"/>
        <v>6.3336766220391354</v>
      </c>
      <c r="Q30" s="3">
        <v>406</v>
      </c>
      <c r="R30" s="7">
        <f t="shared" si="6"/>
        <v>2.0906282183316169</v>
      </c>
    </row>
    <row r="31" spans="1:18" x14ac:dyDescent="0.35">
      <c r="A31" s="12" t="s">
        <v>60</v>
      </c>
      <c r="B31" s="2" t="s">
        <v>29</v>
      </c>
      <c r="C31" s="5">
        <v>34.798857499999997</v>
      </c>
      <c r="D31" s="5">
        <v>48.515022500000001</v>
      </c>
      <c r="E31" s="3">
        <v>1778000</v>
      </c>
      <c r="F31" s="3">
        <v>620000</v>
      </c>
      <c r="G31" s="6">
        <v>0.75</v>
      </c>
      <c r="H31" s="3">
        <v>17</v>
      </c>
      <c r="I31" s="3">
        <f t="shared" si="0"/>
        <v>627</v>
      </c>
      <c r="J31" s="7">
        <f t="shared" si="1"/>
        <v>3.5264341957255345</v>
      </c>
      <c r="K31" s="3">
        <v>41</v>
      </c>
      <c r="L31" s="7">
        <f t="shared" si="2"/>
        <v>2.3059617547806526</v>
      </c>
      <c r="M31" s="3">
        <f t="shared" si="3"/>
        <v>586</v>
      </c>
      <c r="N31" s="7">
        <f t="shared" si="4"/>
        <v>3.2958380202474689</v>
      </c>
      <c r="O31" s="3">
        <v>164</v>
      </c>
      <c r="P31" s="7">
        <f t="shared" si="5"/>
        <v>9.2238470191226103</v>
      </c>
      <c r="Q31" s="3">
        <v>422</v>
      </c>
      <c r="R31" s="7">
        <f t="shared" si="6"/>
        <v>2.373453318335208</v>
      </c>
    </row>
    <row r="32" spans="1:18" x14ac:dyDescent="0.35">
      <c r="A32" s="12" t="s">
        <v>61</v>
      </c>
      <c r="B32" s="2" t="s">
        <v>30</v>
      </c>
      <c r="C32" s="5">
        <v>31.897423199999999</v>
      </c>
      <c r="D32" s="5">
        <v>54.356856200000003</v>
      </c>
      <c r="E32" s="3">
        <v>1237000</v>
      </c>
      <c r="F32" s="3">
        <v>172000</v>
      </c>
      <c r="G32" s="6">
        <v>0.79900000000000004</v>
      </c>
      <c r="H32" s="3">
        <v>3</v>
      </c>
      <c r="I32" s="3">
        <f t="shared" si="0"/>
        <v>334</v>
      </c>
      <c r="J32" s="7">
        <f t="shared" si="1"/>
        <v>2.7000808407437344</v>
      </c>
      <c r="K32" s="3">
        <v>21</v>
      </c>
      <c r="L32" s="7">
        <f t="shared" si="2"/>
        <v>1.6976556184316896</v>
      </c>
      <c r="M32" s="3">
        <f t="shared" si="3"/>
        <v>313</v>
      </c>
      <c r="N32" s="7">
        <f t="shared" si="4"/>
        <v>2.5303152789005656</v>
      </c>
      <c r="O32" s="3">
        <v>39</v>
      </c>
      <c r="P32" s="7">
        <f t="shared" si="5"/>
        <v>3.1527890056588523</v>
      </c>
      <c r="Q32" s="3">
        <v>274</v>
      </c>
      <c r="R32" s="7">
        <f t="shared" si="6"/>
        <v>2.2150363783346809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Indicators-Death_Total</vt:lpstr>
      <vt:lpstr>Indicators-Death</vt:lpstr>
      <vt:lpstr>Indicators-Pivot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2023-11-13T21:40:24Z</dcterms:modified>
</cp:coreProperties>
</file>