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20-Hormozgan_Judicial-Robbery\"/>
    </mc:Choice>
  </mc:AlternateContent>
  <xr:revisionPtr revIDLastSave="0" documentId="13_ncr:1_{7B362E62-CE64-43CB-980F-6D2F9E1C37FB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Hormozgan-Robbey_Total" sheetId="50" r:id="rId1"/>
    <sheet name="Hormozgan-Robbey" sheetId="52" r:id="rId2"/>
  </sheets>
  <definedNames>
    <definedName name="_xlnm._FilterDatabase" localSheetId="1" hidden="1">'Hormozgan-Robbey'!$C$1:$J$14</definedName>
    <definedName name="_xlnm._FilterDatabase" localSheetId="0" hidden="1">'Hormozgan-Robbey_Total'!$C$1:$J$15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52" l="1"/>
  <c r="V4" i="52"/>
  <c r="V5" i="52"/>
  <c r="V6" i="52"/>
  <c r="V7" i="52"/>
  <c r="V8" i="52"/>
  <c r="V9" i="52"/>
  <c r="V10" i="52"/>
  <c r="V11" i="52"/>
  <c r="V12" i="52"/>
  <c r="V13" i="52"/>
  <c r="V14" i="52"/>
  <c r="V2" i="52"/>
  <c r="K14" i="52"/>
  <c r="L14" i="52" s="1"/>
  <c r="K13" i="52"/>
  <c r="L13" i="52" s="1"/>
  <c r="K12" i="52"/>
  <c r="L12" i="52" s="1"/>
  <c r="K11" i="52"/>
  <c r="L11" i="52" s="1"/>
  <c r="K10" i="52"/>
  <c r="L10" i="52" s="1"/>
  <c r="K9" i="52"/>
  <c r="L9" i="52" s="1"/>
  <c r="K8" i="52"/>
  <c r="L8" i="52" s="1"/>
  <c r="K7" i="52"/>
  <c r="L7" i="52" s="1"/>
  <c r="K6" i="52"/>
  <c r="L6" i="52" s="1"/>
  <c r="K5" i="52"/>
  <c r="L5" i="52" s="1"/>
  <c r="K4" i="52"/>
  <c r="L4" i="52" s="1"/>
  <c r="K3" i="52"/>
  <c r="L3" i="52" s="1"/>
  <c r="K2" i="52"/>
  <c r="L2" i="52" s="1"/>
  <c r="K14" i="50"/>
  <c r="L14" i="50" s="1"/>
  <c r="K13" i="50"/>
  <c r="L13" i="50" s="1"/>
  <c r="K12" i="50"/>
  <c r="L12" i="50" s="1"/>
  <c r="K11" i="50"/>
  <c r="L11" i="50" s="1"/>
  <c r="K10" i="50"/>
  <c r="L10" i="50" s="1"/>
  <c r="K9" i="50"/>
  <c r="L9" i="50" s="1"/>
  <c r="K8" i="50"/>
  <c r="L8" i="50" s="1"/>
  <c r="K7" i="50"/>
  <c r="L7" i="50" s="1"/>
  <c r="K6" i="50"/>
  <c r="L6" i="50" s="1"/>
  <c r="K5" i="50"/>
  <c r="L5" i="50" s="1"/>
  <c r="K4" i="50"/>
  <c r="L4" i="50" s="1"/>
  <c r="K3" i="50"/>
  <c r="L3" i="50" s="1"/>
  <c r="K2" i="50"/>
  <c r="L2" i="50" s="1"/>
  <c r="U15" i="50"/>
  <c r="T15" i="50"/>
  <c r="S15" i="50"/>
  <c r="R15" i="50"/>
  <c r="Q15" i="50"/>
  <c r="P15" i="50"/>
  <c r="O15" i="50"/>
  <c r="N15" i="50"/>
  <c r="M15" i="50"/>
  <c r="K15" i="50" l="1"/>
  <c r="G15" i="50"/>
  <c r="L15" i="50" l="1"/>
</calcChain>
</file>

<file path=xl/sharedStrings.xml><?xml version="1.0" encoding="utf-8"?>
<sst xmlns="http://schemas.openxmlformats.org/spreadsheetml/2006/main" count="175" uniqueCount="54">
  <si>
    <t>Latitude</t>
  </si>
  <si>
    <t>Longitude</t>
  </si>
  <si>
    <t>Population</t>
  </si>
  <si>
    <t>Religion_Most</t>
  </si>
  <si>
    <t>Shia</t>
  </si>
  <si>
    <t>Yes</t>
  </si>
  <si>
    <t>County</t>
  </si>
  <si>
    <t>County_FA</t>
  </si>
  <si>
    <t>Existence of Governmental Facilities</t>
  </si>
  <si>
    <t>Existence of Governmental Facilities_Name</t>
  </si>
  <si>
    <t>Country</t>
  </si>
  <si>
    <t>Province</t>
  </si>
  <si>
    <t>Iran</t>
  </si>
  <si>
    <t>Robbery-Total</t>
  </si>
  <si>
    <t>Robbery-Private Place</t>
  </si>
  <si>
    <t>Robbery-Public Place</t>
  </si>
  <si>
    <t>Robbery-House</t>
  </si>
  <si>
    <t>Robbery-Store</t>
  </si>
  <si>
    <t>Robbery-Vehicle</t>
  </si>
  <si>
    <t>Robbery-Motor Cycle</t>
  </si>
  <si>
    <t>Robbery-Car Inside</t>
  </si>
  <si>
    <t>Robbery-Live Stock</t>
  </si>
  <si>
    <t>Robbery-Arrested</t>
  </si>
  <si>
    <t>ابوموسی</t>
  </si>
  <si>
    <t>بستک</t>
  </si>
  <si>
    <t>بشاگرد</t>
  </si>
  <si>
    <t>بندرعباس</t>
  </si>
  <si>
    <t>بندر لنگه</t>
  </si>
  <si>
    <t>پارسیان</t>
  </si>
  <si>
    <t>جاسک</t>
  </si>
  <si>
    <t>حاجی آباد</t>
  </si>
  <si>
    <t>خمیر</t>
  </si>
  <si>
    <t>رودان</t>
  </si>
  <si>
    <t>سیریک</t>
  </si>
  <si>
    <t>قشم</t>
  </si>
  <si>
    <t>میناب</t>
  </si>
  <si>
    <t>Hormozgan</t>
  </si>
  <si>
    <t>Bastak</t>
  </si>
  <si>
    <t>Sunni</t>
  </si>
  <si>
    <t>Bashagerd</t>
  </si>
  <si>
    <t>Bandar Abbas</t>
  </si>
  <si>
    <t>Hajiabad</t>
  </si>
  <si>
    <t>Khamir</t>
  </si>
  <si>
    <t>Sirik</t>
  </si>
  <si>
    <t>Qeshm</t>
  </si>
  <si>
    <t>Minab</t>
  </si>
  <si>
    <t>Abumusa</t>
  </si>
  <si>
    <t>Bandar-e Lengeh</t>
  </si>
  <si>
    <t>Parsiyan</t>
  </si>
  <si>
    <t>Bandar-e Jask</t>
  </si>
  <si>
    <t>Rudan (Dehbarez)</t>
  </si>
  <si>
    <t>Mix</t>
  </si>
  <si>
    <t>Robbery-Total_per 10K</t>
  </si>
  <si>
    <t>Robbery-Arrested_per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</si>
</sst>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0">
    <xf numFmtId="0" fontId="0" fillId="0" borderId="0" xfId="0"/>
    <xf numFmtId="0" fontId="20" fillId="33" borderId="1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0" xfId="0" applyFont="1" applyBorder="1"/>
    <xf numFmtId="3" fontId="20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164" fontId="20" fillId="0" borderId="10" xfId="0" applyNumberFormat="1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3" fontId="20" fillId="0" borderId="17" xfId="0" applyNumberFormat="1" applyFont="1" applyBorder="1"/>
    <xf numFmtId="164" fontId="20" fillId="0" borderId="17" xfId="0" applyNumberFormat="1" applyFont="1" applyBorder="1"/>
    <xf numFmtId="3" fontId="20" fillId="0" borderId="18" xfId="0" applyNumberFormat="1" applyFont="1" applyBorder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U15"/>
  <sheetViews>
    <sheetView zoomScale="142" zoomScaleNormal="142" workbookViewId="0">
      <pane xSplit="4" topLeftCell="E1" activePane="topRight" state="frozen"/>
      <selection pane="topRight" activeCell="O20" sqref="O20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10" width="13.1328125" style="4" customWidth="1"/>
    <col min="11" max="16384" width="10.6640625" style="4"/>
  </cols>
  <sheetData>
    <row r="1" spans="1:21" s="2" customFormat="1" ht="70.5" customHeight="1" x14ac:dyDescent="0.35">
      <c r="A1" s="6" t="s">
        <v>10</v>
      </c>
      <c r="B1" s="7" t="s">
        <v>11</v>
      </c>
      <c r="C1" s="7" t="s">
        <v>6</v>
      </c>
      <c r="D1" s="7" t="s">
        <v>7</v>
      </c>
      <c r="E1" s="7" t="s">
        <v>0</v>
      </c>
      <c r="F1" s="7" t="s">
        <v>1</v>
      </c>
      <c r="G1" s="7" t="s">
        <v>2</v>
      </c>
      <c r="H1" s="3" t="s">
        <v>8</v>
      </c>
      <c r="I1" s="3" t="s">
        <v>9</v>
      </c>
      <c r="J1" s="7" t="s">
        <v>3</v>
      </c>
      <c r="K1" s="7" t="s">
        <v>13</v>
      </c>
      <c r="L1" s="1" t="s">
        <v>52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8" t="s">
        <v>22</v>
      </c>
    </row>
    <row r="2" spans="1:21" x14ac:dyDescent="0.35">
      <c r="A2" s="9" t="s">
        <v>12</v>
      </c>
      <c r="B2" s="10" t="s">
        <v>36</v>
      </c>
      <c r="C2" s="10" t="s">
        <v>46</v>
      </c>
      <c r="D2" s="10" t="s">
        <v>23</v>
      </c>
      <c r="E2" s="5">
        <v>26.2943143</v>
      </c>
      <c r="F2" s="5">
        <v>54.510852999999997</v>
      </c>
      <c r="G2" s="11">
        <v>7402</v>
      </c>
      <c r="H2" s="11"/>
      <c r="I2" s="12"/>
      <c r="J2" s="11" t="s">
        <v>38</v>
      </c>
      <c r="K2" s="10">
        <f>M2+N2+O2+P2+Q2+R2+S2+T2</f>
        <v>1</v>
      </c>
      <c r="L2" s="13">
        <f>(K2/$G2)*10000</f>
        <v>1.3509862199405565</v>
      </c>
      <c r="M2" s="10">
        <v>0</v>
      </c>
      <c r="N2" s="10">
        <v>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4">
        <v>1</v>
      </c>
    </row>
    <row r="3" spans="1:21" x14ac:dyDescent="0.35">
      <c r="A3" s="9" t="s">
        <v>12</v>
      </c>
      <c r="B3" s="10" t="s">
        <v>36</v>
      </c>
      <c r="C3" s="10" t="s">
        <v>37</v>
      </c>
      <c r="D3" s="10" t="s">
        <v>24</v>
      </c>
      <c r="E3" s="5">
        <v>27.196515000000002</v>
      </c>
      <c r="F3" s="5">
        <v>54.367813200000001</v>
      </c>
      <c r="G3" s="11">
        <v>35085</v>
      </c>
      <c r="H3" s="11"/>
      <c r="I3" s="12"/>
      <c r="J3" s="11" t="s">
        <v>38</v>
      </c>
      <c r="K3" s="10">
        <f t="shared" ref="K3:K14" si="0">M3+N3+O3+P3+Q3+R3+S3+T3</f>
        <v>58</v>
      </c>
      <c r="L3" s="13">
        <f>(K3/$G3)*10000</f>
        <v>16.531281174291006</v>
      </c>
      <c r="M3" s="10">
        <v>17</v>
      </c>
      <c r="N3" s="10">
        <v>5</v>
      </c>
      <c r="O3" s="10">
        <v>15</v>
      </c>
      <c r="P3" s="10">
        <v>2</v>
      </c>
      <c r="Q3" s="10">
        <v>0</v>
      </c>
      <c r="R3" s="10">
        <v>10</v>
      </c>
      <c r="S3" s="10">
        <v>2</v>
      </c>
      <c r="T3" s="10">
        <v>7</v>
      </c>
      <c r="U3" s="14">
        <v>114</v>
      </c>
    </row>
    <row r="4" spans="1:21" x14ac:dyDescent="0.35">
      <c r="A4" s="9" t="s">
        <v>12</v>
      </c>
      <c r="B4" s="10" t="s">
        <v>36</v>
      </c>
      <c r="C4" s="10" t="s">
        <v>39</v>
      </c>
      <c r="D4" s="10" t="s">
        <v>25</v>
      </c>
      <c r="E4" s="5">
        <v>26.447888500000001</v>
      </c>
      <c r="F4" s="5">
        <v>58.189292099999001</v>
      </c>
      <c r="G4" s="11">
        <v>80492</v>
      </c>
      <c r="H4" s="11"/>
      <c r="I4" s="12"/>
      <c r="J4" s="11" t="s">
        <v>51</v>
      </c>
      <c r="K4" s="10">
        <f t="shared" si="0"/>
        <v>24</v>
      </c>
      <c r="L4" s="13">
        <f t="shared" ref="L4:L15" si="1">(K4/$G4)*10000</f>
        <v>2.9816627739402675</v>
      </c>
      <c r="M4" s="10">
        <v>2</v>
      </c>
      <c r="N4" s="10">
        <v>3</v>
      </c>
      <c r="O4" s="10">
        <v>4</v>
      </c>
      <c r="P4" s="10">
        <v>3</v>
      </c>
      <c r="Q4" s="10">
        <v>0</v>
      </c>
      <c r="R4" s="10">
        <v>8</v>
      </c>
      <c r="S4" s="10">
        <v>2</v>
      </c>
      <c r="T4" s="10">
        <v>2</v>
      </c>
      <c r="U4" s="14">
        <v>40</v>
      </c>
    </row>
    <row r="5" spans="1:21" x14ac:dyDescent="0.35">
      <c r="A5" s="9" t="s">
        <v>12</v>
      </c>
      <c r="B5" s="10" t="s">
        <v>36</v>
      </c>
      <c r="C5" s="10" t="s">
        <v>40</v>
      </c>
      <c r="D5" s="10" t="s">
        <v>26</v>
      </c>
      <c r="E5" s="5">
        <v>27.1962543</v>
      </c>
      <c r="F5" s="5">
        <v>56.288364700000002</v>
      </c>
      <c r="G5" s="11">
        <v>686257</v>
      </c>
      <c r="H5" s="11" t="s">
        <v>5</v>
      </c>
      <c r="I5" s="12"/>
      <c r="J5" s="11" t="s">
        <v>4</v>
      </c>
      <c r="K5" s="10">
        <f t="shared" si="0"/>
        <v>3568</v>
      </c>
      <c r="L5" s="13">
        <f t="shared" si="1"/>
        <v>51.992183686286623</v>
      </c>
      <c r="M5" s="10">
        <v>489</v>
      </c>
      <c r="N5" s="10">
        <v>104</v>
      </c>
      <c r="O5" s="10">
        <v>490</v>
      </c>
      <c r="P5" s="10">
        <v>141</v>
      </c>
      <c r="Q5" s="10">
        <v>131</v>
      </c>
      <c r="R5" s="10">
        <v>728</v>
      </c>
      <c r="S5" s="10">
        <v>1443</v>
      </c>
      <c r="T5" s="10">
        <v>42</v>
      </c>
      <c r="U5" s="14">
        <v>5069</v>
      </c>
    </row>
    <row r="6" spans="1:21" x14ac:dyDescent="0.35">
      <c r="A6" s="9" t="s">
        <v>12</v>
      </c>
      <c r="B6" s="10" t="s">
        <v>36</v>
      </c>
      <c r="C6" s="10" t="s">
        <v>47</v>
      </c>
      <c r="D6" s="10" t="s">
        <v>27</v>
      </c>
      <c r="E6" s="5">
        <v>26.5671553</v>
      </c>
      <c r="F6" s="5">
        <v>54.893530499999997</v>
      </c>
      <c r="G6" s="11">
        <v>159358</v>
      </c>
      <c r="H6" s="11"/>
      <c r="I6" s="12"/>
      <c r="J6" s="11" t="s">
        <v>38</v>
      </c>
      <c r="K6" s="10">
        <f t="shared" si="0"/>
        <v>262</v>
      </c>
      <c r="L6" s="13">
        <f t="shared" si="1"/>
        <v>16.440969389676074</v>
      </c>
      <c r="M6" s="10">
        <v>66</v>
      </c>
      <c r="N6" s="10">
        <v>10</v>
      </c>
      <c r="O6" s="10">
        <v>44</v>
      </c>
      <c r="P6" s="10">
        <v>7</v>
      </c>
      <c r="Q6" s="10">
        <v>2</v>
      </c>
      <c r="R6" s="10">
        <v>86</v>
      </c>
      <c r="S6" s="10">
        <v>46</v>
      </c>
      <c r="T6" s="10">
        <v>1</v>
      </c>
      <c r="U6" s="14">
        <v>500</v>
      </c>
    </row>
    <row r="7" spans="1:21" x14ac:dyDescent="0.35">
      <c r="A7" s="9" t="s">
        <v>12</v>
      </c>
      <c r="B7" s="10" t="s">
        <v>36</v>
      </c>
      <c r="C7" s="10" t="s">
        <v>48</v>
      </c>
      <c r="D7" s="10" t="s">
        <v>28</v>
      </c>
      <c r="E7" s="5">
        <v>27.2091712</v>
      </c>
      <c r="F7" s="5">
        <v>53.040948800000002</v>
      </c>
      <c r="G7" s="11">
        <v>50596</v>
      </c>
      <c r="H7" s="11"/>
      <c r="I7" s="12"/>
      <c r="J7" s="11" t="s">
        <v>38</v>
      </c>
      <c r="K7" s="10">
        <f t="shared" si="0"/>
        <v>172</v>
      </c>
      <c r="L7" s="13">
        <f t="shared" si="1"/>
        <v>33.994782196221045</v>
      </c>
      <c r="M7" s="10">
        <v>52</v>
      </c>
      <c r="N7" s="10">
        <v>15</v>
      </c>
      <c r="O7" s="10">
        <v>45</v>
      </c>
      <c r="P7" s="10">
        <v>10</v>
      </c>
      <c r="Q7" s="10">
        <v>2</v>
      </c>
      <c r="R7" s="10">
        <v>30</v>
      </c>
      <c r="S7" s="10">
        <v>11</v>
      </c>
      <c r="T7" s="10">
        <v>7</v>
      </c>
      <c r="U7" s="14">
        <v>102</v>
      </c>
    </row>
    <row r="8" spans="1:21" x14ac:dyDescent="0.35">
      <c r="A8" s="9" t="s">
        <v>12</v>
      </c>
      <c r="B8" s="10" t="s">
        <v>36</v>
      </c>
      <c r="C8" s="10" t="s">
        <v>49</v>
      </c>
      <c r="D8" s="10" t="s">
        <v>29</v>
      </c>
      <c r="E8" s="5">
        <v>25.657700599999998</v>
      </c>
      <c r="F8" s="5">
        <v>57.785667699999998</v>
      </c>
      <c r="G8" s="11">
        <v>58884</v>
      </c>
      <c r="H8" s="11"/>
      <c r="I8" s="12"/>
      <c r="J8" s="11" t="s">
        <v>38</v>
      </c>
      <c r="K8" s="10">
        <f t="shared" si="0"/>
        <v>85</v>
      </c>
      <c r="L8" s="13">
        <f t="shared" si="1"/>
        <v>14.435160654846818</v>
      </c>
      <c r="M8" s="10">
        <v>5</v>
      </c>
      <c r="N8" s="10">
        <v>4</v>
      </c>
      <c r="O8" s="10">
        <v>21</v>
      </c>
      <c r="P8" s="10">
        <v>5</v>
      </c>
      <c r="Q8" s="10">
        <v>0</v>
      </c>
      <c r="R8" s="10">
        <v>31</v>
      </c>
      <c r="S8" s="10">
        <v>15</v>
      </c>
      <c r="T8" s="10">
        <v>4</v>
      </c>
      <c r="U8" s="14">
        <v>125</v>
      </c>
    </row>
    <row r="9" spans="1:21" x14ac:dyDescent="0.35">
      <c r="A9" s="9" t="s">
        <v>12</v>
      </c>
      <c r="B9" s="10" t="s">
        <v>36</v>
      </c>
      <c r="C9" s="10" t="s">
        <v>41</v>
      </c>
      <c r="D9" s="10" t="s">
        <v>30</v>
      </c>
      <c r="E9" s="5">
        <v>28.3097137</v>
      </c>
      <c r="F9" s="5">
        <v>55.905161999999997</v>
      </c>
      <c r="G9" s="11">
        <v>69625</v>
      </c>
      <c r="H9" s="11"/>
      <c r="I9" s="12"/>
      <c r="J9" s="11" t="s">
        <v>4</v>
      </c>
      <c r="K9" s="10">
        <f t="shared" si="0"/>
        <v>343</v>
      </c>
      <c r="L9" s="13">
        <f t="shared" si="1"/>
        <v>49.263913824057447</v>
      </c>
      <c r="M9" s="10">
        <v>113</v>
      </c>
      <c r="N9" s="10">
        <v>22</v>
      </c>
      <c r="O9" s="10">
        <v>68</v>
      </c>
      <c r="P9" s="10">
        <v>16</v>
      </c>
      <c r="Q9" s="10">
        <v>6</v>
      </c>
      <c r="R9" s="10">
        <v>34</v>
      </c>
      <c r="S9" s="10">
        <v>57</v>
      </c>
      <c r="T9" s="10">
        <v>27</v>
      </c>
      <c r="U9" s="14">
        <v>258</v>
      </c>
    </row>
    <row r="10" spans="1:21" x14ac:dyDescent="0.35">
      <c r="A10" s="9" t="s">
        <v>12</v>
      </c>
      <c r="B10" s="10" t="s">
        <v>36</v>
      </c>
      <c r="C10" s="10" t="s">
        <v>42</v>
      </c>
      <c r="D10" s="10" t="s">
        <v>31</v>
      </c>
      <c r="E10" s="5">
        <v>27.345473399999999</v>
      </c>
      <c r="F10" s="5">
        <v>55.580175699999998</v>
      </c>
      <c r="G10" s="11">
        <v>56148</v>
      </c>
      <c r="H10" s="11"/>
      <c r="I10" s="12"/>
      <c r="J10" s="11" t="s">
        <v>38</v>
      </c>
      <c r="K10" s="10">
        <f t="shared" si="0"/>
        <v>77</v>
      </c>
      <c r="L10" s="13">
        <f t="shared" si="1"/>
        <v>13.713756500676782</v>
      </c>
      <c r="M10" s="10">
        <v>10</v>
      </c>
      <c r="N10" s="10">
        <v>8</v>
      </c>
      <c r="O10" s="10">
        <v>23</v>
      </c>
      <c r="P10" s="10">
        <v>0</v>
      </c>
      <c r="Q10" s="10">
        <v>2</v>
      </c>
      <c r="R10" s="10">
        <v>16</v>
      </c>
      <c r="S10" s="10">
        <v>15</v>
      </c>
      <c r="T10" s="10">
        <v>3</v>
      </c>
      <c r="U10" s="14">
        <v>70</v>
      </c>
    </row>
    <row r="11" spans="1:21" x14ac:dyDescent="0.35">
      <c r="A11" s="9" t="s">
        <v>12</v>
      </c>
      <c r="B11" s="10" t="s">
        <v>36</v>
      </c>
      <c r="C11" s="10" t="s">
        <v>50</v>
      </c>
      <c r="D11" s="10" t="s">
        <v>32</v>
      </c>
      <c r="E11" s="5">
        <v>27.4416495</v>
      </c>
      <c r="F11" s="5">
        <v>57.190867099999998</v>
      </c>
      <c r="G11" s="11">
        <v>124522</v>
      </c>
      <c r="H11" s="11"/>
      <c r="I11" s="12"/>
      <c r="J11" s="11" t="s">
        <v>4</v>
      </c>
      <c r="K11" s="10">
        <f t="shared" si="0"/>
        <v>448</v>
      </c>
      <c r="L11" s="13">
        <f t="shared" si="1"/>
        <v>35.977578259263424</v>
      </c>
      <c r="M11" s="10">
        <v>170</v>
      </c>
      <c r="N11" s="10">
        <v>16</v>
      </c>
      <c r="O11" s="10">
        <v>49</v>
      </c>
      <c r="P11" s="10">
        <v>19</v>
      </c>
      <c r="Q11" s="10">
        <v>5</v>
      </c>
      <c r="R11" s="10">
        <v>107</v>
      </c>
      <c r="S11" s="10">
        <v>48</v>
      </c>
      <c r="T11" s="10">
        <v>34</v>
      </c>
      <c r="U11" s="14">
        <v>608</v>
      </c>
    </row>
    <row r="12" spans="1:21" x14ac:dyDescent="0.35">
      <c r="A12" s="9" t="s">
        <v>12</v>
      </c>
      <c r="B12" s="10" t="s">
        <v>36</v>
      </c>
      <c r="C12" s="10" t="s">
        <v>43</v>
      </c>
      <c r="D12" s="10" t="s">
        <v>33</v>
      </c>
      <c r="E12" s="5">
        <v>26.516458</v>
      </c>
      <c r="F12" s="5">
        <v>57.101773999999999</v>
      </c>
      <c r="G12" s="11">
        <v>45723</v>
      </c>
      <c r="H12" s="11"/>
      <c r="I12" s="12"/>
      <c r="J12" s="11" t="s">
        <v>38</v>
      </c>
      <c r="K12" s="10">
        <f t="shared" si="0"/>
        <v>90</v>
      </c>
      <c r="L12" s="13">
        <f t="shared" si="1"/>
        <v>19.683747785578372</v>
      </c>
      <c r="M12" s="10">
        <v>17</v>
      </c>
      <c r="N12" s="10">
        <v>14</v>
      </c>
      <c r="O12" s="10">
        <v>11</v>
      </c>
      <c r="P12" s="10">
        <v>2</v>
      </c>
      <c r="Q12" s="10">
        <v>3</v>
      </c>
      <c r="R12" s="10">
        <v>30</v>
      </c>
      <c r="S12" s="10">
        <v>8</v>
      </c>
      <c r="T12" s="10">
        <v>5</v>
      </c>
      <c r="U12" s="14">
        <v>82</v>
      </c>
    </row>
    <row r="13" spans="1:21" x14ac:dyDescent="0.35">
      <c r="A13" s="9" t="s">
        <v>12</v>
      </c>
      <c r="B13" s="10" t="s">
        <v>36</v>
      </c>
      <c r="C13" s="10" t="s">
        <v>44</v>
      </c>
      <c r="D13" s="10" t="s">
        <v>34</v>
      </c>
      <c r="E13" s="5">
        <v>26.954673100000001</v>
      </c>
      <c r="F13" s="5">
        <v>56.267974899999999</v>
      </c>
      <c r="G13" s="11">
        <v>143102</v>
      </c>
      <c r="H13" s="11"/>
      <c r="I13" s="12"/>
      <c r="J13" s="11" t="s">
        <v>38</v>
      </c>
      <c r="K13" s="10">
        <f t="shared" si="0"/>
        <v>414</v>
      </c>
      <c r="L13" s="13">
        <f t="shared" si="1"/>
        <v>28.930413271652387</v>
      </c>
      <c r="M13" s="10">
        <v>88</v>
      </c>
      <c r="N13" s="10">
        <v>14</v>
      </c>
      <c r="O13" s="10">
        <v>57</v>
      </c>
      <c r="P13" s="10">
        <v>13</v>
      </c>
      <c r="Q13" s="10">
        <v>5</v>
      </c>
      <c r="R13" s="10">
        <v>146</v>
      </c>
      <c r="S13" s="10">
        <v>88</v>
      </c>
      <c r="T13" s="10">
        <v>3</v>
      </c>
      <c r="U13" s="14">
        <v>427</v>
      </c>
    </row>
    <row r="14" spans="1:21" x14ac:dyDescent="0.35">
      <c r="A14" s="9" t="s">
        <v>12</v>
      </c>
      <c r="B14" s="10" t="s">
        <v>36</v>
      </c>
      <c r="C14" s="10" t="s">
        <v>45</v>
      </c>
      <c r="D14" s="10" t="s">
        <v>35</v>
      </c>
      <c r="E14" s="5">
        <v>27.137221100000001</v>
      </c>
      <c r="F14" s="5">
        <v>57.0675028</v>
      </c>
      <c r="G14" s="11">
        <v>259221</v>
      </c>
      <c r="H14" s="11"/>
      <c r="I14" s="12"/>
      <c r="J14" s="11" t="s">
        <v>4</v>
      </c>
      <c r="K14" s="10">
        <f t="shared" si="0"/>
        <v>471</v>
      </c>
      <c r="L14" s="13">
        <f t="shared" si="1"/>
        <v>18.169824204057541</v>
      </c>
      <c r="M14" s="10">
        <v>64</v>
      </c>
      <c r="N14" s="10">
        <v>40</v>
      </c>
      <c r="O14" s="10">
        <v>78</v>
      </c>
      <c r="P14" s="10">
        <v>20</v>
      </c>
      <c r="Q14" s="10">
        <v>10</v>
      </c>
      <c r="R14" s="10">
        <v>185</v>
      </c>
      <c r="S14" s="10">
        <v>59</v>
      </c>
      <c r="T14" s="10">
        <v>15</v>
      </c>
      <c r="U14" s="14">
        <v>794</v>
      </c>
    </row>
    <row r="15" spans="1:21" ht="12" thickBot="1" x14ac:dyDescent="0.4">
      <c r="A15" s="15"/>
      <c r="B15" s="16"/>
      <c r="C15" s="16"/>
      <c r="D15" s="16"/>
      <c r="E15" s="16"/>
      <c r="F15" s="16"/>
      <c r="G15" s="17">
        <f>SUM(G2:G14)</f>
        <v>1776415</v>
      </c>
      <c r="H15" s="17"/>
      <c r="I15" s="17"/>
      <c r="J15" s="16"/>
      <c r="K15" s="17">
        <f>SUM(K2:K14)</f>
        <v>6013</v>
      </c>
      <c r="L15" s="18">
        <f t="shared" si="1"/>
        <v>33.849072429584304</v>
      </c>
      <c r="M15" s="17">
        <f t="shared" ref="M15:U15" si="2">SUM(M2:M14)</f>
        <v>1093</v>
      </c>
      <c r="N15" s="17">
        <f t="shared" si="2"/>
        <v>256</v>
      </c>
      <c r="O15" s="17">
        <f t="shared" si="2"/>
        <v>905</v>
      </c>
      <c r="P15" s="17">
        <f t="shared" si="2"/>
        <v>238</v>
      </c>
      <c r="Q15" s="17">
        <f t="shared" si="2"/>
        <v>166</v>
      </c>
      <c r="R15" s="17">
        <f t="shared" si="2"/>
        <v>1411</v>
      </c>
      <c r="S15" s="17">
        <f t="shared" si="2"/>
        <v>1794</v>
      </c>
      <c r="T15" s="17">
        <f t="shared" si="2"/>
        <v>150</v>
      </c>
      <c r="U15" s="19">
        <f t="shared" si="2"/>
        <v>8190</v>
      </c>
    </row>
  </sheetData>
  <autoFilter ref="C1:J15" xr:uid="{96DF5C02-FE60-364B-9B9C-B0D399BD92DF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FD6E-8BFB-4E44-9490-620546B09A79}">
  <dimension ref="A1:V14"/>
  <sheetViews>
    <sheetView tabSelected="1" zoomScale="142" zoomScaleNormal="142" workbookViewId="0">
      <pane xSplit="4" topLeftCell="P1" activePane="topRight" state="frozen"/>
      <selection pane="topRight" activeCell="V2" sqref="V2"/>
    </sheetView>
  </sheetViews>
  <sheetFormatPr defaultColWidth="10.6640625" defaultRowHeight="11.65" x14ac:dyDescent="0.35"/>
  <cols>
    <col min="1" max="2" width="8.59765625" style="4" customWidth="1"/>
    <col min="3" max="3" width="12.86328125" style="4" customWidth="1"/>
    <col min="4" max="4" width="8.59765625" style="4" customWidth="1"/>
    <col min="5" max="8" width="10.6640625" style="4"/>
    <col min="9" max="9" width="23.19921875" style="4" customWidth="1"/>
    <col min="10" max="10" width="13.1328125" style="4" customWidth="1"/>
    <col min="11" max="16384" width="10.6640625" style="4"/>
  </cols>
  <sheetData>
    <row r="1" spans="1:22" s="2" customFormat="1" ht="70.5" customHeight="1" x14ac:dyDescent="0.35">
      <c r="A1" s="6" t="s">
        <v>10</v>
      </c>
      <c r="B1" s="7" t="s">
        <v>11</v>
      </c>
      <c r="C1" s="7" t="s">
        <v>6</v>
      </c>
      <c r="D1" s="7" t="s">
        <v>7</v>
      </c>
      <c r="E1" s="7" t="s">
        <v>0</v>
      </c>
      <c r="F1" s="7" t="s">
        <v>1</v>
      </c>
      <c r="G1" s="7" t="s">
        <v>2</v>
      </c>
      <c r="H1" s="3" t="s">
        <v>8</v>
      </c>
      <c r="I1" s="3" t="s">
        <v>9</v>
      </c>
      <c r="J1" s="7" t="s">
        <v>3</v>
      </c>
      <c r="K1" s="7" t="s">
        <v>13</v>
      </c>
      <c r="L1" s="1" t="s">
        <v>52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8" t="s">
        <v>22</v>
      </c>
      <c r="V1" s="1" t="s">
        <v>53</v>
      </c>
    </row>
    <row r="2" spans="1:22" x14ac:dyDescent="0.35">
      <c r="A2" s="9" t="s">
        <v>12</v>
      </c>
      <c r="B2" s="10" t="s">
        <v>36</v>
      </c>
      <c r="C2" s="10" t="s">
        <v>46</v>
      </c>
      <c r="D2" s="10" t="s">
        <v>23</v>
      </c>
      <c r="E2" s="5">
        <v>26.2943143</v>
      </c>
      <c r="F2" s="5">
        <v>54.510852999999997</v>
      </c>
      <c r="G2" s="11">
        <v>7402</v>
      </c>
      <c r="H2" s="11"/>
      <c r="I2" s="12"/>
      <c r="J2" s="11" t="s">
        <v>38</v>
      </c>
      <c r="K2" s="10">
        <f>M2+N2+O2+P2+Q2+R2+S2+T2</f>
        <v>1</v>
      </c>
      <c r="L2" s="13">
        <f>(K2/$G2)*10000</f>
        <v>1.3509862199405565</v>
      </c>
      <c r="M2" s="10">
        <v>0</v>
      </c>
      <c r="N2" s="10">
        <v>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4">
        <v>1</v>
      </c>
      <c r="V2" s="13">
        <f>(U2/$G2)*10000</f>
        <v>1.3509862199405565</v>
      </c>
    </row>
    <row r="3" spans="1:22" x14ac:dyDescent="0.35">
      <c r="A3" s="9" t="s">
        <v>12</v>
      </c>
      <c r="B3" s="10" t="s">
        <v>36</v>
      </c>
      <c r="C3" s="10" t="s">
        <v>37</v>
      </c>
      <c r="D3" s="10" t="s">
        <v>24</v>
      </c>
      <c r="E3" s="5">
        <v>27.196515000000002</v>
      </c>
      <c r="F3" s="5">
        <v>54.367813200000001</v>
      </c>
      <c r="G3" s="11">
        <v>35085</v>
      </c>
      <c r="H3" s="11"/>
      <c r="I3" s="12"/>
      <c r="J3" s="11" t="s">
        <v>38</v>
      </c>
      <c r="K3" s="10">
        <f t="shared" ref="K3:K14" si="0">M3+N3+O3+P3+Q3+R3+S3+T3</f>
        <v>58</v>
      </c>
      <c r="L3" s="13">
        <f>(K3/$G3)*10000</f>
        <v>16.531281174291006</v>
      </c>
      <c r="M3" s="10">
        <v>17</v>
      </c>
      <c r="N3" s="10">
        <v>5</v>
      </c>
      <c r="O3" s="10">
        <v>15</v>
      </c>
      <c r="P3" s="10">
        <v>2</v>
      </c>
      <c r="Q3" s="10">
        <v>0</v>
      </c>
      <c r="R3" s="10">
        <v>10</v>
      </c>
      <c r="S3" s="10">
        <v>2</v>
      </c>
      <c r="T3" s="10">
        <v>7</v>
      </c>
      <c r="U3" s="14">
        <v>114</v>
      </c>
      <c r="V3" s="13">
        <f t="shared" ref="V3:V14" si="1">(U3/$G3)*10000</f>
        <v>32.492518170158185</v>
      </c>
    </row>
    <row r="4" spans="1:22" x14ac:dyDescent="0.35">
      <c r="A4" s="9" t="s">
        <v>12</v>
      </c>
      <c r="B4" s="10" t="s">
        <v>36</v>
      </c>
      <c r="C4" s="10" t="s">
        <v>39</v>
      </c>
      <c r="D4" s="10" t="s">
        <v>25</v>
      </c>
      <c r="E4" s="5">
        <v>26.447888500000001</v>
      </c>
      <c r="F4" s="5">
        <v>58.189292099999001</v>
      </c>
      <c r="G4" s="11">
        <v>80492</v>
      </c>
      <c r="H4" s="11"/>
      <c r="I4" s="12"/>
      <c r="J4" s="11" t="s">
        <v>51</v>
      </c>
      <c r="K4" s="10">
        <f t="shared" si="0"/>
        <v>24</v>
      </c>
      <c r="L4" s="13">
        <f t="shared" ref="L4:L14" si="2">(K4/$G4)*10000</f>
        <v>2.9816627739402675</v>
      </c>
      <c r="M4" s="10">
        <v>2</v>
      </c>
      <c r="N4" s="10">
        <v>3</v>
      </c>
      <c r="O4" s="10">
        <v>4</v>
      </c>
      <c r="P4" s="10">
        <v>3</v>
      </c>
      <c r="Q4" s="10">
        <v>0</v>
      </c>
      <c r="R4" s="10">
        <v>8</v>
      </c>
      <c r="S4" s="10">
        <v>2</v>
      </c>
      <c r="T4" s="10">
        <v>2</v>
      </c>
      <c r="U4" s="14">
        <v>40</v>
      </c>
      <c r="V4" s="13">
        <f t="shared" si="1"/>
        <v>4.9694379565671118</v>
      </c>
    </row>
    <row r="5" spans="1:22" x14ac:dyDescent="0.35">
      <c r="A5" s="9" t="s">
        <v>12</v>
      </c>
      <c r="B5" s="10" t="s">
        <v>36</v>
      </c>
      <c r="C5" s="10" t="s">
        <v>40</v>
      </c>
      <c r="D5" s="10" t="s">
        <v>26</v>
      </c>
      <c r="E5" s="5">
        <v>27.1962543</v>
      </c>
      <c r="F5" s="5">
        <v>56.288364700000002</v>
      </c>
      <c r="G5" s="11">
        <v>686257</v>
      </c>
      <c r="H5" s="11" t="s">
        <v>5</v>
      </c>
      <c r="I5" s="12"/>
      <c r="J5" s="11" t="s">
        <v>4</v>
      </c>
      <c r="K5" s="10">
        <f t="shared" si="0"/>
        <v>3568</v>
      </c>
      <c r="L5" s="13">
        <f t="shared" si="2"/>
        <v>51.992183686286623</v>
      </c>
      <c r="M5" s="10">
        <v>489</v>
      </c>
      <c r="N5" s="10">
        <v>104</v>
      </c>
      <c r="O5" s="10">
        <v>490</v>
      </c>
      <c r="P5" s="10">
        <v>141</v>
      </c>
      <c r="Q5" s="10">
        <v>131</v>
      </c>
      <c r="R5" s="10">
        <v>728</v>
      </c>
      <c r="S5" s="10">
        <v>1443</v>
      </c>
      <c r="T5" s="10">
        <v>42</v>
      </c>
      <c r="U5" s="14">
        <v>5069</v>
      </c>
      <c r="V5" s="13">
        <f t="shared" si="1"/>
        <v>73.864456027406646</v>
      </c>
    </row>
    <row r="6" spans="1:22" x14ac:dyDescent="0.35">
      <c r="A6" s="9" t="s">
        <v>12</v>
      </c>
      <c r="B6" s="10" t="s">
        <v>36</v>
      </c>
      <c r="C6" s="10" t="s">
        <v>47</v>
      </c>
      <c r="D6" s="10" t="s">
        <v>27</v>
      </c>
      <c r="E6" s="5">
        <v>26.5671553</v>
      </c>
      <c r="F6" s="5">
        <v>54.893530499999997</v>
      </c>
      <c r="G6" s="11">
        <v>159358</v>
      </c>
      <c r="H6" s="11"/>
      <c r="I6" s="12"/>
      <c r="J6" s="11" t="s">
        <v>38</v>
      </c>
      <c r="K6" s="10">
        <f t="shared" si="0"/>
        <v>262</v>
      </c>
      <c r="L6" s="13">
        <f t="shared" si="2"/>
        <v>16.440969389676074</v>
      </c>
      <c r="M6" s="10">
        <v>66</v>
      </c>
      <c r="N6" s="10">
        <v>10</v>
      </c>
      <c r="O6" s="10">
        <v>44</v>
      </c>
      <c r="P6" s="10">
        <v>7</v>
      </c>
      <c r="Q6" s="10">
        <v>2</v>
      </c>
      <c r="R6" s="10">
        <v>86</v>
      </c>
      <c r="S6" s="10">
        <v>46</v>
      </c>
      <c r="T6" s="10">
        <v>1</v>
      </c>
      <c r="U6" s="14">
        <v>500</v>
      </c>
      <c r="V6" s="13">
        <f t="shared" si="1"/>
        <v>31.375895781824575</v>
      </c>
    </row>
    <row r="7" spans="1:22" x14ac:dyDescent="0.35">
      <c r="A7" s="9" t="s">
        <v>12</v>
      </c>
      <c r="B7" s="10" t="s">
        <v>36</v>
      </c>
      <c r="C7" s="10" t="s">
        <v>48</v>
      </c>
      <c r="D7" s="10" t="s">
        <v>28</v>
      </c>
      <c r="E7" s="5">
        <v>27.2091712</v>
      </c>
      <c r="F7" s="5">
        <v>53.040948800000002</v>
      </c>
      <c r="G7" s="11">
        <v>50596</v>
      </c>
      <c r="H7" s="11"/>
      <c r="I7" s="12"/>
      <c r="J7" s="11" t="s">
        <v>38</v>
      </c>
      <c r="K7" s="10">
        <f t="shared" si="0"/>
        <v>172</v>
      </c>
      <c r="L7" s="13">
        <f t="shared" si="2"/>
        <v>33.994782196221045</v>
      </c>
      <c r="M7" s="10">
        <v>52</v>
      </c>
      <c r="N7" s="10">
        <v>15</v>
      </c>
      <c r="O7" s="10">
        <v>45</v>
      </c>
      <c r="P7" s="10">
        <v>10</v>
      </c>
      <c r="Q7" s="10">
        <v>2</v>
      </c>
      <c r="R7" s="10">
        <v>30</v>
      </c>
      <c r="S7" s="10">
        <v>11</v>
      </c>
      <c r="T7" s="10">
        <v>7</v>
      </c>
      <c r="U7" s="14">
        <v>102</v>
      </c>
      <c r="V7" s="13">
        <f t="shared" si="1"/>
        <v>20.159696418689226</v>
      </c>
    </row>
    <row r="8" spans="1:22" x14ac:dyDescent="0.35">
      <c r="A8" s="9" t="s">
        <v>12</v>
      </c>
      <c r="B8" s="10" t="s">
        <v>36</v>
      </c>
      <c r="C8" s="10" t="s">
        <v>49</v>
      </c>
      <c r="D8" s="10" t="s">
        <v>29</v>
      </c>
      <c r="E8" s="5">
        <v>25.657700599999998</v>
      </c>
      <c r="F8" s="5">
        <v>57.785667699999998</v>
      </c>
      <c r="G8" s="11">
        <v>58884</v>
      </c>
      <c r="H8" s="11"/>
      <c r="I8" s="12"/>
      <c r="J8" s="11" t="s">
        <v>38</v>
      </c>
      <c r="K8" s="10">
        <f t="shared" si="0"/>
        <v>85</v>
      </c>
      <c r="L8" s="13">
        <f t="shared" si="2"/>
        <v>14.435160654846818</v>
      </c>
      <c r="M8" s="10">
        <v>5</v>
      </c>
      <c r="N8" s="10">
        <v>4</v>
      </c>
      <c r="O8" s="10">
        <v>21</v>
      </c>
      <c r="P8" s="10">
        <v>5</v>
      </c>
      <c r="Q8" s="10">
        <v>0</v>
      </c>
      <c r="R8" s="10">
        <v>31</v>
      </c>
      <c r="S8" s="10">
        <v>15</v>
      </c>
      <c r="T8" s="10">
        <v>4</v>
      </c>
      <c r="U8" s="14">
        <v>125</v>
      </c>
      <c r="V8" s="13">
        <f t="shared" si="1"/>
        <v>21.228177433598258</v>
      </c>
    </row>
    <row r="9" spans="1:22" x14ac:dyDescent="0.35">
      <c r="A9" s="9" t="s">
        <v>12</v>
      </c>
      <c r="B9" s="10" t="s">
        <v>36</v>
      </c>
      <c r="C9" s="10" t="s">
        <v>41</v>
      </c>
      <c r="D9" s="10" t="s">
        <v>30</v>
      </c>
      <c r="E9" s="5">
        <v>28.3097137</v>
      </c>
      <c r="F9" s="5">
        <v>55.905161999999997</v>
      </c>
      <c r="G9" s="11">
        <v>69625</v>
      </c>
      <c r="H9" s="11"/>
      <c r="I9" s="12"/>
      <c r="J9" s="11" t="s">
        <v>4</v>
      </c>
      <c r="K9" s="10">
        <f t="shared" si="0"/>
        <v>343</v>
      </c>
      <c r="L9" s="13">
        <f t="shared" si="2"/>
        <v>49.263913824057447</v>
      </c>
      <c r="M9" s="10">
        <v>113</v>
      </c>
      <c r="N9" s="10">
        <v>22</v>
      </c>
      <c r="O9" s="10">
        <v>68</v>
      </c>
      <c r="P9" s="10">
        <v>16</v>
      </c>
      <c r="Q9" s="10">
        <v>6</v>
      </c>
      <c r="R9" s="10">
        <v>34</v>
      </c>
      <c r="S9" s="10">
        <v>57</v>
      </c>
      <c r="T9" s="10">
        <v>27</v>
      </c>
      <c r="U9" s="14">
        <v>258</v>
      </c>
      <c r="V9" s="13">
        <f t="shared" si="1"/>
        <v>37.055655296229801</v>
      </c>
    </row>
    <row r="10" spans="1:22" x14ac:dyDescent="0.35">
      <c r="A10" s="9" t="s">
        <v>12</v>
      </c>
      <c r="B10" s="10" t="s">
        <v>36</v>
      </c>
      <c r="C10" s="10" t="s">
        <v>42</v>
      </c>
      <c r="D10" s="10" t="s">
        <v>31</v>
      </c>
      <c r="E10" s="5">
        <v>27.345473399999999</v>
      </c>
      <c r="F10" s="5">
        <v>55.580175699999998</v>
      </c>
      <c r="G10" s="11">
        <v>56148</v>
      </c>
      <c r="H10" s="11"/>
      <c r="I10" s="12"/>
      <c r="J10" s="11" t="s">
        <v>38</v>
      </c>
      <c r="K10" s="10">
        <f t="shared" si="0"/>
        <v>77</v>
      </c>
      <c r="L10" s="13">
        <f t="shared" si="2"/>
        <v>13.713756500676782</v>
      </c>
      <c r="M10" s="10">
        <v>10</v>
      </c>
      <c r="N10" s="10">
        <v>8</v>
      </c>
      <c r="O10" s="10">
        <v>23</v>
      </c>
      <c r="P10" s="10">
        <v>0</v>
      </c>
      <c r="Q10" s="10">
        <v>2</v>
      </c>
      <c r="R10" s="10">
        <v>16</v>
      </c>
      <c r="S10" s="10">
        <v>15</v>
      </c>
      <c r="T10" s="10">
        <v>3</v>
      </c>
      <c r="U10" s="14">
        <v>70</v>
      </c>
      <c r="V10" s="13">
        <f t="shared" si="1"/>
        <v>12.467051364251621</v>
      </c>
    </row>
    <row r="11" spans="1:22" x14ac:dyDescent="0.35">
      <c r="A11" s="9" t="s">
        <v>12</v>
      </c>
      <c r="B11" s="10" t="s">
        <v>36</v>
      </c>
      <c r="C11" s="10" t="s">
        <v>50</v>
      </c>
      <c r="D11" s="10" t="s">
        <v>32</v>
      </c>
      <c r="E11" s="5">
        <v>27.4416495</v>
      </c>
      <c r="F11" s="5">
        <v>57.190867099999998</v>
      </c>
      <c r="G11" s="11">
        <v>124522</v>
      </c>
      <c r="H11" s="11"/>
      <c r="I11" s="12"/>
      <c r="J11" s="11" t="s">
        <v>4</v>
      </c>
      <c r="K11" s="10">
        <f t="shared" si="0"/>
        <v>448</v>
      </c>
      <c r="L11" s="13">
        <f t="shared" si="2"/>
        <v>35.977578259263424</v>
      </c>
      <c r="M11" s="10">
        <v>170</v>
      </c>
      <c r="N11" s="10">
        <v>16</v>
      </c>
      <c r="O11" s="10">
        <v>49</v>
      </c>
      <c r="P11" s="10">
        <v>19</v>
      </c>
      <c r="Q11" s="10">
        <v>5</v>
      </c>
      <c r="R11" s="10">
        <v>107</v>
      </c>
      <c r="S11" s="10">
        <v>48</v>
      </c>
      <c r="T11" s="10">
        <v>34</v>
      </c>
      <c r="U11" s="14">
        <v>608</v>
      </c>
      <c r="V11" s="13">
        <f t="shared" si="1"/>
        <v>48.826713351857506</v>
      </c>
    </row>
    <row r="12" spans="1:22" x14ac:dyDescent="0.35">
      <c r="A12" s="9" t="s">
        <v>12</v>
      </c>
      <c r="B12" s="10" t="s">
        <v>36</v>
      </c>
      <c r="C12" s="10" t="s">
        <v>43</v>
      </c>
      <c r="D12" s="10" t="s">
        <v>33</v>
      </c>
      <c r="E12" s="5">
        <v>26.516458</v>
      </c>
      <c r="F12" s="5">
        <v>57.101773999999999</v>
      </c>
      <c r="G12" s="11">
        <v>45723</v>
      </c>
      <c r="H12" s="11"/>
      <c r="I12" s="12"/>
      <c r="J12" s="11" t="s">
        <v>38</v>
      </c>
      <c r="K12" s="10">
        <f t="shared" si="0"/>
        <v>90</v>
      </c>
      <c r="L12" s="13">
        <f t="shared" si="2"/>
        <v>19.683747785578372</v>
      </c>
      <c r="M12" s="10">
        <v>17</v>
      </c>
      <c r="N12" s="10">
        <v>14</v>
      </c>
      <c r="O12" s="10">
        <v>11</v>
      </c>
      <c r="P12" s="10">
        <v>2</v>
      </c>
      <c r="Q12" s="10">
        <v>3</v>
      </c>
      <c r="R12" s="10">
        <v>30</v>
      </c>
      <c r="S12" s="10">
        <v>8</v>
      </c>
      <c r="T12" s="10">
        <v>5</v>
      </c>
      <c r="U12" s="14">
        <v>82</v>
      </c>
      <c r="V12" s="13">
        <f t="shared" si="1"/>
        <v>17.934081315749186</v>
      </c>
    </row>
    <row r="13" spans="1:22" x14ac:dyDescent="0.35">
      <c r="A13" s="9" t="s">
        <v>12</v>
      </c>
      <c r="B13" s="10" t="s">
        <v>36</v>
      </c>
      <c r="C13" s="10" t="s">
        <v>44</v>
      </c>
      <c r="D13" s="10" t="s">
        <v>34</v>
      </c>
      <c r="E13" s="5">
        <v>26.954673100000001</v>
      </c>
      <c r="F13" s="5">
        <v>56.267974899999999</v>
      </c>
      <c r="G13" s="11">
        <v>143102</v>
      </c>
      <c r="H13" s="11"/>
      <c r="I13" s="12"/>
      <c r="J13" s="11" t="s">
        <v>38</v>
      </c>
      <c r="K13" s="10">
        <f t="shared" si="0"/>
        <v>414</v>
      </c>
      <c r="L13" s="13">
        <f t="shared" si="2"/>
        <v>28.930413271652387</v>
      </c>
      <c r="M13" s="10">
        <v>88</v>
      </c>
      <c r="N13" s="10">
        <v>14</v>
      </c>
      <c r="O13" s="10">
        <v>57</v>
      </c>
      <c r="P13" s="10">
        <v>13</v>
      </c>
      <c r="Q13" s="10">
        <v>5</v>
      </c>
      <c r="R13" s="10">
        <v>146</v>
      </c>
      <c r="S13" s="10">
        <v>88</v>
      </c>
      <c r="T13" s="10">
        <v>3</v>
      </c>
      <c r="U13" s="14">
        <v>427</v>
      </c>
      <c r="V13" s="13">
        <f t="shared" si="1"/>
        <v>29.838856200472392</v>
      </c>
    </row>
    <row r="14" spans="1:22" x14ac:dyDescent="0.35">
      <c r="A14" s="9" t="s">
        <v>12</v>
      </c>
      <c r="B14" s="10" t="s">
        <v>36</v>
      </c>
      <c r="C14" s="10" t="s">
        <v>45</v>
      </c>
      <c r="D14" s="10" t="s">
        <v>35</v>
      </c>
      <c r="E14" s="5">
        <v>27.137221100000001</v>
      </c>
      <c r="F14" s="5">
        <v>57.0675028</v>
      </c>
      <c r="G14" s="11">
        <v>259221</v>
      </c>
      <c r="H14" s="11"/>
      <c r="I14" s="12"/>
      <c r="J14" s="11" t="s">
        <v>4</v>
      </c>
      <c r="K14" s="10">
        <f t="shared" si="0"/>
        <v>471</v>
      </c>
      <c r="L14" s="13">
        <f t="shared" si="2"/>
        <v>18.169824204057541</v>
      </c>
      <c r="M14" s="10">
        <v>64</v>
      </c>
      <c r="N14" s="10">
        <v>40</v>
      </c>
      <c r="O14" s="10">
        <v>78</v>
      </c>
      <c r="P14" s="10">
        <v>20</v>
      </c>
      <c r="Q14" s="10">
        <v>10</v>
      </c>
      <c r="R14" s="10">
        <v>185</v>
      </c>
      <c r="S14" s="10">
        <v>59</v>
      </c>
      <c r="T14" s="10">
        <v>15</v>
      </c>
      <c r="U14" s="14">
        <v>794</v>
      </c>
      <c r="V14" s="13">
        <f t="shared" si="1"/>
        <v>30.630234433167065</v>
      </c>
    </row>
  </sheetData>
  <autoFilter ref="C1:J14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Hormozgan-Robbey_Total</vt:lpstr>
      <vt:lpstr>Hormozgan-Robbey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2020-08-22T19:23:36Z</dcterms:created>
  <dcterms:modified xsi:type="dcterms:W3CDTF">2023-12-15T18:37:46Z</dcterms:modified>
</cp:coreProperties>
</file>