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\Analysis-Articles\24-Hormozgan_Literacy\"/>
    </mc:Choice>
  </mc:AlternateContent>
  <xr:revisionPtr revIDLastSave="0" documentId="13_ncr:1_{06B7A5D4-16E5-4BD2-958F-9A8FBC88AE1C}" xr6:coauthVersionLast="47" xr6:coauthVersionMax="47" xr10:uidLastSave="{00000000-0000-0000-0000-000000000000}"/>
  <bookViews>
    <workbookView xWindow="-98" yWindow="-98" windowWidth="22695" windowHeight="14595" tabRatio="815" activeTab="1" xr2:uid="{00000000-000D-0000-FFFF-FFFF00000000}"/>
  </bookViews>
  <sheets>
    <sheet name="Hormozgan_Total" sheetId="50" r:id="rId1"/>
    <sheet name="Hormozgan_Literacy" sheetId="52" r:id="rId2"/>
  </sheets>
  <definedNames>
    <definedName name="_xlnm._FilterDatabase" localSheetId="1" hidden="1">Hormozgan_Literacy!$C$1:$J$14</definedName>
    <definedName name="_xlnm._FilterDatabase" localSheetId="0" hidden="1">Hormozgan_Total!$C$1:$J$15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52" l="1"/>
  <c r="N14" i="52"/>
  <c r="Q13" i="52"/>
  <c r="N13" i="52"/>
  <c r="Q12" i="52"/>
  <c r="N12" i="52"/>
  <c r="Q11" i="52"/>
  <c r="N11" i="52"/>
  <c r="Q10" i="52"/>
  <c r="N10" i="52"/>
  <c r="Q9" i="52"/>
  <c r="N9" i="52"/>
  <c r="Q8" i="52"/>
  <c r="N8" i="52"/>
  <c r="Q7" i="52"/>
  <c r="N7" i="52"/>
  <c r="Q6" i="52"/>
  <c r="N6" i="52"/>
  <c r="Q5" i="52"/>
  <c r="N5" i="52"/>
  <c r="Q4" i="52"/>
  <c r="N4" i="52"/>
  <c r="Q3" i="52"/>
  <c r="N3" i="52"/>
  <c r="Q2" i="52"/>
  <c r="N2" i="52"/>
  <c r="Q12" i="50"/>
  <c r="Q11" i="50"/>
  <c r="Q10" i="50"/>
  <c r="N12" i="50"/>
  <c r="N11" i="50"/>
  <c r="N10" i="50"/>
  <c r="Q2" i="50"/>
  <c r="Q3" i="50"/>
  <c r="Q4" i="50"/>
  <c r="Q5" i="50"/>
  <c r="Q6" i="50"/>
  <c r="Q7" i="50"/>
  <c r="Q8" i="50"/>
  <c r="Q9" i="50"/>
  <c r="Q13" i="50"/>
  <c r="Q14" i="50"/>
  <c r="Q15" i="50"/>
  <c r="N3" i="50"/>
  <c r="N4" i="50"/>
  <c r="N5" i="50"/>
  <c r="N6" i="50"/>
  <c r="N7" i="50"/>
  <c r="N8" i="50"/>
  <c r="N9" i="50"/>
  <c r="N13" i="50"/>
  <c r="N14" i="50"/>
  <c r="N15" i="50"/>
  <c r="N2" i="50"/>
  <c r="G15" i="50" l="1"/>
</calcChain>
</file>

<file path=xl/sharedStrings.xml><?xml version="1.0" encoding="utf-8"?>
<sst xmlns="http://schemas.openxmlformats.org/spreadsheetml/2006/main" count="166" uniqueCount="49">
  <si>
    <t>Latitude</t>
  </si>
  <si>
    <t>Longitude</t>
  </si>
  <si>
    <t>Population</t>
  </si>
  <si>
    <t>Religion_Most</t>
  </si>
  <si>
    <t>Shia</t>
  </si>
  <si>
    <t>Yes</t>
  </si>
  <si>
    <t>County</t>
  </si>
  <si>
    <t>County_FA</t>
  </si>
  <si>
    <t>Existence of Governmental Facilities</t>
  </si>
  <si>
    <t>Existence of Governmental Facilities_Name</t>
  </si>
  <si>
    <t>Country</t>
  </si>
  <si>
    <t>Province</t>
  </si>
  <si>
    <t>Iran</t>
  </si>
  <si>
    <t>Literacy Rate</t>
  </si>
  <si>
    <t>Literacy Rate_Male</t>
  </si>
  <si>
    <t>Literacy Rate_Female</t>
  </si>
  <si>
    <t>Literacy Rate_Urban</t>
  </si>
  <si>
    <t>Literacy Rate_Rural</t>
  </si>
  <si>
    <t>Literacy Rate_Male-minus-Female</t>
  </si>
  <si>
    <t>Literacy Rate_Urban-minus-Rural</t>
  </si>
  <si>
    <t>ابوموسی</t>
  </si>
  <si>
    <t>بستک</t>
  </si>
  <si>
    <t>بشاگرد</t>
  </si>
  <si>
    <t>بندرعباس</t>
  </si>
  <si>
    <t>بندر لنگه</t>
  </si>
  <si>
    <t>پارسیان</t>
  </si>
  <si>
    <t>جاسک</t>
  </si>
  <si>
    <t>حاجی آباد</t>
  </si>
  <si>
    <t>خمیر</t>
  </si>
  <si>
    <t>رودان</t>
  </si>
  <si>
    <t>سیریک</t>
  </si>
  <si>
    <t>قشم</t>
  </si>
  <si>
    <t>میناب</t>
  </si>
  <si>
    <t>Hormozgan</t>
  </si>
  <si>
    <t>Bastak</t>
  </si>
  <si>
    <t>Sunni</t>
  </si>
  <si>
    <t>Bashagerd</t>
  </si>
  <si>
    <t>Bandar Abbas</t>
  </si>
  <si>
    <t>Hajiabad</t>
  </si>
  <si>
    <t>Khamir</t>
  </si>
  <si>
    <t>Sirik</t>
  </si>
  <si>
    <t>Qeshm</t>
  </si>
  <si>
    <t>Minab</t>
  </si>
  <si>
    <t>Abumusa</t>
  </si>
  <si>
    <t>Bandar-e Lengeh</t>
  </si>
  <si>
    <t>Parsiyan</t>
  </si>
  <si>
    <t>Bandar-e Jask</t>
  </si>
  <si>
    <t>Rudan (Dehbarez)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</si>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</sst>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9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5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16">
    <xf numFmtId="0" fontId="0" fillId="0" borderId="0" xfId="0"/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0" xfId="0" applyFont="1"/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/>
    <xf numFmtId="0" fontId="20" fillId="0" borderId="10" xfId="0" applyFont="1" applyBorder="1"/>
    <xf numFmtId="3" fontId="20" fillId="0" borderId="10" xfId="0" applyNumberFormat="1" applyFont="1" applyBorder="1" applyAlignment="1">
      <alignment horizontal="center" vertical="center"/>
    </xf>
    <xf numFmtId="3" fontId="21" fillId="0" borderId="10" xfId="0" applyNumberFormat="1" applyFont="1" applyBorder="1" applyAlignment="1">
      <alignment horizontal="center" vertical="center"/>
    </xf>
    <xf numFmtId="0" fontId="20" fillId="0" borderId="15" xfId="0" applyFont="1" applyBorder="1"/>
    <xf numFmtId="0" fontId="20" fillId="0" borderId="16" xfId="0" applyFont="1" applyBorder="1"/>
    <xf numFmtId="3" fontId="20" fillId="0" borderId="16" xfId="0" applyNumberFormat="1" applyFont="1" applyBorder="1"/>
    <xf numFmtId="164" fontId="20" fillId="0" borderId="0" xfId="0" applyNumberFormat="1" applyFont="1"/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27F1374F-EED5-4759-938A-9585629AED36}"/>
    <cellStyle name="60% - Accent2 2" xfId="39" xr:uid="{D257AD7B-22EB-43A2-98C1-DA89A907C45F}"/>
    <cellStyle name="60% - Accent3 2" xfId="40" xr:uid="{A469BD61-BB99-4CA4-BACF-897A1493B7F2}"/>
    <cellStyle name="60% - Accent4 2" xfId="41" xr:uid="{78D8BCDC-417B-459C-AD75-4B05639F88A7}"/>
    <cellStyle name="60% - Accent5 2" xfId="42" xr:uid="{A270675C-D7FA-42F7-AE91-80FD3D0B553C}"/>
    <cellStyle name="60% - Accent6 2" xfId="43" xr:uid="{0B2792E4-5B4E-4B41-9DCF-14567A5386A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2A0DFA5A-0058-4993-903A-5817028EBD4A}"/>
    <cellStyle name="Normal" xfId="0" builtinId="0"/>
    <cellStyle name="Normal 2" xfId="1" xr:uid="{35E56C93-7A7A-4900-A090-C600D143C09B}"/>
    <cellStyle name="Normal 3" xfId="34" xr:uid="{B89253EC-2C2C-4F5F-B155-6AAA023B693B}"/>
    <cellStyle name="Note 2" xfId="37" xr:uid="{232DD71E-0540-4FEB-A8EF-1749E9EFDDA5}"/>
    <cellStyle name="Output" xfId="9" builtinId="21" customBuiltin="1"/>
    <cellStyle name="Percent 2" xfId="44" xr:uid="{82687241-6072-437F-87C3-0392B4A4F881}"/>
    <cellStyle name="Title 2" xfId="35" xr:uid="{F2AC4876-BC09-497D-9852-6D4CF96060F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B3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C02-FE60-364B-9B9C-B0D399BD92DF}">
  <dimension ref="A1:Q15"/>
  <sheetViews>
    <sheetView zoomScale="142" zoomScaleNormal="142" workbookViewId="0">
      <pane xSplit="4" topLeftCell="I1" activePane="topRight" state="frozen"/>
      <selection pane="topRight" activeCell="J5" sqref="J5"/>
    </sheetView>
  </sheetViews>
  <sheetFormatPr defaultColWidth="10.6640625" defaultRowHeight="11.65" x14ac:dyDescent="0.35"/>
  <cols>
    <col min="1" max="2" width="8.59765625" style="3" customWidth="1"/>
    <col min="3" max="3" width="12.86328125" style="3" customWidth="1"/>
    <col min="4" max="4" width="8.59765625" style="3" customWidth="1"/>
    <col min="5" max="8" width="10.6640625" style="3"/>
    <col min="9" max="9" width="23.19921875" style="3" customWidth="1"/>
    <col min="10" max="10" width="13.1328125" style="3" customWidth="1"/>
    <col min="11" max="16384" width="10.6640625" style="3"/>
  </cols>
  <sheetData>
    <row r="1" spans="1:17" s="1" customFormat="1" ht="70.5" customHeight="1" x14ac:dyDescent="0.35">
      <c r="A1" s="5" t="s">
        <v>10</v>
      </c>
      <c r="B1" s="6" t="s">
        <v>11</v>
      </c>
      <c r="C1" s="6" t="s">
        <v>6</v>
      </c>
      <c r="D1" s="6" t="s">
        <v>7</v>
      </c>
      <c r="E1" s="6" t="s">
        <v>0</v>
      </c>
      <c r="F1" s="6" t="s">
        <v>1</v>
      </c>
      <c r="G1" s="6" t="s">
        <v>2</v>
      </c>
      <c r="H1" s="2" t="s">
        <v>8</v>
      </c>
      <c r="I1" s="2" t="s">
        <v>9</v>
      </c>
      <c r="J1" s="6" t="s">
        <v>3</v>
      </c>
      <c r="K1" s="7" t="s">
        <v>13</v>
      </c>
      <c r="L1" s="7" t="s">
        <v>14</v>
      </c>
      <c r="M1" s="7" t="s">
        <v>15</v>
      </c>
      <c r="N1" s="7" t="s">
        <v>18</v>
      </c>
      <c r="O1" s="7" t="s">
        <v>16</v>
      </c>
      <c r="P1" s="7" t="s">
        <v>17</v>
      </c>
      <c r="Q1" s="7" t="s">
        <v>19</v>
      </c>
    </row>
    <row r="2" spans="1:17" x14ac:dyDescent="0.35">
      <c r="A2" s="8" t="s">
        <v>12</v>
      </c>
      <c r="B2" s="9" t="s">
        <v>33</v>
      </c>
      <c r="C2" s="9" t="s">
        <v>43</v>
      </c>
      <c r="D2" s="9" t="s">
        <v>20</v>
      </c>
      <c r="E2" s="4">
        <v>26.2943143</v>
      </c>
      <c r="F2" s="4">
        <v>54.510852999999997</v>
      </c>
      <c r="G2" s="10">
        <v>7402</v>
      </c>
      <c r="H2" s="10"/>
      <c r="I2" s="11"/>
      <c r="J2" s="10" t="s">
        <v>35</v>
      </c>
      <c r="K2" s="15">
        <v>99.3</v>
      </c>
      <c r="L2" s="15">
        <v>99.5</v>
      </c>
      <c r="M2" s="15">
        <v>98</v>
      </c>
      <c r="N2" s="15">
        <f t="shared" ref="N2:N14" si="0">IF(L2&lt;&gt;"na",L2-M2,"na")</f>
        <v>1.5</v>
      </c>
      <c r="O2" s="15">
        <v>98.8</v>
      </c>
      <c r="P2" s="15">
        <v>99.8</v>
      </c>
      <c r="Q2" s="15">
        <f>IF(O2&lt;&gt;"na",O2-P2,"na")</f>
        <v>-1</v>
      </c>
    </row>
    <row r="3" spans="1:17" x14ac:dyDescent="0.35">
      <c r="A3" s="8" t="s">
        <v>12</v>
      </c>
      <c r="B3" s="9" t="s">
        <v>33</v>
      </c>
      <c r="C3" s="9" t="s">
        <v>34</v>
      </c>
      <c r="D3" s="9" t="s">
        <v>21</v>
      </c>
      <c r="E3" s="4">
        <v>27.196515000000002</v>
      </c>
      <c r="F3" s="4">
        <v>54.367813200000001</v>
      </c>
      <c r="G3" s="10">
        <v>35085</v>
      </c>
      <c r="H3" s="10"/>
      <c r="I3" s="11"/>
      <c r="J3" s="10" t="s">
        <v>35</v>
      </c>
      <c r="K3" s="15">
        <v>87.3</v>
      </c>
      <c r="L3" s="15">
        <v>90.5</v>
      </c>
      <c r="M3" s="15">
        <v>84</v>
      </c>
      <c r="N3" s="15">
        <f t="shared" si="0"/>
        <v>6.5</v>
      </c>
      <c r="O3" s="15">
        <v>88.8</v>
      </c>
      <c r="P3" s="15">
        <v>86.9</v>
      </c>
      <c r="Q3" s="15">
        <f t="shared" ref="Q3:Q15" si="1">IF(O3&lt;&gt;"na",O3-P3,"na")</f>
        <v>1.8999999999999915</v>
      </c>
    </row>
    <row r="4" spans="1:17" x14ac:dyDescent="0.35">
      <c r="A4" s="8" t="s">
        <v>12</v>
      </c>
      <c r="B4" s="9" t="s">
        <v>33</v>
      </c>
      <c r="C4" s="9" t="s">
        <v>36</v>
      </c>
      <c r="D4" s="9" t="s">
        <v>22</v>
      </c>
      <c r="E4" s="4">
        <v>26.447888500000001</v>
      </c>
      <c r="F4" s="4">
        <v>58.189292099999001</v>
      </c>
      <c r="G4" s="10">
        <v>80492</v>
      </c>
      <c r="H4" s="10"/>
      <c r="I4" s="11"/>
      <c r="J4" s="10" t="s">
        <v>48</v>
      </c>
      <c r="K4" s="15">
        <v>73.099999999999994</v>
      </c>
      <c r="L4" s="15">
        <v>77.599999999999994</v>
      </c>
      <c r="M4" s="15">
        <v>68.599999999999994</v>
      </c>
      <c r="N4" s="15">
        <f t="shared" si="0"/>
        <v>9</v>
      </c>
      <c r="O4" s="15">
        <v>82.1</v>
      </c>
      <c r="P4" s="15">
        <v>72.3</v>
      </c>
      <c r="Q4" s="15">
        <f t="shared" si="1"/>
        <v>9.7999999999999972</v>
      </c>
    </row>
    <row r="5" spans="1:17" x14ac:dyDescent="0.35">
      <c r="A5" s="8" t="s">
        <v>12</v>
      </c>
      <c r="B5" s="9" t="s">
        <v>33</v>
      </c>
      <c r="C5" s="9" t="s">
        <v>37</v>
      </c>
      <c r="D5" s="9" t="s">
        <v>23</v>
      </c>
      <c r="E5" s="4">
        <v>27.1962543</v>
      </c>
      <c r="F5" s="4">
        <v>56.288364700000002</v>
      </c>
      <c r="G5" s="10">
        <v>686257</v>
      </c>
      <c r="H5" s="10" t="s">
        <v>5</v>
      </c>
      <c r="I5" s="11"/>
      <c r="J5" s="10" t="s">
        <v>4</v>
      </c>
      <c r="K5" s="15">
        <v>92.4</v>
      </c>
      <c r="L5" s="15">
        <v>94.5</v>
      </c>
      <c r="M5" s="15">
        <v>90.1</v>
      </c>
      <c r="N5" s="15">
        <f t="shared" si="0"/>
        <v>4.4000000000000057</v>
      </c>
      <c r="O5" s="15">
        <v>94.5</v>
      </c>
      <c r="P5" s="15">
        <v>83.8</v>
      </c>
      <c r="Q5" s="15">
        <f t="shared" si="1"/>
        <v>10.700000000000003</v>
      </c>
    </row>
    <row r="6" spans="1:17" x14ac:dyDescent="0.35">
      <c r="A6" s="8" t="s">
        <v>12</v>
      </c>
      <c r="B6" s="9" t="s">
        <v>33</v>
      </c>
      <c r="C6" s="9" t="s">
        <v>44</v>
      </c>
      <c r="D6" s="9" t="s">
        <v>24</v>
      </c>
      <c r="E6" s="4">
        <v>26.5671553</v>
      </c>
      <c r="F6" s="4">
        <v>54.893530499999997</v>
      </c>
      <c r="G6" s="10">
        <v>159358</v>
      </c>
      <c r="H6" s="10"/>
      <c r="I6" s="11"/>
      <c r="J6" s="10" t="s">
        <v>35</v>
      </c>
      <c r="K6" s="15">
        <v>88.3</v>
      </c>
      <c r="L6" s="15">
        <v>90.1</v>
      </c>
      <c r="M6" s="15">
        <v>86.3</v>
      </c>
      <c r="N6" s="15">
        <f t="shared" si="0"/>
        <v>3.7999999999999972</v>
      </c>
      <c r="O6" s="15">
        <v>92</v>
      </c>
      <c r="P6" s="15">
        <v>82.7</v>
      </c>
      <c r="Q6" s="15">
        <f t="shared" si="1"/>
        <v>9.2999999999999972</v>
      </c>
    </row>
    <row r="7" spans="1:17" x14ac:dyDescent="0.35">
      <c r="A7" s="8" t="s">
        <v>12</v>
      </c>
      <c r="B7" s="9" t="s">
        <v>33</v>
      </c>
      <c r="C7" s="9" t="s">
        <v>45</v>
      </c>
      <c r="D7" s="9" t="s">
        <v>25</v>
      </c>
      <c r="E7" s="4">
        <v>27.2091712</v>
      </c>
      <c r="F7" s="4">
        <v>53.040948800000002</v>
      </c>
      <c r="G7" s="10">
        <v>50596</v>
      </c>
      <c r="H7" s="10"/>
      <c r="I7" s="11"/>
      <c r="J7" s="10" t="s">
        <v>35</v>
      </c>
      <c r="K7" s="15">
        <v>84.8</v>
      </c>
      <c r="L7" s="15">
        <v>87.9</v>
      </c>
      <c r="M7" s="15">
        <v>81.599999999999994</v>
      </c>
      <c r="N7" s="15">
        <f t="shared" si="0"/>
        <v>6.3000000000000114</v>
      </c>
      <c r="O7" s="15">
        <v>88.1</v>
      </c>
      <c r="P7" s="15">
        <v>81.5</v>
      </c>
      <c r="Q7" s="15">
        <f t="shared" si="1"/>
        <v>6.5999999999999943</v>
      </c>
    </row>
    <row r="8" spans="1:17" x14ac:dyDescent="0.35">
      <c r="A8" s="8" t="s">
        <v>12</v>
      </c>
      <c r="B8" s="9" t="s">
        <v>33</v>
      </c>
      <c r="C8" s="9" t="s">
        <v>46</v>
      </c>
      <c r="D8" s="9" t="s">
        <v>26</v>
      </c>
      <c r="E8" s="4">
        <v>25.657700599999998</v>
      </c>
      <c r="F8" s="4">
        <v>57.785667699999998</v>
      </c>
      <c r="G8" s="10">
        <v>58884</v>
      </c>
      <c r="H8" s="10"/>
      <c r="I8" s="11"/>
      <c r="J8" s="10" t="s">
        <v>35</v>
      </c>
      <c r="K8" s="15">
        <v>74.8</v>
      </c>
      <c r="L8" s="15">
        <v>79</v>
      </c>
      <c r="M8" s="15">
        <v>70.400000000000006</v>
      </c>
      <c r="N8" s="15">
        <f t="shared" si="0"/>
        <v>8.5999999999999943</v>
      </c>
      <c r="O8" s="15">
        <v>87.1</v>
      </c>
      <c r="P8" s="15">
        <v>69.900000000000006</v>
      </c>
      <c r="Q8" s="15">
        <f t="shared" si="1"/>
        <v>17.199999999999989</v>
      </c>
    </row>
    <row r="9" spans="1:17" x14ac:dyDescent="0.35">
      <c r="A9" s="8" t="s">
        <v>12</v>
      </c>
      <c r="B9" s="9" t="s">
        <v>33</v>
      </c>
      <c r="C9" s="9" t="s">
        <v>38</v>
      </c>
      <c r="D9" s="9" t="s">
        <v>27</v>
      </c>
      <c r="E9" s="4">
        <v>28.3097137</v>
      </c>
      <c r="F9" s="4">
        <v>55.905161999999997</v>
      </c>
      <c r="G9" s="10">
        <v>69625</v>
      </c>
      <c r="H9" s="10"/>
      <c r="I9" s="11"/>
      <c r="J9" s="10" t="s">
        <v>4</v>
      </c>
      <c r="K9" s="15">
        <v>83.4</v>
      </c>
      <c r="L9" s="15">
        <v>87.3</v>
      </c>
      <c r="M9" s="15">
        <v>79.2</v>
      </c>
      <c r="N9" s="15">
        <f t="shared" si="0"/>
        <v>8.0999999999999943</v>
      </c>
      <c r="O9" s="15">
        <v>90.4</v>
      </c>
      <c r="P9" s="15">
        <v>77.5</v>
      </c>
      <c r="Q9" s="15">
        <f t="shared" si="1"/>
        <v>12.900000000000006</v>
      </c>
    </row>
    <row r="10" spans="1:17" x14ac:dyDescent="0.35">
      <c r="A10" s="8" t="s">
        <v>12</v>
      </c>
      <c r="B10" s="9" t="s">
        <v>33</v>
      </c>
      <c r="C10" s="9" t="s">
        <v>39</v>
      </c>
      <c r="D10" s="9" t="s">
        <v>28</v>
      </c>
      <c r="E10" s="4">
        <v>27.345473399999999</v>
      </c>
      <c r="F10" s="4">
        <v>55.580175699999998</v>
      </c>
      <c r="G10" s="10">
        <v>56148</v>
      </c>
      <c r="H10" s="10"/>
      <c r="I10" s="11"/>
      <c r="J10" s="10" t="s">
        <v>35</v>
      </c>
      <c r="K10" s="15">
        <v>87.4</v>
      </c>
      <c r="L10" s="15">
        <v>91.3</v>
      </c>
      <c r="M10" s="15">
        <v>83.6</v>
      </c>
      <c r="N10" s="15">
        <f t="shared" si="0"/>
        <v>7.7000000000000028</v>
      </c>
      <c r="O10" s="15">
        <v>89.6</v>
      </c>
      <c r="P10" s="15">
        <v>86.1</v>
      </c>
      <c r="Q10" s="15">
        <f t="shared" si="1"/>
        <v>3.5</v>
      </c>
    </row>
    <row r="11" spans="1:17" x14ac:dyDescent="0.35">
      <c r="A11" s="8" t="s">
        <v>12</v>
      </c>
      <c r="B11" s="9" t="s">
        <v>33</v>
      </c>
      <c r="C11" s="9" t="s">
        <v>47</v>
      </c>
      <c r="D11" s="9" t="s">
        <v>29</v>
      </c>
      <c r="E11" s="4">
        <v>27.4416495</v>
      </c>
      <c r="F11" s="4">
        <v>57.190867099999998</v>
      </c>
      <c r="G11" s="10">
        <v>124522</v>
      </c>
      <c r="H11" s="10"/>
      <c r="I11" s="11"/>
      <c r="J11" s="10" t="s">
        <v>4</v>
      </c>
      <c r="K11" s="15">
        <v>84.2</v>
      </c>
      <c r="L11" s="15">
        <v>87.8</v>
      </c>
      <c r="M11" s="15">
        <v>80.7</v>
      </c>
      <c r="N11" s="15">
        <f t="shared" si="0"/>
        <v>7.0999999999999943</v>
      </c>
      <c r="O11" s="15">
        <v>88.3</v>
      </c>
      <c r="P11" s="15">
        <v>81.8</v>
      </c>
      <c r="Q11" s="15">
        <f t="shared" si="1"/>
        <v>6.5</v>
      </c>
    </row>
    <row r="12" spans="1:17" x14ac:dyDescent="0.35">
      <c r="A12" s="8" t="s">
        <v>12</v>
      </c>
      <c r="B12" s="9" t="s">
        <v>33</v>
      </c>
      <c r="C12" s="9" t="s">
        <v>40</v>
      </c>
      <c r="D12" s="9" t="s">
        <v>30</v>
      </c>
      <c r="E12" s="4">
        <v>26.516458</v>
      </c>
      <c r="F12" s="4">
        <v>57.101773999999999</v>
      </c>
      <c r="G12" s="10">
        <v>45723</v>
      </c>
      <c r="H12" s="10"/>
      <c r="I12" s="11"/>
      <c r="J12" s="10" t="s">
        <v>35</v>
      </c>
      <c r="K12" s="15">
        <v>83.7</v>
      </c>
      <c r="L12" s="15">
        <v>87.8</v>
      </c>
      <c r="M12" s="15">
        <v>79.8</v>
      </c>
      <c r="N12" s="15">
        <f t="shared" si="0"/>
        <v>8</v>
      </c>
      <c r="O12" s="15">
        <v>87.3</v>
      </c>
      <c r="P12" s="15">
        <v>82.4</v>
      </c>
      <c r="Q12" s="15">
        <f t="shared" si="1"/>
        <v>4.8999999999999915</v>
      </c>
    </row>
    <row r="13" spans="1:17" x14ac:dyDescent="0.35">
      <c r="A13" s="8" t="s">
        <v>12</v>
      </c>
      <c r="B13" s="9" t="s">
        <v>33</v>
      </c>
      <c r="C13" s="9" t="s">
        <v>41</v>
      </c>
      <c r="D13" s="9" t="s">
        <v>31</v>
      </c>
      <c r="E13" s="4">
        <v>26.954673100000001</v>
      </c>
      <c r="F13" s="4">
        <v>56.267974899999999</v>
      </c>
      <c r="G13" s="10">
        <v>143102</v>
      </c>
      <c r="H13" s="10"/>
      <c r="I13" s="11"/>
      <c r="J13" s="10" t="s">
        <v>35</v>
      </c>
      <c r="K13" s="15">
        <v>89.7</v>
      </c>
      <c r="L13" s="15">
        <v>92.3</v>
      </c>
      <c r="M13" s="15">
        <v>86.9</v>
      </c>
      <c r="N13" s="15">
        <f t="shared" si="0"/>
        <v>5.3999999999999915</v>
      </c>
      <c r="O13" s="15">
        <v>91.7</v>
      </c>
      <c r="P13" s="15">
        <v>88.1</v>
      </c>
      <c r="Q13" s="15">
        <f t="shared" si="1"/>
        <v>3.6000000000000085</v>
      </c>
    </row>
    <row r="14" spans="1:17" x14ac:dyDescent="0.35">
      <c r="A14" s="8" t="s">
        <v>12</v>
      </c>
      <c r="B14" s="9" t="s">
        <v>33</v>
      </c>
      <c r="C14" s="9" t="s">
        <v>42</v>
      </c>
      <c r="D14" s="9" t="s">
        <v>32</v>
      </c>
      <c r="E14" s="4">
        <v>27.137221100000001</v>
      </c>
      <c r="F14" s="4">
        <v>57.0675028</v>
      </c>
      <c r="G14" s="10">
        <v>259221</v>
      </c>
      <c r="H14" s="10"/>
      <c r="I14" s="11"/>
      <c r="J14" s="10" t="s">
        <v>4</v>
      </c>
      <c r="K14" s="15">
        <v>83.5</v>
      </c>
      <c r="L14" s="15">
        <v>87</v>
      </c>
      <c r="M14" s="15">
        <v>80.099999999999994</v>
      </c>
      <c r="N14" s="15">
        <f t="shared" si="0"/>
        <v>6.9000000000000057</v>
      </c>
      <c r="O14" s="15">
        <v>87.3</v>
      </c>
      <c r="P14" s="15">
        <v>81.599999999999994</v>
      </c>
      <c r="Q14" s="15">
        <f t="shared" si="1"/>
        <v>5.7000000000000028</v>
      </c>
    </row>
    <row r="15" spans="1:17" ht="12" thickBot="1" x14ac:dyDescent="0.4">
      <c r="A15" s="12"/>
      <c r="B15" s="13"/>
      <c r="C15" s="13"/>
      <c r="D15" s="13"/>
      <c r="E15" s="13"/>
      <c r="F15" s="13"/>
      <c r="G15" s="14">
        <f>SUM(G2:G14)</f>
        <v>1776415</v>
      </c>
      <c r="H15" s="14"/>
      <c r="I15" s="14"/>
      <c r="J15" s="13"/>
      <c r="K15" s="15">
        <v>87.8</v>
      </c>
      <c r="L15" s="15">
        <v>90.7</v>
      </c>
      <c r="M15" s="15">
        <v>84.9</v>
      </c>
      <c r="N15" s="15">
        <f t="shared" ref="N15" si="2">IF(L15&lt;&gt;"na",L15-M15,"na")</f>
        <v>5.7999999999999972</v>
      </c>
      <c r="O15" s="15">
        <v>92.4</v>
      </c>
      <c r="P15" s="15">
        <v>82.3</v>
      </c>
      <c r="Q15" s="15">
        <f t="shared" si="1"/>
        <v>10.100000000000009</v>
      </c>
    </row>
  </sheetData>
  <autoFilter ref="C1:J15" xr:uid="{96DF5C02-FE60-364B-9B9C-B0D399BD92DF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3371-0A85-463A-AE0C-9D25E293604C}">
  <dimension ref="A1:Q14"/>
  <sheetViews>
    <sheetView tabSelected="1" zoomScale="142" zoomScaleNormal="142" workbookViewId="0">
      <pane xSplit="4" topLeftCell="J1" activePane="topRight" state="frozen"/>
      <selection pane="topRight" activeCell="K4" sqref="K4"/>
    </sheetView>
  </sheetViews>
  <sheetFormatPr defaultColWidth="10.6640625" defaultRowHeight="11.65" x14ac:dyDescent="0.35"/>
  <cols>
    <col min="1" max="2" width="8.59765625" style="3" customWidth="1"/>
    <col min="3" max="3" width="12.86328125" style="3" customWidth="1"/>
    <col min="4" max="4" width="8.59765625" style="3" customWidth="1"/>
    <col min="5" max="8" width="10.6640625" style="3"/>
    <col min="9" max="9" width="23.19921875" style="3" customWidth="1"/>
    <col min="10" max="10" width="13.1328125" style="3" customWidth="1"/>
    <col min="11" max="16384" width="10.6640625" style="3"/>
  </cols>
  <sheetData>
    <row r="1" spans="1:17" s="1" customFormat="1" ht="70.5" customHeight="1" x14ac:dyDescent="0.35">
      <c r="A1" s="5" t="s">
        <v>10</v>
      </c>
      <c r="B1" s="6" t="s">
        <v>11</v>
      </c>
      <c r="C1" s="6" t="s">
        <v>6</v>
      </c>
      <c r="D1" s="6" t="s">
        <v>7</v>
      </c>
      <c r="E1" s="6" t="s">
        <v>0</v>
      </c>
      <c r="F1" s="6" t="s">
        <v>1</v>
      </c>
      <c r="G1" s="6" t="s">
        <v>2</v>
      </c>
      <c r="H1" s="2" t="s">
        <v>8</v>
      </c>
      <c r="I1" s="2" t="s">
        <v>9</v>
      </c>
      <c r="J1" s="6" t="s">
        <v>3</v>
      </c>
      <c r="K1" s="7" t="s">
        <v>13</v>
      </c>
      <c r="L1" s="7" t="s">
        <v>14</v>
      </c>
      <c r="M1" s="7" t="s">
        <v>15</v>
      </c>
      <c r="N1" s="7" t="s">
        <v>18</v>
      </c>
      <c r="O1" s="7" t="s">
        <v>16</v>
      </c>
      <c r="P1" s="7" t="s">
        <v>17</v>
      </c>
      <c r="Q1" s="7" t="s">
        <v>19</v>
      </c>
    </row>
    <row r="2" spans="1:17" x14ac:dyDescent="0.35">
      <c r="A2" s="8" t="s">
        <v>12</v>
      </c>
      <c r="B2" s="9" t="s">
        <v>33</v>
      </c>
      <c r="C2" s="9" t="s">
        <v>43</v>
      </c>
      <c r="D2" s="9" t="s">
        <v>20</v>
      </c>
      <c r="E2" s="4">
        <v>26.2943143</v>
      </c>
      <c r="F2" s="4">
        <v>54.510852999999997</v>
      </c>
      <c r="G2" s="10">
        <v>7402</v>
      </c>
      <c r="H2" s="10"/>
      <c r="I2" s="11"/>
      <c r="J2" s="10" t="s">
        <v>35</v>
      </c>
      <c r="K2" s="15">
        <v>99.3</v>
      </c>
      <c r="L2" s="15">
        <v>99.5</v>
      </c>
      <c r="M2" s="15">
        <v>98</v>
      </c>
      <c r="N2" s="15">
        <f t="shared" ref="N2:N14" si="0">IF(L2&lt;&gt;"na",L2-M2,"na")</f>
        <v>1.5</v>
      </c>
      <c r="O2" s="15">
        <v>98.8</v>
      </c>
      <c r="P2" s="15">
        <v>99.8</v>
      </c>
      <c r="Q2" s="15">
        <f>IF(O2&lt;&gt;"na",O2-P2,"na")</f>
        <v>-1</v>
      </c>
    </row>
    <row r="3" spans="1:17" x14ac:dyDescent="0.35">
      <c r="A3" s="8" t="s">
        <v>12</v>
      </c>
      <c r="B3" s="9" t="s">
        <v>33</v>
      </c>
      <c r="C3" s="9" t="s">
        <v>34</v>
      </c>
      <c r="D3" s="9" t="s">
        <v>21</v>
      </c>
      <c r="E3" s="4">
        <v>27.196515000000002</v>
      </c>
      <c r="F3" s="4">
        <v>54.367813200000001</v>
      </c>
      <c r="G3" s="10">
        <v>35085</v>
      </c>
      <c r="H3" s="10"/>
      <c r="I3" s="11"/>
      <c r="J3" s="10" t="s">
        <v>35</v>
      </c>
      <c r="K3" s="15">
        <v>87.3</v>
      </c>
      <c r="L3" s="15">
        <v>90.5</v>
      </c>
      <c r="M3" s="15">
        <v>84</v>
      </c>
      <c r="N3" s="15">
        <f t="shared" si="0"/>
        <v>6.5</v>
      </c>
      <c r="O3" s="15">
        <v>88.8</v>
      </c>
      <c r="P3" s="15">
        <v>86.9</v>
      </c>
      <c r="Q3" s="15">
        <f t="shared" ref="Q3:Q14" si="1">IF(O3&lt;&gt;"na",O3-P3,"na")</f>
        <v>1.8999999999999915</v>
      </c>
    </row>
    <row r="4" spans="1:17" x14ac:dyDescent="0.35">
      <c r="A4" s="8" t="s">
        <v>12</v>
      </c>
      <c r="B4" s="9" t="s">
        <v>33</v>
      </c>
      <c r="C4" s="9" t="s">
        <v>36</v>
      </c>
      <c r="D4" s="9" t="s">
        <v>22</v>
      </c>
      <c r="E4" s="4">
        <v>26.447888500000001</v>
      </c>
      <c r="F4" s="4">
        <v>58.189292099999001</v>
      </c>
      <c r="G4" s="10">
        <v>80492</v>
      </c>
      <c r="H4" s="10"/>
      <c r="I4" s="11"/>
      <c r="J4" s="10" t="s">
        <v>48</v>
      </c>
      <c r="K4" s="15">
        <v>73.099999999999994</v>
      </c>
      <c r="L4" s="15">
        <v>77.599999999999994</v>
      </c>
      <c r="M4" s="15">
        <v>68.599999999999994</v>
      </c>
      <c r="N4" s="15">
        <f t="shared" si="0"/>
        <v>9</v>
      </c>
      <c r="O4" s="15">
        <v>82.1</v>
      </c>
      <c r="P4" s="15">
        <v>72.3</v>
      </c>
      <c r="Q4" s="15">
        <f t="shared" si="1"/>
        <v>9.7999999999999972</v>
      </c>
    </row>
    <row r="5" spans="1:17" x14ac:dyDescent="0.35">
      <c r="A5" s="8" t="s">
        <v>12</v>
      </c>
      <c r="B5" s="9" t="s">
        <v>33</v>
      </c>
      <c r="C5" s="9" t="s">
        <v>37</v>
      </c>
      <c r="D5" s="9" t="s">
        <v>23</v>
      </c>
      <c r="E5" s="4">
        <v>27.1962543</v>
      </c>
      <c r="F5" s="4">
        <v>56.288364700000002</v>
      </c>
      <c r="G5" s="10">
        <v>686257</v>
      </c>
      <c r="H5" s="10" t="s">
        <v>5</v>
      </c>
      <c r="I5" s="11"/>
      <c r="J5" s="10" t="s">
        <v>4</v>
      </c>
      <c r="K5" s="15">
        <v>92.4</v>
      </c>
      <c r="L5" s="15">
        <v>94.5</v>
      </c>
      <c r="M5" s="15">
        <v>90.1</v>
      </c>
      <c r="N5" s="15">
        <f t="shared" si="0"/>
        <v>4.4000000000000057</v>
      </c>
      <c r="O5" s="15">
        <v>94.5</v>
      </c>
      <c r="P5" s="15">
        <v>83.8</v>
      </c>
      <c r="Q5" s="15">
        <f t="shared" si="1"/>
        <v>10.700000000000003</v>
      </c>
    </row>
    <row r="6" spans="1:17" x14ac:dyDescent="0.35">
      <c r="A6" s="8" t="s">
        <v>12</v>
      </c>
      <c r="B6" s="9" t="s">
        <v>33</v>
      </c>
      <c r="C6" s="9" t="s">
        <v>44</v>
      </c>
      <c r="D6" s="9" t="s">
        <v>24</v>
      </c>
      <c r="E6" s="4">
        <v>26.5671553</v>
      </c>
      <c r="F6" s="4">
        <v>54.893530499999997</v>
      </c>
      <c r="G6" s="10">
        <v>159358</v>
      </c>
      <c r="H6" s="10"/>
      <c r="I6" s="11"/>
      <c r="J6" s="10" t="s">
        <v>35</v>
      </c>
      <c r="K6" s="15">
        <v>88.3</v>
      </c>
      <c r="L6" s="15">
        <v>90.1</v>
      </c>
      <c r="M6" s="15">
        <v>86.3</v>
      </c>
      <c r="N6" s="15">
        <f t="shared" si="0"/>
        <v>3.7999999999999972</v>
      </c>
      <c r="O6" s="15">
        <v>92</v>
      </c>
      <c r="P6" s="15">
        <v>82.7</v>
      </c>
      <c r="Q6" s="15">
        <f t="shared" si="1"/>
        <v>9.2999999999999972</v>
      </c>
    </row>
    <row r="7" spans="1:17" x14ac:dyDescent="0.35">
      <c r="A7" s="8" t="s">
        <v>12</v>
      </c>
      <c r="B7" s="9" t="s">
        <v>33</v>
      </c>
      <c r="C7" s="9" t="s">
        <v>45</v>
      </c>
      <c r="D7" s="9" t="s">
        <v>25</v>
      </c>
      <c r="E7" s="4">
        <v>27.2091712</v>
      </c>
      <c r="F7" s="4">
        <v>53.040948800000002</v>
      </c>
      <c r="G7" s="10">
        <v>50596</v>
      </c>
      <c r="H7" s="10"/>
      <c r="I7" s="11"/>
      <c r="J7" s="10" t="s">
        <v>35</v>
      </c>
      <c r="K7" s="15">
        <v>84.8</v>
      </c>
      <c r="L7" s="15">
        <v>87.9</v>
      </c>
      <c r="M7" s="15">
        <v>81.599999999999994</v>
      </c>
      <c r="N7" s="15">
        <f t="shared" si="0"/>
        <v>6.3000000000000114</v>
      </c>
      <c r="O7" s="15">
        <v>88.1</v>
      </c>
      <c r="P7" s="15">
        <v>81.5</v>
      </c>
      <c r="Q7" s="15">
        <f t="shared" si="1"/>
        <v>6.5999999999999943</v>
      </c>
    </row>
    <row r="8" spans="1:17" x14ac:dyDescent="0.35">
      <c r="A8" s="8" t="s">
        <v>12</v>
      </c>
      <c r="B8" s="9" t="s">
        <v>33</v>
      </c>
      <c r="C8" s="9" t="s">
        <v>46</v>
      </c>
      <c r="D8" s="9" t="s">
        <v>26</v>
      </c>
      <c r="E8" s="4">
        <v>25.657700599999998</v>
      </c>
      <c r="F8" s="4">
        <v>57.785667699999998</v>
      </c>
      <c r="G8" s="10">
        <v>58884</v>
      </c>
      <c r="H8" s="10"/>
      <c r="I8" s="11"/>
      <c r="J8" s="10" t="s">
        <v>35</v>
      </c>
      <c r="K8" s="15">
        <v>74.8</v>
      </c>
      <c r="L8" s="15">
        <v>79</v>
      </c>
      <c r="M8" s="15">
        <v>70.400000000000006</v>
      </c>
      <c r="N8" s="15">
        <f t="shared" si="0"/>
        <v>8.5999999999999943</v>
      </c>
      <c r="O8" s="15">
        <v>87.1</v>
      </c>
      <c r="P8" s="15">
        <v>69.900000000000006</v>
      </c>
      <c r="Q8" s="15">
        <f t="shared" si="1"/>
        <v>17.199999999999989</v>
      </c>
    </row>
    <row r="9" spans="1:17" x14ac:dyDescent="0.35">
      <c r="A9" s="8" t="s">
        <v>12</v>
      </c>
      <c r="B9" s="9" t="s">
        <v>33</v>
      </c>
      <c r="C9" s="9" t="s">
        <v>38</v>
      </c>
      <c r="D9" s="9" t="s">
        <v>27</v>
      </c>
      <c r="E9" s="4">
        <v>28.3097137</v>
      </c>
      <c r="F9" s="4">
        <v>55.905161999999997</v>
      </c>
      <c r="G9" s="10">
        <v>69625</v>
      </c>
      <c r="H9" s="10"/>
      <c r="I9" s="11"/>
      <c r="J9" s="10" t="s">
        <v>4</v>
      </c>
      <c r="K9" s="15">
        <v>83.4</v>
      </c>
      <c r="L9" s="15">
        <v>87.3</v>
      </c>
      <c r="M9" s="15">
        <v>79.2</v>
      </c>
      <c r="N9" s="15">
        <f t="shared" si="0"/>
        <v>8.0999999999999943</v>
      </c>
      <c r="O9" s="15">
        <v>90.4</v>
      </c>
      <c r="P9" s="15">
        <v>77.5</v>
      </c>
      <c r="Q9" s="15">
        <f t="shared" si="1"/>
        <v>12.900000000000006</v>
      </c>
    </row>
    <row r="10" spans="1:17" x14ac:dyDescent="0.35">
      <c r="A10" s="8" t="s">
        <v>12</v>
      </c>
      <c r="B10" s="9" t="s">
        <v>33</v>
      </c>
      <c r="C10" s="9" t="s">
        <v>39</v>
      </c>
      <c r="D10" s="9" t="s">
        <v>28</v>
      </c>
      <c r="E10" s="4">
        <v>27.345473399999999</v>
      </c>
      <c r="F10" s="4">
        <v>55.580175699999998</v>
      </c>
      <c r="G10" s="10">
        <v>56148</v>
      </c>
      <c r="H10" s="10"/>
      <c r="I10" s="11"/>
      <c r="J10" s="10" t="s">
        <v>35</v>
      </c>
      <c r="K10" s="15">
        <v>87.4</v>
      </c>
      <c r="L10" s="15">
        <v>91.3</v>
      </c>
      <c r="M10" s="15">
        <v>83.6</v>
      </c>
      <c r="N10" s="15">
        <f t="shared" si="0"/>
        <v>7.7000000000000028</v>
      </c>
      <c r="O10" s="15">
        <v>89.6</v>
      </c>
      <c r="P10" s="15">
        <v>86.1</v>
      </c>
      <c r="Q10" s="15">
        <f t="shared" si="1"/>
        <v>3.5</v>
      </c>
    </row>
    <row r="11" spans="1:17" x14ac:dyDescent="0.35">
      <c r="A11" s="8" t="s">
        <v>12</v>
      </c>
      <c r="B11" s="9" t="s">
        <v>33</v>
      </c>
      <c r="C11" s="9" t="s">
        <v>47</v>
      </c>
      <c r="D11" s="9" t="s">
        <v>29</v>
      </c>
      <c r="E11" s="4">
        <v>27.4416495</v>
      </c>
      <c r="F11" s="4">
        <v>57.190867099999998</v>
      </c>
      <c r="G11" s="10">
        <v>124522</v>
      </c>
      <c r="H11" s="10"/>
      <c r="I11" s="11"/>
      <c r="J11" s="10" t="s">
        <v>4</v>
      </c>
      <c r="K11" s="15">
        <v>84.2</v>
      </c>
      <c r="L11" s="15">
        <v>87.8</v>
      </c>
      <c r="M11" s="15">
        <v>80.7</v>
      </c>
      <c r="N11" s="15">
        <f t="shared" si="0"/>
        <v>7.0999999999999943</v>
      </c>
      <c r="O11" s="15">
        <v>88.3</v>
      </c>
      <c r="P11" s="15">
        <v>81.8</v>
      </c>
      <c r="Q11" s="15">
        <f t="shared" si="1"/>
        <v>6.5</v>
      </c>
    </row>
    <row r="12" spans="1:17" x14ac:dyDescent="0.35">
      <c r="A12" s="8" t="s">
        <v>12</v>
      </c>
      <c r="B12" s="9" t="s">
        <v>33</v>
      </c>
      <c r="C12" s="9" t="s">
        <v>40</v>
      </c>
      <c r="D12" s="9" t="s">
        <v>30</v>
      </c>
      <c r="E12" s="4">
        <v>26.516458</v>
      </c>
      <c r="F12" s="4">
        <v>57.101773999999999</v>
      </c>
      <c r="G12" s="10">
        <v>45723</v>
      </c>
      <c r="H12" s="10"/>
      <c r="I12" s="11"/>
      <c r="J12" s="10" t="s">
        <v>35</v>
      </c>
      <c r="K12" s="15">
        <v>83.7</v>
      </c>
      <c r="L12" s="15">
        <v>87.8</v>
      </c>
      <c r="M12" s="15">
        <v>79.8</v>
      </c>
      <c r="N12" s="15">
        <f t="shared" si="0"/>
        <v>8</v>
      </c>
      <c r="O12" s="15">
        <v>87.3</v>
      </c>
      <c r="P12" s="15">
        <v>82.4</v>
      </c>
      <c r="Q12" s="15">
        <f t="shared" si="1"/>
        <v>4.8999999999999915</v>
      </c>
    </row>
    <row r="13" spans="1:17" x14ac:dyDescent="0.35">
      <c r="A13" s="8" t="s">
        <v>12</v>
      </c>
      <c r="B13" s="9" t="s">
        <v>33</v>
      </c>
      <c r="C13" s="9" t="s">
        <v>41</v>
      </c>
      <c r="D13" s="9" t="s">
        <v>31</v>
      </c>
      <c r="E13" s="4">
        <v>26.954673100000001</v>
      </c>
      <c r="F13" s="4">
        <v>56.267974899999999</v>
      </c>
      <c r="G13" s="10">
        <v>143102</v>
      </c>
      <c r="H13" s="10"/>
      <c r="I13" s="11"/>
      <c r="J13" s="10" t="s">
        <v>35</v>
      </c>
      <c r="K13" s="15">
        <v>89.7</v>
      </c>
      <c r="L13" s="15">
        <v>92.3</v>
      </c>
      <c r="M13" s="15">
        <v>86.9</v>
      </c>
      <c r="N13" s="15">
        <f t="shared" si="0"/>
        <v>5.3999999999999915</v>
      </c>
      <c r="O13" s="15">
        <v>91.7</v>
      </c>
      <c r="P13" s="15">
        <v>88.1</v>
      </c>
      <c r="Q13" s="15">
        <f t="shared" si="1"/>
        <v>3.6000000000000085</v>
      </c>
    </row>
    <row r="14" spans="1:17" x14ac:dyDescent="0.35">
      <c r="A14" s="8" t="s">
        <v>12</v>
      </c>
      <c r="B14" s="9" t="s">
        <v>33</v>
      </c>
      <c r="C14" s="9" t="s">
        <v>42</v>
      </c>
      <c r="D14" s="9" t="s">
        <v>32</v>
      </c>
      <c r="E14" s="4">
        <v>27.137221100000001</v>
      </c>
      <c r="F14" s="4">
        <v>57.0675028</v>
      </c>
      <c r="G14" s="10">
        <v>259221</v>
      </c>
      <c r="H14" s="10"/>
      <c r="I14" s="11"/>
      <c r="J14" s="10" t="s">
        <v>4</v>
      </c>
      <c r="K14" s="15">
        <v>83.5</v>
      </c>
      <c r="L14" s="15">
        <v>87</v>
      </c>
      <c r="M14" s="15">
        <v>80.099999999999994</v>
      </c>
      <c r="N14" s="15">
        <f t="shared" si="0"/>
        <v>6.9000000000000057</v>
      </c>
      <c r="O14" s="15">
        <v>87.3</v>
      </c>
      <c r="P14" s="15">
        <v>81.599999999999994</v>
      </c>
      <c r="Q14" s="15">
        <f t="shared" si="1"/>
        <v>5.7000000000000028</v>
      </c>
    </row>
  </sheetData>
  <autoFilter ref="C1:J14" xr:uid="{96DF5C02-FE60-364B-9B9C-B0D399BD92DF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Hormozgan_Total</vt:lpstr>
      <vt:lpstr>Hormozgan_Literacy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Stasis Consulting</cp:lastModifiedBy>
  <dcterms:created xsi:type="dcterms:W3CDTF">2020-08-22T19:23:36Z</dcterms:created>
  <dcterms:modified xsi:type="dcterms:W3CDTF">2024-03-25T20:37:52Z</dcterms:modified>
</cp:coreProperties>
</file>