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ash/Dropbox/Stasis/0_Project/IWPR/ICMCI/Indicators/0_Indicator/"/>
    </mc:Choice>
  </mc:AlternateContent>
  <xr:revisionPtr revIDLastSave="0" documentId="13_ncr:1_{0C0C77ED-5001-EB47-8666-EFD5BE857366}" xr6:coauthVersionLast="36" xr6:coauthVersionMax="45" xr10:uidLastSave="{00000000-0000-0000-0000-000000000000}"/>
  <bookViews>
    <workbookView xWindow="0" yWindow="0" windowWidth="28800" windowHeight="18000" tabRatio="815" activeTab="5" xr2:uid="{00000000-000D-0000-FFFF-FFFF00000000}"/>
  </bookViews>
  <sheets>
    <sheet name="IndicatorTableSource" sheetId="34" r:id="rId1"/>
    <sheet name="IndicatorTableSourceValueEN" sheetId="41" r:id="rId2"/>
    <sheet name="IndicatorTableSourceValueFA" sheetId="40" r:id="rId3"/>
    <sheet name="IndicatorMapENValue" sheetId="39" r:id="rId4"/>
    <sheet name="IndicatorIndexCompareENValue" sheetId="38" r:id="rId5"/>
    <sheet name="IndicatorIndexCompareFAValue" sheetId="42" r:id="rId6"/>
  </sheets>
  <definedNames>
    <definedName name="_xlnm._FilterDatabase" localSheetId="0" hidden="1">IndicatorTableSource!$A$1:$AW$208</definedName>
    <definedName name="_xlnm._FilterDatabase" localSheetId="1" hidden="1">IndicatorTableSourceValueEN!$A$1:$AS$205</definedName>
    <definedName name="_xlnm._FilterDatabase" localSheetId="2" hidden="1">IndicatorTableSourceValueFA!$A$1:$AS$205</definedName>
  </definedNames>
  <calcPr calcId="181029"/>
</workbook>
</file>

<file path=xl/calcChain.xml><?xml version="1.0" encoding="utf-8"?>
<calcChain xmlns="http://schemas.openxmlformats.org/spreadsheetml/2006/main">
  <c r="AS65" i="41" l="1"/>
  <c r="AR65" i="41"/>
  <c r="AQ65" i="41"/>
  <c r="AP65" i="41"/>
  <c r="AO65" i="41"/>
  <c r="AN65" i="41"/>
  <c r="AM65" i="41"/>
  <c r="AL65" i="41"/>
  <c r="AK65" i="41"/>
  <c r="AJ65" i="41"/>
  <c r="AI65" i="41"/>
  <c r="AH65" i="41"/>
  <c r="AG65" i="41"/>
  <c r="AF65" i="41"/>
  <c r="AE65" i="41"/>
  <c r="AD65" i="41"/>
  <c r="AC65" i="41"/>
  <c r="AB65" i="41"/>
  <c r="AA65" i="41"/>
  <c r="Z65" i="41"/>
  <c r="Y65" i="41"/>
  <c r="X65" i="41"/>
  <c r="W65" i="41"/>
  <c r="V65" i="41"/>
  <c r="U65" i="41"/>
  <c r="T65" i="41"/>
  <c r="S65" i="41"/>
  <c r="R65" i="41"/>
  <c r="Q65" i="41"/>
  <c r="P65" i="41"/>
  <c r="O65" i="41"/>
  <c r="AS63" i="41"/>
  <c r="AR63" i="41"/>
  <c r="AQ63" i="41"/>
  <c r="AP63" i="41"/>
  <c r="AO63" i="41"/>
  <c r="AN63" i="41"/>
  <c r="AM63" i="41"/>
  <c r="AL63" i="41"/>
  <c r="AK63" i="41"/>
  <c r="AJ63" i="41"/>
  <c r="AI63" i="41"/>
  <c r="AH63" i="41"/>
  <c r="AG63" i="41"/>
  <c r="AF63" i="41"/>
  <c r="AE63" i="41"/>
  <c r="AD63" i="41"/>
  <c r="AC63" i="41"/>
  <c r="AB63" i="41"/>
  <c r="AA63" i="41"/>
  <c r="Z63" i="41"/>
  <c r="Y63" i="41"/>
  <c r="X63" i="41"/>
  <c r="W63" i="41"/>
  <c r="V63" i="41"/>
  <c r="U63" i="41"/>
  <c r="T63" i="41"/>
  <c r="S63" i="41"/>
  <c r="R63" i="41"/>
  <c r="Q63" i="41"/>
  <c r="P63" i="41"/>
  <c r="O63" i="41"/>
  <c r="AS61" i="41"/>
  <c r="AR61" i="41"/>
  <c r="AQ61" i="41"/>
  <c r="AP61" i="41"/>
  <c r="AO61" i="41"/>
  <c r="AN61" i="41"/>
  <c r="AM61" i="41"/>
  <c r="AL61" i="41"/>
  <c r="AK61" i="41"/>
  <c r="AJ61" i="41"/>
  <c r="AI61" i="41"/>
  <c r="AH61" i="41"/>
  <c r="AG61" i="41"/>
  <c r="AF61" i="41"/>
  <c r="AE61" i="41"/>
  <c r="AD61" i="41"/>
  <c r="AC61" i="41"/>
  <c r="AB61" i="41"/>
  <c r="AA61" i="41"/>
  <c r="Z61" i="41"/>
  <c r="Y61" i="41"/>
  <c r="X61" i="41"/>
  <c r="W61" i="41"/>
  <c r="V61" i="41"/>
  <c r="U61" i="41"/>
  <c r="T61" i="41"/>
  <c r="S61" i="41"/>
  <c r="R61" i="41"/>
  <c r="Q61" i="41"/>
  <c r="P61" i="41"/>
  <c r="O61" i="41"/>
  <c r="AS59" i="41"/>
  <c r="AR59" i="41"/>
  <c r="AQ59" i="41"/>
  <c r="AP59" i="41"/>
  <c r="AO59" i="41"/>
  <c r="AN59" i="41"/>
  <c r="AM59" i="41"/>
  <c r="AL59" i="41"/>
  <c r="AK59" i="41"/>
  <c r="AJ59" i="41"/>
  <c r="AI59" i="41"/>
  <c r="AH59" i="41"/>
  <c r="AG59" i="41"/>
  <c r="AF59" i="41"/>
  <c r="AE59" i="41"/>
  <c r="AD59" i="41"/>
  <c r="AC59" i="41"/>
  <c r="AB59" i="41"/>
  <c r="AA59" i="41"/>
  <c r="Z59" i="41"/>
  <c r="Y59" i="41"/>
  <c r="X59" i="41"/>
  <c r="W59" i="41"/>
  <c r="V59" i="41"/>
  <c r="U59" i="41"/>
  <c r="T59" i="41"/>
  <c r="S59" i="41"/>
  <c r="R59" i="41"/>
  <c r="Q59" i="41"/>
  <c r="P59" i="41"/>
  <c r="O59" i="41"/>
  <c r="AS65" i="40" l="1"/>
  <c r="AR65" i="40"/>
  <c r="AQ65" i="40"/>
  <c r="AP65" i="40"/>
  <c r="AO65" i="40"/>
  <c r="AN65" i="40"/>
  <c r="AM65" i="40"/>
  <c r="AL65" i="40"/>
  <c r="AK65" i="40"/>
  <c r="AJ65" i="40"/>
  <c r="AI65" i="40"/>
  <c r="AH65" i="40"/>
  <c r="AG65" i="40"/>
  <c r="AF65" i="40"/>
  <c r="AE65" i="40"/>
  <c r="AD65" i="40"/>
  <c r="AC65" i="40"/>
  <c r="AB65" i="40"/>
  <c r="AA65" i="40"/>
  <c r="Z65" i="40"/>
  <c r="Y65" i="40"/>
  <c r="X65" i="40"/>
  <c r="W65" i="40"/>
  <c r="V65" i="40"/>
  <c r="U65" i="40"/>
  <c r="T65" i="40"/>
  <c r="S65" i="40"/>
  <c r="R65" i="40"/>
  <c r="Q65" i="40"/>
  <c r="P65" i="40"/>
  <c r="O65" i="40"/>
  <c r="AS63" i="40"/>
  <c r="AR63" i="40"/>
  <c r="AQ63" i="40"/>
  <c r="AP63" i="40"/>
  <c r="AO63" i="40"/>
  <c r="AN63" i="40"/>
  <c r="AM63" i="40"/>
  <c r="AL63" i="40"/>
  <c r="AK63" i="40"/>
  <c r="AJ63" i="40"/>
  <c r="AI63" i="40"/>
  <c r="AH63" i="40"/>
  <c r="AG63" i="40"/>
  <c r="AF63" i="40"/>
  <c r="AE63" i="40"/>
  <c r="AD63" i="40"/>
  <c r="AC63" i="40"/>
  <c r="AB63" i="40"/>
  <c r="AA63" i="40"/>
  <c r="Z63" i="40"/>
  <c r="Y63" i="40"/>
  <c r="X63" i="40"/>
  <c r="W63" i="40"/>
  <c r="V63" i="40"/>
  <c r="U63" i="40"/>
  <c r="T63" i="40"/>
  <c r="S63" i="40"/>
  <c r="R63" i="40"/>
  <c r="Q63" i="40"/>
  <c r="P63" i="40"/>
  <c r="O63" i="40"/>
  <c r="AS61" i="40"/>
  <c r="AR61" i="40"/>
  <c r="AQ61" i="40"/>
  <c r="AP61" i="40"/>
  <c r="AO61" i="40"/>
  <c r="AN61" i="40"/>
  <c r="AM61" i="40"/>
  <c r="AL61" i="40"/>
  <c r="AK61" i="40"/>
  <c r="AJ61" i="40"/>
  <c r="AI61" i="40"/>
  <c r="AH61" i="40"/>
  <c r="AG61" i="40"/>
  <c r="AF61" i="40"/>
  <c r="AE61" i="40"/>
  <c r="AD61" i="40"/>
  <c r="AC61" i="40"/>
  <c r="AB61" i="40"/>
  <c r="AA61" i="40"/>
  <c r="Z61" i="40"/>
  <c r="Y61" i="40"/>
  <c r="X61" i="40"/>
  <c r="W61" i="40"/>
  <c r="V61" i="40"/>
  <c r="U61" i="40"/>
  <c r="T61" i="40"/>
  <c r="S61" i="40"/>
  <c r="R61" i="40"/>
  <c r="Q61" i="40"/>
  <c r="P61" i="40"/>
  <c r="O61" i="40"/>
  <c r="AS59" i="40"/>
  <c r="AR59" i="40"/>
  <c r="AQ59" i="40"/>
  <c r="AP59" i="40"/>
  <c r="AO59" i="40"/>
  <c r="AN59" i="40"/>
  <c r="AM59" i="40"/>
  <c r="AL59" i="40"/>
  <c r="AK59" i="40"/>
  <c r="AJ59" i="40"/>
  <c r="AI59" i="40"/>
  <c r="AH59" i="40"/>
  <c r="AG59" i="40"/>
  <c r="AF59" i="40"/>
  <c r="AE59" i="40"/>
  <c r="AD59" i="40"/>
  <c r="AC59" i="40"/>
  <c r="AB59" i="40"/>
  <c r="AA59" i="40"/>
  <c r="Z59" i="40"/>
  <c r="Y59" i="40"/>
  <c r="X59" i="40"/>
  <c r="W59" i="40"/>
  <c r="V59" i="40"/>
  <c r="U59" i="40"/>
  <c r="T59" i="40"/>
  <c r="S59" i="40"/>
  <c r="R59" i="40"/>
  <c r="Q59" i="40"/>
  <c r="P59" i="40"/>
  <c r="O59" i="40"/>
  <c r="R9" i="34" l="1"/>
  <c r="P9" i="34" s="1"/>
  <c r="Q9" i="34"/>
  <c r="O9" i="34"/>
  <c r="N9" i="34"/>
  <c r="M9" i="34"/>
  <c r="R10" i="34" l="1"/>
  <c r="P10" i="34" s="1"/>
  <c r="R11" i="34"/>
  <c r="P11" i="34" s="1"/>
  <c r="R12" i="34"/>
  <c r="P12" i="34" s="1"/>
  <c r="R13" i="34"/>
  <c r="P13" i="34" s="1"/>
  <c r="R14" i="34"/>
  <c r="P14" i="34" s="1"/>
  <c r="R15" i="34"/>
  <c r="P15" i="34" s="1"/>
  <c r="R16" i="34"/>
  <c r="P16" i="34" s="1"/>
  <c r="R17" i="34"/>
  <c r="P17" i="34" s="1"/>
  <c r="R18" i="34"/>
  <c r="P18" i="34" s="1"/>
  <c r="R19" i="34"/>
  <c r="P19" i="34" s="1"/>
  <c r="R20" i="34"/>
  <c r="P20" i="34" s="1"/>
  <c r="R21" i="34"/>
  <c r="P21" i="34" s="1"/>
  <c r="R22" i="34"/>
  <c r="P22" i="34" s="1"/>
  <c r="R23" i="34"/>
  <c r="P23" i="34" s="1"/>
  <c r="R24" i="34"/>
  <c r="P24" i="34" s="1"/>
  <c r="R25" i="34"/>
  <c r="P25" i="34" s="1"/>
  <c r="R26" i="34"/>
  <c r="P26" i="34" s="1"/>
  <c r="R27" i="34"/>
  <c r="P27" i="34" s="1"/>
  <c r="R28" i="34"/>
  <c r="P28" i="34" s="1"/>
  <c r="R29" i="34"/>
  <c r="P29" i="34" s="1"/>
  <c r="R30" i="34"/>
  <c r="P30" i="34" s="1"/>
  <c r="R31" i="34"/>
  <c r="P31" i="34" s="1"/>
  <c r="R32" i="34"/>
  <c r="P32" i="34" s="1"/>
  <c r="R33" i="34"/>
  <c r="P33" i="34" s="1"/>
  <c r="R34" i="34"/>
  <c r="P34" i="34" s="1"/>
  <c r="R35" i="34"/>
  <c r="P35" i="34" s="1"/>
  <c r="R36" i="34"/>
  <c r="P36" i="34" s="1"/>
  <c r="R37" i="34"/>
  <c r="P37" i="34" s="1"/>
  <c r="R38" i="34"/>
  <c r="P38" i="34" s="1"/>
  <c r="R39" i="34"/>
  <c r="P39" i="34" s="1"/>
  <c r="R40" i="34"/>
  <c r="P40" i="34" s="1"/>
  <c r="R41" i="34"/>
  <c r="P41" i="34" s="1"/>
  <c r="R42" i="34"/>
  <c r="P42" i="34" s="1"/>
  <c r="R43" i="34"/>
  <c r="P43" i="34" s="1"/>
  <c r="R44" i="34"/>
  <c r="P44" i="34" s="1"/>
  <c r="R45" i="34"/>
  <c r="P45" i="34" s="1"/>
  <c r="R46" i="34"/>
  <c r="P46" i="34" s="1"/>
  <c r="R47" i="34"/>
  <c r="P47" i="34" s="1"/>
  <c r="R48" i="34"/>
  <c r="P48" i="34" s="1"/>
  <c r="R49" i="34"/>
  <c r="P49" i="34" s="1"/>
  <c r="R50" i="34"/>
  <c r="P50" i="34" s="1"/>
  <c r="R51" i="34"/>
  <c r="P51" i="34" s="1"/>
  <c r="R52" i="34"/>
  <c r="P52" i="34" s="1"/>
  <c r="R53" i="34"/>
  <c r="P53" i="34" s="1"/>
  <c r="R54" i="34"/>
  <c r="P54" i="34" s="1"/>
  <c r="R55" i="34"/>
  <c r="P55" i="34" s="1"/>
  <c r="R56" i="34"/>
  <c r="P56" i="34" s="1"/>
  <c r="R57" i="34"/>
  <c r="P57" i="34" s="1"/>
  <c r="R58" i="34"/>
  <c r="P58" i="34" s="1"/>
  <c r="R59" i="34"/>
  <c r="P59" i="34" s="1"/>
  <c r="R60" i="34"/>
  <c r="P60" i="34" s="1"/>
  <c r="R61" i="34"/>
  <c r="P61" i="34" s="1"/>
  <c r="R63" i="34"/>
  <c r="P63" i="34" s="1"/>
  <c r="R65" i="34"/>
  <c r="P65" i="34" s="1"/>
  <c r="R67" i="34"/>
  <c r="P67" i="34" s="1"/>
  <c r="R69" i="34"/>
  <c r="P69" i="34" s="1"/>
  <c r="R70" i="34"/>
  <c r="P70" i="34" s="1"/>
  <c r="R71" i="34"/>
  <c r="P71" i="34" s="1"/>
  <c r="R72" i="34"/>
  <c r="P72" i="34" s="1"/>
  <c r="R73" i="34"/>
  <c r="P73" i="34" s="1"/>
  <c r="R74" i="34"/>
  <c r="P74" i="34" s="1"/>
  <c r="R75" i="34"/>
  <c r="P75" i="34" s="1"/>
  <c r="R76" i="34"/>
  <c r="P76" i="34" s="1"/>
  <c r="R77" i="34"/>
  <c r="P77" i="34" s="1"/>
  <c r="R78" i="34"/>
  <c r="P78" i="34" s="1"/>
  <c r="R79" i="34"/>
  <c r="P79" i="34" s="1"/>
  <c r="R80" i="34"/>
  <c r="P80" i="34" s="1"/>
  <c r="R81" i="34"/>
  <c r="P81" i="34" s="1"/>
  <c r="R82" i="34"/>
  <c r="P82" i="34" s="1"/>
  <c r="R83" i="34"/>
  <c r="P83" i="34" s="1"/>
  <c r="R84" i="34"/>
  <c r="P84" i="34" s="1"/>
  <c r="R85" i="34"/>
  <c r="P85" i="34" s="1"/>
  <c r="R86" i="34"/>
  <c r="P86" i="34" s="1"/>
  <c r="R87" i="34"/>
  <c r="P87" i="34" s="1"/>
  <c r="R88" i="34"/>
  <c r="P88" i="34" s="1"/>
  <c r="R89" i="34"/>
  <c r="P89" i="34" s="1"/>
  <c r="R90" i="34"/>
  <c r="P90" i="34" s="1"/>
  <c r="R91" i="34"/>
  <c r="P91" i="34" s="1"/>
  <c r="R92" i="34"/>
  <c r="P92" i="34" s="1"/>
  <c r="R93" i="34"/>
  <c r="P93" i="34" s="1"/>
  <c r="R94" i="34"/>
  <c r="P94" i="34" s="1"/>
  <c r="R95" i="34"/>
  <c r="P95" i="34" s="1"/>
  <c r="R96" i="34"/>
  <c r="P96" i="34" s="1"/>
  <c r="R97" i="34"/>
  <c r="P97" i="34" s="1"/>
  <c r="R98" i="34"/>
  <c r="P98" i="34" s="1"/>
  <c r="R99" i="34"/>
  <c r="P99" i="34" s="1"/>
  <c r="R100" i="34"/>
  <c r="P100" i="34" s="1"/>
  <c r="R101" i="34"/>
  <c r="P101" i="34" s="1"/>
  <c r="R102" i="34"/>
  <c r="P102" i="34" s="1"/>
  <c r="R103" i="34"/>
  <c r="P103" i="34" s="1"/>
  <c r="R104" i="34"/>
  <c r="P104" i="34" s="1"/>
  <c r="R105" i="34"/>
  <c r="P105" i="34" s="1"/>
  <c r="R106" i="34"/>
  <c r="P106" i="34" s="1"/>
  <c r="R107" i="34"/>
  <c r="P107" i="34" s="1"/>
  <c r="R108" i="34"/>
  <c r="P108" i="34" s="1"/>
  <c r="R109" i="34"/>
  <c r="P109" i="34" s="1"/>
  <c r="R110" i="34"/>
  <c r="P110" i="34" s="1"/>
  <c r="R111" i="34"/>
  <c r="P111" i="34" s="1"/>
  <c r="R112" i="34"/>
  <c r="P112" i="34" s="1"/>
  <c r="R113" i="34"/>
  <c r="P113" i="34" s="1"/>
  <c r="R114" i="34"/>
  <c r="P114" i="34" s="1"/>
  <c r="R115" i="34"/>
  <c r="P115" i="34" s="1"/>
  <c r="R116" i="34"/>
  <c r="P116" i="34" s="1"/>
  <c r="R117" i="34"/>
  <c r="P117" i="34" s="1"/>
  <c r="R118" i="34"/>
  <c r="P118" i="34" s="1"/>
  <c r="R119" i="34"/>
  <c r="P119" i="34" s="1"/>
  <c r="R120" i="34"/>
  <c r="P120" i="34" s="1"/>
  <c r="R121" i="34"/>
  <c r="P121" i="34" s="1"/>
  <c r="R122" i="34"/>
  <c r="P122" i="34" s="1"/>
  <c r="R123" i="34"/>
  <c r="P123" i="34" s="1"/>
  <c r="R124" i="34"/>
  <c r="P124" i="34" s="1"/>
  <c r="R125" i="34"/>
  <c r="P125" i="34" s="1"/>
  <c r="R126" i="34"/>
  <c r="P126" i="34" s="1"/>
  <c r="R127" i="34"/>
  <c r="P127" i="34" s="1"/>
  <c r="R128" i="34"/>
  <c r="P128" i="34" s="1"/>
  <c r="R129" i="34"/>
  <c r="P129" i="34" s="1"/>
  <c r="R130" i="34"/>
  <c r="P130" i="34" s="1"/>
  <c r="R131" i="34"/>
  <c r="P131" i="34" s="1"/>
  <c r="R132" i="34"/>
  <c r="P132" i="34" s="1"/>
  <c r="R133" i="34"/>
  <c r="P133" i="34" s="1"/>
  <c r="R134" i="34"/>
  <c r="P134" i="34" s="1"/>
  <c r="R135" i="34"/>
  <c r="P135" i="34" s="1"/>
  <c r="R136" i="34"/>
  <c r="P136" i="34" s="1"/>
  <c r="R137" i="34"/>
  <c r="P137" i="34" s="1"/>
  <c r="R138" i="34"/>
  <c r="P138" i="34" s="1"/>
  <c r="R139" i="34"/>
  <c r="P139" i="34" s="1"/>
  <c r="R140" i="34"/>
  <c r="P140" i="34" s="1"/>
  <c r="R141" i="34"/>
  <c r="P141" i="34" s="1"/>
  <c r="R142" i="34"/>
  <c r="P142" i="34" s="1"/>
  <c r="R143" i="34"/>
  <c r="P143" i="34" s="1"/>
  <c r="R144" i="34"/>
  <c r="P144" i="34" s="1"/>
  <c r="R145" i="34"/>
  <c r="P145" i="34" s="1"/>
  <c r="R146" i="34"/>
  <c r="P146" i="34" s="1"/>
  <c r="R147" i="34"/>
  <c r="P147" i="34" s="1"/>
  <c r="R148" i="34"/>
  <c r="P148" i="34" s="1"/>
  <c r="R149" i="34"/>
  <c r="P149" i="34" s="1"/>
  <c r="R150" i="34"/>
  <c r="P150" i="34" s="1"/>
  <c r="R151" i="34"/>
  <c r="P151" i="34" s="1"/>
  <c r="R152" i="34"/>
  <c r="P152" i="34" s="1"/>
  <c r="R153" i="34"/>
  <c r="P153" i="34" s="1"/>
  <c r="R154" i="34"/>
  <c r="P154" i="34" s="1"/>
  <c r="R155" i="34"/>
  <c r="P155" i="34" s="1"/>
  <c r="R156" i="34"/>
  <c r="P156" i="34" s="1"/>
  <c r="R157" i="34"/>
  <c r="P157" i="34" s="1"/>
  <c r="R158" i="34"/>
  <c r="P158" i="34" s="1"/>
  <c r="R159" i="34"/>
  <c r="P159" i="34" s="1"/>
  <c r="R160" i="34"/>
  <c r="P160" i="34" s="1"/>
  <c r="R161" i="34"/>
  <c r="P161" i="34" s="1"/>
  <c r="R162" i="34"/>
  <c r="P162" i="34" s="1"/>
  <c r="R163" i="34"/>
  <c r="P163" i="34" s="1"/>
  <c r="R164" i="34"/>
  <c r="P164" i="34" s="1"/>
  <c r="R165" i="34"/>
  <c r="P165" i="34" s="1"/>
  <c r="R166" i="34"/>
  <c r="P166" i="34" s="1"/>
  <c r="R167" i="34"/>
  <c r="P167" i="34" s="1"/>
  <c r="R168" i="34"/>
  <c r="P168" i="34" s="1"/>
  <c r="R169" i="34"/>
  <c r="P169" i="34" s="1"/>
  <c r="R170" i="34"/>
  <c r="P170" i="34" s="1"/>
  <c r="R171" i="34"/>
  <c r="P171" i="34" s="1"/>
  <c r="R172" i="34"/>
  <c r="P172" i="34" s="1"/>
  <c r="R173" i="34"/>
  <c r="P173" i="34" s="1"/>
  <c r="R174" i="34"/>
  <c r="P174" i="34" s="1"/>
  <c r="R175" i="34"/>
  <c r="P175" i="34" s="1"/>
  <c r="R176" i="34"/>
  <c r="P176" i="34" s="1"/>
  <c r="R177" i="34"/>
  <c r="P177" i="34" s="1"/>
  <c r="R178" i="34"/>
  <c r="P178" i="34" s="1"/>
  <c r="R179" i="34"/>
  <c r="P179" i="34" s="1"/>
  <c r="R180" i="34"/>
  <c r="P180" i="34" s="1"/>
  <c r="R181" i="34"/>
  <c r="P181" i="34" s="1"/>
  <c r="R182" i="34"/>
  <c r="P182" i="34" s="1"/>
  <c r="R183" i="34"/>
  <c r="P183" i="34" s="1"/>
  <c r="R184" i="34"/>
  <c r="P184" i="34" s="1"/>
  <c r="R185" i="34"/>
  <c r="P185" i="34" s="1"/>
  <c r="R186" i="34"/>
  <c r="P186" i="34" s="1"/>
  <c r="R187" i="34"/>
  <c r="P187" i="34" s="1"/>
  <c r="R188" i="34"/>
  <c r="P188" i="34" s="1"/>
  <c r="R189" i="34"/>
  <c r="P189" i="34" s="1"/>
  <c r="R190" i="34"/>
  <c r="P190" i="34" s="1"/>
  <c r="R191" i="34"/>
  <c r="P191" i="34" s="1"/>
  <c r="R192" i="34"/>
  <c r="P192" i="34" s="1"/>
  <c r="R193" i="34"/>
  <c r="P193" i="34" s="1"/>
  <c r="R194" i="34"/>
  <c r="P194" i="34" s="1"/>
  <c r="R195" i="34"/>
  <c r="P195" i="34" s="1"/>
  <c r="R196" i="34"/>
  <c r="P196" i="34" s="1"/>
  <c r="R197" i="34"/>
  <c r="P197" i="34" s="1"/>
  <c r="R198" i="34"/>
  <c r="P198" i="34" s="1"/>
  <c r="R199" i="34"/>
  <c r="P199" i="34" s="1"/>
  <c r="R200" i="34"/>
  <c r="P200" i="34" s="1"/>
  <c r="R201" i="34"/>
  <c r="P201" i="34" s="1"/>
  <c r="R202" i="34"/>
  <c r="P202" i="34" s="1"/>
  <c r="R203" i="34"/>
  <c r="P203" i="34" s="1"/>
  <c r="R204" i="34"/>
  <c r="P204" i="34" s="1"/>
  <c r="R205" i="34"/>
  <c r="P205" i="34" s="1"/>
  <c r="R206" i="34"/>
  <c r="P206" i="34" s="1"/>
  <c r="R207" i="34"/>
  <c r="P207" i="34" s="1"/>
  <c r="R208" i="34"/>
  <c r="P208" i="34" s="1"/>
  <c r="Q10" i="34"/>
  <c r="Q11" i="34"/>
  <c r="Q12" i="34"/>
  <c r="Q13" i="34"/>
  <c r="Q14" i="34"/>
  <c r="Q15" i="34"/>
  <c r="Q16" i="34"/>
  <c r="Q17" i="34"/>
  <c r="Q18" i="34"/>
  <c r="Q19" i="34"/>
  <c r="Q20" i="34"/>
  <c r="Q21" i="34"/>
  <c r="Q22" i="34"/>
  <c r="Q23" i="34"/>
  <c r="Q24" i="34"/>
  <c r="Q25" i="34"/>
  <c r="Q26" i="34"/>
  <c r="Q27" i="34"/>
  <c r="Q28" i="34"/>
  <c r="Q29" i="34"/>
  <c r="Q30" i="34"/>
  <c r="Q31" i="34"/>
  <c r="Q32" i="34"/>
  <c r="Q33" i="34"/>
  <c r="Q34" i="34"/>
  <c r="Q35" i="34"/>
  <c r="Q36" i="34"/>
  <c r="Q37" i="34"/>
  <c r="Q38" i="34"/>
  <c r="Q39" i="34"/>
  <c r="Q40" i="34"/>
  <c r="Q41" i="34"/>
  <c r="Q42" i="34"/>
  <c r="Q43" i="34"/>
  <c r="Q44" i="34"/>
  <c r="Q45" i="34"/>
  <c r="Q46" i="34"/>
  <c r="Q47" i="34"/>
  <c r="Q48" i="34"/>
  <c r="Q49" i="34"/>
  <c r="Q50" i="34"/>
  <c r="Q51" i="34"/>
  <c r="Q52" i="34"/>
  <c r="Q53" i="34"/>
  <c r="Q54" i="34"/>
  <c r="Q55" i="34"/>
  <c r="Q56" i="34"/>
  <c r="Q57" i="34"/>
  <c r="Q58" i="34"/>
  <c r="Q59" i="34"/>
  <c r="Q60" i="34"/>
  <c r="Q61" i="34"/>
  <c r="Q63" i="34"/>
  <c r="Q65" i="34"/>
  <c r="Q67" i="34"/>
  <c r="Q69" i="34"/>
  <c r="Q70" i="34"/>
  <c r="Q71" i="34"/>
  <c r="Q72" i="34"/>
  <c r="Q73" i="34"/>
  <c r="Q74" i="34"/>
  <c r="Q75" i="34"/>
  <c r="Q76" i="34"/>
  <c r="Q77" i="34"/>
  <c r="Q78" i="34"/>
  <c r="Q79" i="34"/>
  <c r="Q80" i="34"/>
  <c r="Q81" i="34"/>
  <c r="Q82" i="34"/>
  <c r="Q83" i="34"/>
  <c r="Q84" i="34"/>
  <c r="Q85" i="34"/>
  <c r="Q86" i="34"/>
  <c r="Q87" i="34"/>
  <c r="Q88" i="34"/>
  <c r="Q89" i="34"/>
  <c r="Q90" i="34"/>
  <c r="Q91" i="34"/>
  <c r="Q92" i="34"/>
  <c r="Q93" i="34"/>
  <c r="Q94" i="34"/>
  <c r="Q95" i="34"/>
  <c r="Q96" i="34"/>
  <c r="Q97" i="34"/>
  <c r="Q98" i="34"/>
  <c r="Q99" i="34"/>
  <c r="Q100" i="34"/>
  <c r="Q101" i="34"/>
  <c r="Q102" i="34"/>
  <c r="Q103" i="34"/>
  <c r="Q104" i="34"/>
  <c r="Q105" i="34"/>
  <c r="Q106" i="34"/>
  <c r="Q107" i="34"/>
  <c r="Q108" i="34"/>
  <c r="Q109" i="34"/>
  <c r="Q110" i="34"/>
  <c r="Q111" i="34"/>
  <c r="Q112" i="34"/>
  <c r="Q113" i="34"/>
  <c r="Q114" i="34"/>
  <c r="Q115" i="34"/>
  <c r="Q116" i="34"/>
  <c r="Q117" i="34"/>
  <c r="Q118" i="34"/>
  <c r="Q119" i="34"/>
  <c r="Q120" i="34"/>
  <c r="Q121" i="34"/>
  <c r="Q122" i="34"/>
  <c r="Q123" i="34"/>
  <c r="Q124" i="34"/>
  <c r="Q125" i="34"/>
  <c r="Q126" i="34"/>
  <c r="Q127" i="34"/>
  <c r="Q128" i="34"/>
  <c r="Q129" i="34"/>
  <c r="Q130" i="34"/>
  <c r="Q131" i="34"/>
  <c r="Q132" i="34"/>
  <c r="Q133" i="34"/>
  <c r="Q134" i="34"/>
  <c r="Q135" i="34"/>
  <c r="Q136" i="34"/>
  <c r="Q137" i="34"/>
  <c r="Q138" i="34"/>
  <c r="Q139" i="34"/>
  <c r="Q140" i="34"/>
  <c r="Q141" i="34"/>
  <c r="Q142" i="34"/>
  <c r="Q143" i="34"/>
  <c r="Q144" i="34"/>
  <c r="Q145" i="34"/>
  <c r="Q146" i="34"/>
  <c r="Q147" i="34"/>
  <c r="Q148" i="34"/>
  <c r="Q149" i="34"/>
  <c r="Q150" i="34"/>
  <c r="Q151" i="34"/>
  <c r="Q152" i="34"/>
  <c r="Q153" i="34"/>
  <c r="Q154" i="34"/>
  <c r="Q155" i="34"/>
  <c r="Q156" i="34"/>
  <c r="Q157" i="34"/>
  <c r="Q158" i="34"/>
  <c r="Q159" i="34"/>
  <c r="Q160" i="34"/>
  <c r="Q161" i="34"/>
  <c r="Q162" i="34"/>
  <c r="Q163" i="34"/>
  <c r="Q164" i="34"/>
  <c r="Q165" i="34"/>
  <c r="Q166" i="34"/>
  <c r="Q167" i="34"/>
  <c r="Q168" i="34"/>
  <c r="Q169" i="34"/>
  <c r="Q170" i="34"/>
  <c r="Q171" i="34"/>
  <c r="Q172" i="34"/>
  <c r="Q173" i="34"/>
  <c r="Q174" i="34"/>
  <c r="Q175" i="34"/>
  <c r="Q176" i="34"/>
  <c r="Q177" i="34"/>
  <c r="Q178" i="34"/>
  <c r="Q179" i="34"/>
  <c r="Q180" i="34"/>
  <c r="Q181" i="34"/>
  <c r="Q182" i="34"/>
  <c r="Q183" i="34"/>
  <c r="Q184" i="34"/>
  <c r="Q185" i="34"/>
  <c r="Q186" i="34"/>
  <c r="Q187" i="34"/>
  <c r="Q188" i="34"/>
  <c r="Q189" i="34"/>
  <c r="Q190" i="34"/>
  <c r="Q191" i="34"/>
  <c r="Q192" i="34"/>
  <c r="Q193" i="34"/>
  <c r="Q194" i="34"/>
  <c r="Q195" i="34"/>
  <c r="Q196" i="34"/>
  <c r="Q197" i="34"/>
  <c r="Q198" i="34"/>
  <c r="Q199" i="34"/>
  <c r="Q200" i="34"/>
  <c r="Q201" i="34"/>
  <c r="Q202" i="34"/>
  <c r="Q203" i="34"/>
  <c r="Q204" i="34"/>
  <c r="Q205" i="34"/>
  <c r="Q206" i="34"/>
  <c r="Q207" i="34"/>
  <c r="Q208" i="34"/>
  <c r="O10" i="34"/>
  <c r="O11" i="34"/>
  <c r="O12" i="34"/>
  <c r="O13" i="34"/>
  <c r="O14" i="34"/>
  <c r="O15" i="34"/>
  <c r="O16" i="34"/>
  <c r="O17" i="34"/>
  <c r="O18" i="34"/>
  <c r="O19" i="34"/>
  <c r="O20" i="34"/>
  <c r="O21" i="34"/>
  <c r="O22" i="34"/>
  <c r="O23" i="34"/>
  <c r="O24" i="34"/>
  <c r="O25" i="34"/>
  <c r="O26" i="34"/>
  <c r="O27" i="34"/>
  <c r="O28" i="34"/>
  <c r="O29" i="34"/>
  <c r="O30" i="34"/>
  <c r="O31" i="34"/>
  <c r="O32" i="34"/>
  <c r="O33" i="34"/>
  <c r="O34" i="34"/>
  <c r="O35" i="34"/>
  <c r="O36" i="34"/>
  <c r="O37" i="34"/>
  <c r="O38" i="34"/>
  <c r="O39" i="34"/>
  <c r="O40" i="34"/>
  <c r="O41" i="34"/>
  <c r="O42" i="34"/>
  <c r="O43" i="34"/>
  <c r="O44" i="34"/>
  <c r="O45" i="34"/>
  <c r="O46" i="34"/>
  <c r="O47" i="34"/>
  <c r="O48" i="34"/>
  <c r="O49" i="34"/>
  <c r="O50" i="34"/>
  <c r="O51" i="34"/>
  <c r="O52" i="34"/>
  <c r="O53" i="34"/>
  <c r="O54" i="34"/>
  <c r="O55" i="34"/>
  <c r="O56" i="34"/>
  <c r="O57" i="34"/>
  <c r="O58" i="34"/>
  <c r="O59" i="34"/>
  <c r="O60" i="34"/>
  <c r="O61" i="34"/>
  <c r="O63" i="34"/>
  <c r="O65" i="34"/>
  <c r="O67" i="34"/>
  <c r="O69" i="34"/>
  <c r="O70" i="34"/>
  <c r="O71" i="34"/>
  <c r="O72" i="34"/>
  <c r="O73" i="34"/>
  <c r="O74" i="34"/>
  <c r="O75" i="34"/>
  <c r="O76" i="34"/>
  <c r="O77" i="34"/>
  <c r="O78" i="34"/>
  <c r="O79" i="34"/>
  <c r="O80" i="34"/>
  <c r="O81" i="34"/>
  <c r="O82" i="34"/>
  <c r="O83" i="34"/>
  <c r="O84" i="34"/>
  <c r="O85" i="34"/>
  <c r="O86" i="34"/>
  <c r="O87" i="34"/>
  <c r="O88" i="34"/>
  <c r="O89" i="34"/>
  <c r="O90" i="34"/>
  <c r="O91" i="34"/>
  <c r="O92" i="34"/>
  <c r="O93" i="34"/>
  <c r="O94" i="34"/>
  <c r="O95" i="34"/>
  <c r="O96" i="34"/>
  <c r="O97" i="34"/>
  <c r="O98" i="34"/>
  <c r="O99" i="34"/>
  <c r="O100" i="34"/>
  <c r="O101" i="34"/>
  <c r="O102" i="34"/>
  <c r="O103" i="34"/>
  <c r="O104" i="34"/>
  <c r="O105" i="34"/>
  <c r="O106" i="34"/>
  <c r="O107" i="34"/>
  <c r="O108" i="34"/>
  <c r="O109" i="34"/>
  <c r="O110" i="34"/>
  <c r="O111" i="34"/>
  <c r="O112" i="34"/>
  <c r="O113" i="34"/>
  <c r="O114" i="34"/>
  <c r="O115" i="34"/>
  <c r="O116" i="34"/>
  <c r="O117" i="34"/>
  <c r="O118" i="34"/>
  <c r="O119" i="34"/>
  <c r="O120" i="34"/>
  <c r="O121" i="34"/>
  <c r="O122" i="34"/>
  <c r="O123" i="34"/>
  <c r="O124" i="34"/>
  <c r="O125" i="34"/>
  <c r="O126" i="34"/>
  <c r="O127" i="34"/>
  <c r="O128" i="34"/>
  <c r="O129" i="34"/>
  <c r="O130" i="34"/>
  <c r="O131" i="34"/>
  <c r="O132" i="34"/>
  <c r="O133" i="34"/>
  <c r="O134" i="34"/>
  <c r="O135" i="34"/>
  <c r="O136" i="34"/>
  <c r="O137" i="34"/>
  <c r="O138" i="34"/>
  <c r="O139" i="34"/>
  <c r="O140" i="34"/>
  <c r="O141" i="34"/>
  <c r="O142" i="34"/>
  <c r="O143" i="34"/>
  <c r="O144" i="34"/>
  <c r="O145" i="34"/>
  <c r="O146" i="34"/>
  <c r="O147" i="34"/>
  <c r="O148" i="34"/>
  <c r="O149" i="34"/>
  <c r="O150" i="34"/>
  <c r="O151" i="34"/>
  <c r="O152" i="34"/>
  <c r="O153" i="34"/>
  <c r="O154" i="34"/>
  <c r="O155" i="34"/>
  <c r="O156" i="34"/>
  <c r="O157" i="34"/>
  <c r="O158" i="34"/>
  <c r="O159" i="34"/>
  <c r="O160" i="34"/>
  <c r="O161" i="34"/>
  <c r="O162" i="34"/>
  <c r="O163" i="34"/>
  <c r="O164" i="34"/>
  <c r="O165" i="34"/>
  <c r="O166" i="34"/>
  <c r="O167" i="34"/>
  <c r="O168" i="34"/>
  <c r="O169" i="34"/>
  <c r="O170" i="34"/>
  <c r="O171" i="34"/>
  <c r="O172" i="34"/>
  <c r="O173" i="34"/>
  <c r="O174" i="34"/>
  <c r="O175" i="34"/>
  <c r="O176" i="34"/>
  <c r="O177" i="34"/>
  <c r="O178" i="34"/>
  <c r="O179" i="34"/>
  <c r="O180" i="34"/>
  <c r="O181" i="34"/>
  <c r="O182" i="34"/>
  <c r="O183" i="34"/>
  <c r="O184" i="34"/>
  <c r="O185" i="34"/>
  <c r="O186" i="34"/>
  <c r="O187" i="34"/>
  <c r="O188" i="34"/>
  <c r="O189" i="34"/>
  <c r="O190" i="34"/>
  <c r="O191" i="34"/>
  <c r="O192" i="34"/>
  <c r="O193" i="34"/>
  <c r="O194" i="34"/>
  <c r="O195" i="34"/>
  <c r="O196" i="34"/>
  <c r="O197" i="34"/>
  <c r="O198" i="34"/>
  <c r="O199" i="34"/>
  <c r="O200" i="34"/>
  <c r="O201" i="34"/>
  <c r="O202" i="34"/>
  <c r="O203" i="34"/>
  <c r="O204" i="34"/>
  <c r="O205" i="34"/>
  <c r="O206" i="34"/>
  <c r="O207" i="34"/>
  <c r="O208" i="34"/>
  <c r="N10" i="34"/>
  <c r="N11" i="34"/>
  <c r="N12" i="34"/>
  <c r="N13" i="34"/>
  <c r="N14" i="34"/>
  <c r="N15" i="34"/>
  <c r="N16" i="34"/>
  <c r="N17" i="34"/>
  <c r="N18" i="34"/>
  <c r="N19" i="34"/>
  <c r="N20" i="34"/>
  <c r="N21" i="34"/>
  <c r="N22" i="34"/>
  <c r="N23" i="34"/>
  <c r="N24" i="34"/>
  <c r="N25" i="34"/>
  <c r="N26" i="34"/>
  <c r="N27" i="34"/>
  <c r="N28" i="34"/>
  <c r="N29" i="34"/>
  <c r="N30" i="34"/>
  <c r="N31" i="34"/>
  <c r="N32" i="34"/>
  <c r="N33" i="34"/>
  <c r="N34" i="34"/>
  <c r="N35" i="34"/>
  <c r="N36" i="34"/>
  <c r="N37" i="34"/>
  <c r="N38" i="34"/>
  <c r="N39" i="34"/>
  <c r="N40" i="34"/>
  <c r="N41" i="34"/>
  <c r="N42" i="34"/>
  <c r="N43" i="34"/>
  <c r="N44" i="34"/>
  <c r="N45" i="34"/>
  <c r="N46" i="34"/>
  <c r="N47" i="34"/>
  <c r="N48" i="34"/>
  <c r="N49" i="34"/>
  <c r="N50" i="34"/>
  <c r="N51" i="34"/>
  <c r="N52" i="34"/>
  <c r="N53" i="34"/>
  <c r="N54" i="34"/>
  <c r="N55" i="34"/>
  <c r="N56" i="34"/>
  <c r="N57" i="34"/>
  <c r="N58" i="34"/>
  <c r="N59" i="34"/>
  <c r="N60" i="34"/>
  <c r="N61" i="34"/>
  <c r="N63" i="34"/>
  <c r="N65" i="34"/>
  <c r="N67" i="34"/>
  <c r="N69" i="34"/>
  <c r="N70" i="34"/>
  <c r="N71" i="34"/>
  <c r="N72" i="34"/>
  <c r="N73" i="34"/>
  <c r="N74" i="34"/>
  <c r="N75" i="34"/>
  <c r="N76" i="34"/>
  <c r="N77" i="34"/>
  <c r="N78" i="34"/>
  <c r="N79" i="34"/>
  <c r="N80" i="34"/>
  <c r="N81" i="34"/>
  <c r="N82" i="34"/>
  <c r="N83" i="34"/>
  <c r="N84" i="34"/>
  <c r="N85" i="34"/>
  <c r="N86" i="34"/>
  <c r="N87" i="34"/>
  <c r="N88" i="34"/>
  <c r="N89" i="34"/>
  <c r="N90" i="34"/>
  <c r="N91" i="34"/>
  <c r="N92" i="34"/>
  <c r="N93" i="34"/>
  <c r="N94" i="34"/>
  <c r="N95" i="34"/>
  <c r="N96" i="34"/>
  <c r="N97" i="34"/>
  <c r="N98" i="34"/>
  <c r="N99" i="34"/>
  <c r="N100" i="34"/>
  <c r="N101" i="34"/>
  <c r="N102" i="34"/>
  <c r="N103" i="34"/>
  <c r="N104" i="34"/>
  <c r="N105" i="34"/>
  <c r="N106" i="34"/>
  <c r="N107" i="34"/>
  <c r="N108" i="34"/>
  <c r="N109" i="34"/>
  <c r="N110" i="34"/>
  <c r="N111" i="34"/>
  <c r="N112" i="34"/>
  <c r="N113" i="34"/>
  <c r="N114" i="34"/>
  <c r="N115" i="34"/>
  <c r="N116" i="34"/>
  <c r="N117" i="34"/>
  <c r="N118" i="34"/>
  <c r="N119" i="34"/>
  <c r="N120" i="34"/>
  <c r="N121" i="34"/>
  <c r="N122" i="34"/>
  <c r="N123" i="34"/>
  <c r="N124" i="34"/>
  <c r="N125" i="34"/>
  <c r="N126" i="34"/>
  <c r="N127" i="34"/>
  <c r="N128" i="34"/>
  <c r="N129" i="34"/>
  <c r="N130" i="34"/>
  <c r="N131" i="34"/>
  <c r="N132" i="34"/>
  <c r="N133" i="34"/>
  <c r="N134" i="34"/>
  <c r="N135" i="34"/>
  <c r="N136" i="34"/>
  <c r="N137" i="34"/>
  <c r="N138" i="34"/>
  <c r="N139" i="34"/>
  <c r="N140" i="34"/>
  <c r="N141" i="34"/>
  <c r="N142" i="34"/>
  <c r="N143" i="34"/>
  <c r="N144" i="34"/>
  <c r="N145" i="34"/>
  <c r="N146" i="34"/>
  <c r="N147" i="34"/>
  <c r="N148" i="34"/>
  <c r="N149" i="34"/>
  <c r="N150" i="34"/>
  <c r="N151" i="34"/>
  <c r="N152" i="34"/>
  <c r="N153" i="34"/>
  <c r="N154" i="34"/>
  <c r="N155" i="34"/>
  <c r="N156" i="34"/>
  <c r="N157" i="34"/>
  <c r="N158" i="34"/>
  <c r="N159" i="34"/>
  <c r="N160" i="34"/>
  <c r="N161" i="34"/>
  <c r="N162" i="34"/>
  <c r="N163" i="34"/>
  <c r="N164" i="34"/>
  <c r="N165" i="34"/>
  <c r="N166" i="34"/>
  <c r="N167" i="34"/>
  <c r="N168" i="34"/>
  <c r="N169" i="34"/>
  <c r="N170" i="34"/>
  <c r="N171" i="34"/>
  <c r="N172" i="34"/>
  <c r="N173" i="34"/>
  <c r="N174" i="34"/>
  <c r="N175" i="34"/>
  <c r="N176" i="34"/>
  <c r="N177" i="34"/>
  <c r="N178" i="34"/>
  <c r="N179" i="34"/>
  <c r="N180" i="34"/>
  <c r="N181" i="34"/>
  <c r="N182" i="34"/>
  <c r="N183" i="34"/>
  <c r="N184" i="34"/>
  <c r="N185" i="34"/>
  <c r="N186" i="34"/>
  <c r="N187" i="34"/>
  <c r="N188" i="34"/>
  <c r="N189" i="34"/>
  <c r="N190" i="34"/>
  <c r="N191" i="34"/>
  <c r="N192" i="34"/>
  <c r="N193" i="34"/>
  <c r="N194" i="34"/>
  <c r="N195" i="34"/>
  <c r="N196" i="34"/>
  <c r="N197" i="34"/>
  <c r="N198" i="34"/>
  <c r="N199" i="34"/>
  <c r="N200" i="34"/>
  <c r="N201" i="34"/>
  <c r="N202" i="34"/>
  <c r="N203" i="34"/>
  <c r="N204" i="34"/>
  <c r="N205" i="34"/>
  <c r="N206" i="34"/>
  <c r="N207" i="34"/>
  <c r="N208" i="34"/>
  <c r="M10" i="34"/>
  <c r="M11" i="34"/>
  <c r="M12" i="34"/>
  <c r="M13" i="34"/>
  <c r="M14" i="34"/>
  <c r="M15" i="34"/>
  <c r="M16" i="34"/>
  <c r="M17" i="34"/>
  <c r="M18" i="34"/>
  <c r="M19" i="34"/>
  <c r="M20" i="34"/>
  <c r="M21" i="34"/>
  <c r="M22" i="34"/>
  <c r="M23" i="34"/>
  <c r="M24" i="34"/>
  <c r="M25" i="34"/>
  <c r="M26" i="34"/>
  <c r="M27" i="34"/>
  <c r="M28" i="34"/>
  <c r="M29" i="34"/>
  <c r="M30" i="34"/>
  <c r="M31" i="34"/>
  <c r="M32" i="34"/>
  <c r="M33" i="34"/>
  <c r="M34" i="34"/>
  <c r="M35" i="34"/>
  <c r="M36" i="34"/>
  <c r="M37" i="34"/>
  <c r="M38" i="34"/>
  <c r="M39" i="34"/>
  <c r="M40" i="34"/>
  <c r="M41" i="34"/>
  <c r="M42" i="34"/>
  <c r="M43" i="34"/>
  <c r="M44" i="34"/>
  <c r="M45" i="34"/>
  <c r="M46" i="34"/>
  <c r="M47" i="34"/>
  <c r="M48" i="34"/>
  <c r="M49" i="34"/>
  <c r="M50" i="34"/>
  <c r="M51" i="34"/>
  <c r="M52" i="34"/>
  <c r="M53" i="34"/>
  <c r="M54" i="34"/>
  <c r="M55" i="34"/>
  <c r="M56" i="34"/>
  <c r="M57" i="34"/>
  <c r="M58" i="34"/>
  <c r="M59" i="34"/>
  <c r="M60" i="34"/>
  <c r="M61" i="34"/>
  <c r="M63" i="34"/>
  <c r="M65" i="34"/>
  <c r="M67" i="34"/>
  <c r="M69" i="34"/>
  <c r="M70" i="34"/>
  <c r="M71" i="34"/>
  <c r="M72" i="34"/>
  <c r="M73" i="34"/>
  <c r="M74" i="34"/>
  <c r="M75" i="34"/>
  <c r="M76" i="34"/>
  <c r="M77" i="34"/>
  <c r="M78" i="34"/>
  <c r="M79" i="34"/>
  <c r="M80" i="34"/>
  <c r="M81" i="34"/>
  <c r="M82" i="34"/>
  <c r="M83" i="34"/>
  <c r="M84" i="34"/>
  <c r="M85" i="34"/>
  <c r="M86" i="34"/>
  <c r="M87" i="34"/>
  <c r="M88" i="34"/>
  <c r="M89" i="34"/>
  <c r="M90" i="34"/>
  <c r="M91" i="34"/>
  <c r="M92" i="34"/>
  <c r="M93" i="34"/>
  <c r="M94" i="34"/>
  <c r="M95" i="34"/>
  <c r="M96" i="34"/>
  <c r="M97" i="34"/>
  <c r="M98" i="34"/>
  <c r="M99" i="34"/>
  <c r="M100" i="34"/>
  <c r="M101" i="34"/>
  <c r="M102" i="34"/>
  <c r="M103" i="34"/>
  <c r="M104" i="34"/>
  <c r="M105" i="34"/>
  <c r="M106" i="34"/>
  <c r="M107" i="34"/>
  <c r="M108" i="34"/>
  <c r="M109" i="34"/>
  <c r="M110" i="34"/>
  <c r="M111" i="34"/>
  <c r="M112" i="34"/>
  <c r="M113" i="34"/>
  <c r="M114" i="34"/>
  <c r="M115" i="34"/>
  <c r="M116" i="34"/>
  <c r="M117" i="34"/>
  <c r="M118" i="34"/>
  <c r="M119" i="34"/>
  <c r="M120" i="34"/>
  <c r="M121" i="34"/>
  <c r="M122" i="34"/>
  <c r="M123" i="34"/>
  <c r="M124" i="34"/>
  <c r="M125" i="34"/>
  <c r="M126" i="34"/>
  <c r="M127" i="34"/>
  <c r="M128" i="34"/>
  <c r="M129" i="34"/>
  <c r="M130" i="34"/>
  <c r="M131" i="34"/>
  <c r="M132" i="34"/>
  <c r="M133" i="34"/>
  <c r="M134" i="34"/>
  <c r="M135" i="34"/>
  <c r="M136" i="34"/>
  <c r="M137" i="34"/>
  <c r="M138" i="34"/>
  <c r="M139" i="34"/>
  <c r="M140" i="34"/>
  <c r="M141" i="34"/>
  <c r="M142" i="34"/>
  <c r="M143" i="34"/>
  <c r="M144" i="34"/>
  <c r="M145" i="34"/>
  <c r="M146" i="34"/>
  <c r="M147" i="34"/>
  <c r="M148" i="34"/>
  <c r="M149" i="34"/>
  <c r="M150" i="34"/>
  <c r="M151" i="34"/>
  <c r="M152" i="34"/>
  <c r="M153" i="34"/>
  <c r="M154" i="34"/>
  <c r="M155" i="34"/>
  <c r="M156" i="34"/>
  <c r="M157" i="34"/>
  <c r="M158" i="34"/>
  <c r="M159" i="34"/>
  <c r="M160" i="34"/>
  <c r="M161" i="34"/>
  <c r="M162" i="34"/>
  <c r="M163" i="34"/>
  <c r="M164" i="34"/>
  <c r="M165" i="34"/>
  <c r="M166" i="34"/>
  <c r="M167" i="34"/>
  <c r="M168" i="34"/>
  <c r="M169" i="34"/>
  <c r="M170" i="34"/>
  <c r="M171" i="34"/>
  <c r="M172" i="34"/>
  <c r="M173" i="34"/>
  <c r="M174" i="34"/>
  <c r="M175" i="34"/>
  <c r="M176" i="34"/>
  <c r="M177" i="34"/>
  <c r="M178" i="34"/>
  <c r="M179" i="34"/>
  <c r="M180" i="34"/>
  <c r="M181" i="34"/>
  <c r="M182" i="34"/>
  <c r="M183" i="34"/>
  <c r="M184" i="34"/>
  <c r="M185" i="34"/>
  <c r="M186" i="34"/>
  <c r="M187" i="34"/>
  <c r="M188" i="34"/>
  <c r="M189" i="34"/>
  <c r="M190" i="34"/>
  <c r="M191" i="34"/>
  <c r="M192" i="34"/>
  <c r="M193" i="34"/>
  <c r="M194" i="34"/>
  <c r="M195" i="34"/>
  <c r="M196" i="34"/>
  <c r="M197" i="34"/>
  <c r="M198" i="34"/>
  <c r="M199" i="34"/>
  <c r="M200" i="34"/>
  <c r="M201" i="34"/>
  <c r="M202" i="34"/>
  <c r="M203" i="34"/>
  <c r="M204" i="34"/>
  <c r="M205" i="34"/>
  <c r="M206" i="34"/>
  <c r="M207" i="34"/>
  <c r="M208" i="34"/>
  <c r="R8" i="34"/>
  <c r="P8" i="34" s="1"/>
  <c r="Q8" i="34"/>
  <c r="O8" i="34"/>
  <c r="N8" i="34"/>
  <c r="M8" i="34"/>
  <c r="AW68" i="34" l="1"/>
  <c r="AV68" i="34"/>
  <c r="AU68" i="34"/>
  <c r="AT68" i="34"/>
  <c r="AS68" i="34"/>
  <c r="AR68" i="34"/>
  <c r="AQ68" i="34"/>
  <c r="AP68" i="34"/>
  <c r="AO68" i="34"/>
  <c r="AN68" i="34"/>
  <c r="AM68" i="34"/>
  <c r="AL68" i="34"/>
  <c r="AK68" i="34"/>
  <c r="AJ68" i="34"/>
  <c r="AI68" i="34"/>
  <c r="AH68" i="34"/>
  <c r="AG68" i="34"/>
  <c r="AF68" i="34"/>
  <c r="AE68" i="34"/>
  <c r="AD68" i="34"/>
  <c r="AC68" i="34"/>
  <c r="AB68" i="34"/>
  <c r="AA68" i="34"/>
  <c r="Z68" i="34"/>
  <c r="Y68" i="34"/>
  <c r="X68" i="34"/>
  <c r="W68" i="34"/>
  <c r="V68" i="34"/>
  <c r="U68" i="34"/>
  <c r="T68" i="34"/>
  <c r="S68" i="34"/>
  <c r="AW66" i="34"/>
  <c r="AV66" i="34"/>
  <c r="AU66" i="34"/>
  <c r="AT66" i="34"/>
  <c r="AS66" i="34"/>
  <c r="AR66" i="34"/>
  <c r="AQ66" i="34"/>
  <c r="AP66" i="34"/>
  <c r="AO66" i="34"/>
  <c r="AN66" i="34"/>
  <c r="AM66" i="34"/>
  <c r="AL66" i="34"/>
  <c r="AK66" i="34"/>
  <c r="AJ66" i="34"/>
  <c r="AI66" i="34"/>
  <c r="AH66" i="34"/>
  <c r="AG66" i="34"/>
  <c r="AF66" i="34"/>
  <c r="AE66" i="34"/>
  <c r="AD66" i="34"/>
  <c r="AC66" i="34"/>
  <c r="AB66" i="34"/>
  <c r="AA66" i="34"/>
  <c r="Z66" i="34"/>
  <c r="Y66" i="34"/>
  <c r="X66" i="34"/>
  <c r="W66" i="34"/>
  <c r="V66" i="34"/>
  <c r="U66" i="34"/>
  <c r="T66" i="34"/>
  <c r="S66" i="34"/>
  <c r="AW64" i="34"/>
  <c r="AV64" i="34"/>
  <c r="AU64" i="34"/>
  <c r="AT64" i="34"/>
  <c r="AS64" i="34"/>
  <c r="AR64" i="34"/>
  <c r="AQ64" i="34"/>
  <c r="AP64" i="34"/>
  <c r="AO64" i="34"/>
  <c r="AN64" i="34"/>
  <c r="AM64" i="34"/>
  <c r="AL64" i="34"/>
  <c r="AK64" i="34"/>
  <c r="AJ64" i="34"/>
  <c r="AI64" i="34"/>
  <c r="AH64" i="34"/>
  <c r="AG64" i="34"/>
  <c r="AF64" i="34"/>
  <c r="AE64" i="34"/>
  <c r="AD64" i="34"/>
  <c r="AC64" i="34"/>
  <c r="AB64" i="34"/>
  <c r="AA64" i="34"/>
  <c r="Z64" i="34"/>
  <c r="Y64" i="34"/>
  <c r="X64" i="34"/>
  <c r="W64" i="34"/>
  <c r="V64" i="34"/>
  <c r="U64" i="34"/>
  <c r="T64" i="34"/>
  <c r="S64" i="34"/>
  <c r="AW62" i="34"/>
  <c r="AV62" i="34"/>
  <c r="AU62" i="34"/>
  <c r="AT62" i="34"/>
  <c r="AS62" i="34"/>
  <c r="AR62" i="34"/>
  <c r="AQ62" i="34"/>
  <c r="AP62" i="34"/>
  <c r="AO62" i="34"/>
  <c r="AN62" i="34"/>
  <c r="AM62" i="34"/>
  <c r="AL62" i="34"/>
  <c r="AK62" i="34"/>
  <c r="AJ62" i="34"/>
  <c r="AI62" i="34"/>
  <c r="AH62" i="34"/>
  <c r="AG62" i="34"/>
  <c r="AF62" i="34"/>
  <c r="AE62" i="34"/>
  <c r="AD62" i="34"/>
  <c r="AC62" i="34"/>
  <c r="AB62" i="34"/>
  <c r="AA62" i="34"/>
  <c r="Z62" i="34"/>
  <c r="Y62" i="34"/>
  <c r="X62" i="34"/>
  <c r="W62" i="34"/>
  <c r="V62" i="34"/>
  <c r="U62" i="34"/>
  <c r="T62" i="34"/>
  <c r="S62" i="34"/>
</calcChain>
</file>

<file path=xl/sharedStrings.xml><?xml version="1.0" encoding="utf-8"?>
<sst xmlns="http://schemas.openxmlformats.org/spreadsheetml/2006/main" count="6773" uniqueCount="1191">
  <si>
    <t>آذربایجان شرقی</t>
  </si>
  <si>
    <t>آذربایجان غربی</t>
  </si>
  <si>
    <t>اردبیل</t>
  </si>
  <si>
    <t>اصفهان</t>
  </si>
  <si>
    <t>ایلام</t>
  </si>
  <si>
    <t>بوشهر</t>
  </si>
  <si>
    <t>تهران</t>
  </si>
  <si>
    <t>چهارمحال و بختیاری</t>
  </si>
  <si>
    <t>خراسان جنوبی</t>
  </si>
  <si>
    <t>خراسان رضوی</t>
  </si>
  <si>
    <t>خراسان شمالی</t>
  </si>
  <si>
    <t>خوزستان</t>
  </si>
  <si>
    <t>زنجان</t>
  </si>
  <si>
    <t>سمنان</t>
  </si>
  <si>
    <t>سیستان و بلوچستان</t>
  </si>
  <si>
    <t>فارس</t>
  </si>
  <si>
    <t>قزوین</t>
  </si>
  <si>
    <t>قم</t>
  </si>
  <si>
    <t>کردستان</t>
  </si>
  <si>
    <t>کرمان</t>
  </si>
  <si>
    <t>کرمانشاه</t>
  </si>
  <si>
    <t>کهگیلویه و بویراحمد</t>
  </si>
  <si>
    <t>گلستان</t>
  </si>
  <si>
    <t>گیلان</t>
  </si>
  <si>
    <t>لرستان</t>
  </si>
  <si>
    <t>مازندران</t>
  </si>
  <si>
    <t>مرکزی</t>
  </si>
  <si>
    <t>هرمزگان</t>
  </si>
  <si>
    <t>همدان</t>
  </si>
  <si>
    <t>یزد</t>
  </si>
  <si>
    <t>Producer</t>
  </si>
  <si>
    <t>Population</t>
  </si>
  <si>
    <t>Statistical Center of Iran</t>
  </si>
  <si>
    <t>Area</t>
  </si>
  <si>
    <t>Iran</t>
  </si>
  <si>
    <t>مرکز آمار ایران</t>
  </si>
  <si>
    <t>Azarbaijan_East</t>
  </si>
  <si>
    <t>Azarbaijan_West</t>
  </si>
  <si>
    <t>Ardabil</t>
  </si>
  <si>
    <t>Isfahan</t>
  </si>
  <si>
    <t>Alborz</t>
  </si>
  <si>
    <t>Ilam</t>
  </si>
  <si>
    <t>Bushehr</t>
  </si>
  <si>
    <t>Tehran</t>
  </si>
  <si>
    <t>Chaharmahal_and_Bakhtiari</t>
  </si>
  <si>
    <t>Khorasan_South</t>
  </si>
  <si>
    <t>Khorasan_Razavi</t>
  </si>
  <si>
    <t>Khorasan_North</t>
  </si>
  <si>
    <t>Khuzestan</t>
  </si>
  <si>
    <t>Zanjan</t>
  </si>
  <si>
    <t>Semnan</t>
  </si>
  <si>
    <t>Sistan_and_Baluchestan</t>
  </si>
  <si>
    <t>Fars</t>
  </si>
  <si>
    <t>Qazvin</t>
  </si>
  <si>
    <t>Qom</t>
  </si>
  <si>
    <t>Kurdistan</t>
  </si>
  <si>
    <t>Kerman</t>
  </si>
  <si>
    <t>Kermanshah</t>
  </si>
  <si>
    <t>Kohgiluye_and_Boyer-Ahmad</t>
  </si>
  <si>
    <t>Golestan</t>
  </si>
  <si>
    <t>Gilan</t>
  </si>
  <si>
    <t>Lorestan</t>
  </si>
  <si>
    <t>Mazandaran</t>
  </si>
  <si>
    <t>Markazi</t>
  </si>
  <si>
    <t>Hormozgan</t>
  </si>
  <si>
    <t>Hamedan</t>
  </si>
  <si>
    <t>Yazd</t>
  </si>
  <si>
    <t>Number</t>
  </si>
  <si>
    <t>Public Library</t>
  </si>
  <si>
    <t>Rial</t>
  </si>
  <si>
    <t>Million Rial</t>
  </si>
  <si>
    <t>Exported Goods Volume</t>
  </si>
  <si>
    <t>Exported Goods Value</t>
  </si>
  <si>
    <t>Imported Goods Volume</t>
  </si>
  <si>
    <t>Imported Goods Value</t>
  </si>
  <si>
    <t>Ton</t>
  </si>
  <si>
    <t>Year</t>
  </si>
  <si>
    <t>Unit</t>
  </si>
  <si>
    <t>Census 95</t>
  </si>
  <si>
    <t>Crime Rate</t>
  </si>
  <si>
    <t>Robbery Rate</t>
  </si>
  <si>
    <t>Tabriz</t>
  </si>
  <si>
    <t>Mashhad</t>
  </si>
  <si>
    <t>East</t>
  </si>
  <si>
    <t>North</t>
  </si>
  <si>
    <t>Center</t>
  </si>
  <si>
    <t>North West</t>
  </si>
  <si>
    <t>West</t>
  </si>
  <si>
    <t>Country</t>
  </si>
  <si>
    <t>Province</t>
  </si>
  <si>
    <t>Latitude</t>
  </si>
  <si>
    <t>Longitude</t>
  </si>
  <si>
    <t>Health Index</t>
  </si>
  <si>
    <t>Income Index</t>
  </si>
  <si>
    <t>Region Capital</t>
  </si>
  <si>
    <t>POP Male</t>
  </si>
  <si>
    <t>POP Female</t>
  </si>
  <si>
    <t>POP Age up to 17</t>
  </si>
  <si>
    <t>POP Age 18-29</t>
  </si>
  <si>
    <t>POP Age 30-44</t>
  </si>
  <si>
    <t>POP Age 60 plus</t>
  </si>
  <si>
    <t>POP Urban</t>
  </si>
  <si>
    <t>POP Rural</t>
  </si>
  <si>
    <t>POP Literate</t>
  </si>
  <si>
    <t>POP Illiterate</t>
  </si>
  <si>
    <t>POP Muslim</t>
  </si>
  <si>
    <t>POP Non-Muslim</t>
  </si>
  <si>
    <t>POP Christian</t>
  </si>
  <si>
    <t>POP Jewish</t>
  </si>
  <si>
    <t>POP Other Religions</t>
  </si>
  <si>
    <t>High Speed Internet Subs.</t>
  </si>
  <si>
    <t>Landline Pen. Rate</t>
  </si>
  <si>
    <t>Cellphone Pen. Rate</t>
  </si>
  <si>
    <t>Internet 3G Subs.</t>
  </si>
  <si>
    <t>Public Library Member Rate</t>
  </si>
  <si>
    <t>Tourist</t>
  </si>
  <si>
    <t>Tourist (Foreigner)</t>
  </si>
  <si>
    <t>Tourist (Iranian)</t>
  </si>
  <si>
    <t>Public Library per 100K</t>
  </si>
  <si>
    <t>Drug Disc. (kg)</t>
  </si>
  <si>
    <t>Drug (Opium) Disc. (kg)</t>
  </si>
  <si>
    <t>Drug (Cannabis) Disc. (kg)</t>
  </si>
  <si>
    <t>Arrest Rate (Drug, Crime and Robbery)</t>
  </si>
  <si>
    <t>POP Age  45-59</t>
  </si>
  <si>
    <t>Divorce Rate</t>
  </si>
  <si>
    <t>Marriage Rate</t>
  </si>
  <si>
    <t>m2</t>
  </si>
  <si>
    <t>POP Literacy Rate</t>
  </si>
  <si>
    <t>Landline (Num.)</t>
  </si>
  <si>
    <t>Cellphone (Num.)</t>
  </si>
  <si>
    <t>Iran ICT Ministry</t>
  </si>
  <si>
    <t>ICT Development Index</t>
  </si>
  <si>
    <t>Number of Cinema Visitors</t>
  </si>
  <si>
    <t>Welfare Applicant Rate</t>
  </si>
  <si>
    <t>Number of Imam Relief Foundation Centers</t>
  </si>
  <si>
    <t>IRF Applicant Rate</t>
  </si>
  <si>
    <t>Number of Shops under the Supervision of Social Security Organization</t>
  </si>
  <si>
    <t>Salamat Insu. Subs.</t>
  </si>
  <si>
    <t>Crime and Robbery Rate</t>
  </si>
  <si>
    <t>Kilogram</t>
  </si>
  <si>
    <t>Iran Plan and Budget Organization</t>
  </si>
  <si>
    <t>Thousand Dollar</t>
  </si>
  <si>
    <t>Dollar</t>
  </si>
  <si>
    <t>Foreign Trade Balance</t>
  </si>
  <si>
    <t>Exp. Good Value (KD)</t>
  </si>
  <si>
    <t>Imp Goods Value (KD)</t>
  </si>
  <si>
    <t>Foreign Trade Balance (KD)</t>
  </si>
  <si>
    <t>Insu. Direct Premium (MR)</t>
  </si>
  <si>
    <t>Insu. Paid Loss (MR)</t>
  </si>
  <si>
    <t>Exp. Good Vol. (Ton)</t>
  </si>
  <si>
    <t>Imp. Good Vol. (Ton)</t>
  </si>
  <si>
    <t>Foreign Inv. Inflow (KD)</t>
  </si>
  <si>
    <t>Tax (MR)</t>
  </si>
  <si>
    <t>Income Tax (MR)</t>
  </si>
  <si>
    <t>Wealth Tax (MR)</t>
  </si>
  <si>
    <t>Expenditure (MR)</t>
  </si>
  <si>
    <t>Dev. Budget (MR)</t>
  </si>
  <si>
    <t>POP Nomad</t>
  </si>
  <si>
    <t>1395-1396</t>
  </si>
  <si>
    <t>ICT Dev. Index</t>
  </si>
  <si>
    <t>Region Number</t>
  </si>
  <si>
    <t>Cinema Visitor Rate</t>
  </si>
  <si>
    <t>Drug (Psychedelic Amp. and Tab.) Disc.</t>
  </si>
  <si>
    <t>Vehicle Ownership Rate</t>
  </si>
  <si>
    <t>Unemployment Rate</t>
  </si>
  <si>
    <t>Inflation Rate</t>
  </si>
  <si>
    <t>Tehran Chamber of Commerce</t>
  </si>
  <si>
    <t>SSO Health Center per 100K</t>
  </si>
  <si>
    <t>IRF Centers per 100K Appli.</t>
  </si>
  <si>
    <t>Women Job Satisfaction Rate (Age 15-24)</t>
  </si>
  <si>
    <t>Women Life Satisfaction Rate (Age 15-24)</t>
  </si>
  <si>
    <t>Divorce Rate (1 year after Marriage)</t>
  </si>
  <si>
    <t xml:space="preserve">Women Rate (Without Pregnancy Care) </t>
  </si>
  <si>
    <t>POP Literacy Rate (Urban)</t>
  </si>
  <si>
    <t>POP Literacy Rate (Rural)</t>
  </si>
  <si>
    <t>POP Literacy Rate (Male)</t>
  </si>
  <si>
    <t>POP Literacy Rate (Female)</t>
  </si>
  <si>
    <t>HDI 2017</t>
  </si>
  <si>
    <t>HDI Cat. 2017</t>
  </si>
  <si>
    <t>Health Index 2017</t>
  </si>
  <si>
    <t>Health Index Cat. 2017</t>
  </si>
  <si>
    <t>Income Index 2017</t>
  </si>
  <si>
    <t>Income Index Cat. 2017</t>
  </si>
  <si>
    <t>Education Index 2017</t>
  </si>
  <si>
    <t>Education Index Cat. 2017</t>
  </si>
  <si>
    <t>Life Expectancy 2017</t>
  </si>
  <si>
    <t>Log GNI capita 2017</t>
  </si>
  <si>
    <t>Internet 3G. Subs. Rate</t>
  </si>
  <si>
    <t>High Speed Internet Subs. Rate</t>
  </si>
  <si>
    <t>Cinema Num.</t>
  </si>
  <si>
    <t>Women-Related NGO Num.</t>
  </si>
  <si>
    <t>Court Num.</t>
  </si>
  <si>
    <t>Drug (Hero. Morph. and Opi.) Disc. (kg)</t>
  </si>
  <si>
    <t>Vehicle Ownership Rate 2017</t>
  </si>
  <si>
    <t>Hospital Num.</t>
  </si>
  <si>
    <t>Rev. 2019 (MR)</t>
  </si>
  <si>
    <t>Expenditure 2019 (MR)</t>
  </si>
  <si>
    <t>Dev. Budget 2019 (MR)</t>
  </si>
  <si>
    <t>Unemployment Rate 2018</t>
  </si>
  <si>
    <t>Inflation Rate 2019 Spring</t>
  </si>
  <si>
    <t>GDP 2015 (MR)</t>
  </si>
  <si>
    <t>Consumer Price Index 2017</t>
  </si>
  <si>
    <t>Indicator</t>
  </si>
  <si>
    <t>31.land</t>
  </si>
  <si>
    <t>Population Growth Rate (Urban Area)</t>
  </si>
  <si>
    <t>Population Growth Rate (Rural Area)</t>
  </si>
  <si>
    <t>Percentage</t>
  </si>
  <si>
    <t>Population (Male)</t>
  </si>
  <si>
    <t>Population (18 to 29 Years Old)</t>
  </si>
  <si>
    <t>Population (up to 17 Years Old)</t>
  </si>
  <si>
    <t>Population (30 to 44 Years Old)</t>
  </si>
  <si>
    <t>Population (45 to 59 Years Old)</t>
  </si>
  <si>
    <t>Population (Urban Area)</t>
  </si>
  <si>
    <t>Population (Rural Area)</t>
  </si>
  <si>
    <t>Population (Nomad)</t>
  </si>
  <si>
    <t>Population (Literate)</t>
  </si>
  <si>
    <t>Population (Illiterate)</t>
  </si>
  <si>
    <t>Population Literacy Rate</t>
  </si>
  <si>
    <t>Population Literacy Rate (Urban Area)</t>
  </si>
  <si>
    <t>Population Literacy Rate (Rural Area)</t>
  </si>
  <si>
    <t>Population Literacy Rate (Male)</t>
  </si>
  <si>
    <t>Population (Other Religions)</t>
  </si>
  <si>
    <t>Population (Jewish)</t>
  </si>
  <si>
    <t>Population (Christian)</t>
  </si>
  <si>
    <t>Divorce Rate (1 Year after the Marriage, among Women)</t>
  </si>
  <si>
    <t>Iran Interior Ministry</t>
  </si>
  <si>
    <t>Name of the Region</t>
  </si>
  <si>
    <t>Iran Vice Presidency for Women and Family Affairs Center</t>
  </si>
  <si>
    <t>Number of Married Women (Age 10 to 14</t>
  </si>
  <si>
    <t>Number of Married Women (Age 10 to 14) per 100,000</t>
  </si>
  <si>
    <t>Name</t>
  </si>
  <si>
    <t>Women in Iran-Economic Characteristics</t>
  </si>
  <si>
    <t>Women in Iran-Marriage Characteristics</t>
  </si>
  <si>
    <t>Women in Iran-Health Characteristics</t>
  </si>
  <si>
    <t>Human Development Index</t>
  </si>
  <si>
    <t>Human Development Index Category</t>
  </si>
  <si>
    <t>Global Data lab</t>
  </si>
  <si>
    <t>Subnational Human Development Index</t>
  </si>
  <si>
    <t>Number (0 - 1)</t>
  </si>
  <si>
    <t>Education Index</t>
  </si>
  <si>
    <t>Life Expectancy at Birth</t>
  </si>
  <si>
    <t>Log Gross National Income per Capita</t>
  </si>
  <si>
    <t>Iran IDI Report</t>
  </si>
  <si>
    <t>Number of Working Landlines</t>
  </si>
  <si>
    <t>Landline Working Penetration Rate</t>
  </si>
  <si>
    <t>Number of Cellphones from different Carriers</t>
  </si>
  <si>
    <t>Cellphone Penetration Rate from Different Carriers</t>
  </si>
  <si>
    <t>Number of Internet 3G. Subscribers</t>
  </si>
  <si>
    <t>Number of High Speed Internet Subscribers</t>
  </si>
  <si>
    <t>Rate of High Speed Internet Subscribers</t>
  </si>
  <si>
    <t>Number of Schools for pre-University Students</t>
  </si>
  <si>
    <t>Number of Students (Pre-University)</t>
  </si>
  <si>
    <t>Pre-University Students Rate</t>
  </si>
  <si>
    <t>Number of University Students</t>
  </si>
  <si>
    <t>Higher Education Statistical Book</t>
  </si>
  <si>
    <t>2016-2017</t>
  </si>
  <si>
    <t>Number of University Students (Male)</t>
  </si>
  <si>
    <t>Number of University Students (Female)</t>
  </si>
  <si>
    <t>Number of Undergraduate University Students</t>
  </si>
  <si>
    <t>Number of Undergraduate University Students (Male)</t>
  </si>
  <si>
    <t>Number of Undergraduate University Students (Female)</t>
  </si>
  <si>
    <t>Number of University Professors</t>
  </si>
  <si>
    <t>Number of Cinema Seats per 100000</t>
  </si>
  <si>
    <t>Number of Schools for pre-University Students per 100,000</t>
  </si>
  <si>
    <t>Rate of Cinema Visitors</t>
  </si>
  <si>
    <t>Number of Public Libraries</t>
  </si>
  <si>
    <t>Number of Cinemas</t>
  </si>
  <si>
    <t>Number of Public Library Members</t>
  </si>
  <si>
    <t>Number of Public Library Books</t>
  </si>
  <si>
    <t>Number of Tourists</t>
  </si>
  <si>
    <t>Number of Foreign Tourists</t>
  </si>
  <si>
    <t>Number of Iranian Tourists</t>
  </si>
  <si>
    <t>Number of Hotels and Residencies</t>
  </si>
  <si>
    <t>Number of Public Libraries per 100,000</t>
  </si>
  <si>
    <t>Rate of Public Library Members</t>
  </si>
  <si>
    <t>country</t>
  </si>
  <si>
    <t>province</t>
  </si>
  <si>
    <t>Region</t>
  </si>
  <si>
    <t>Province Population</t>
  </si>
  <si>
    <t>Province Female Population</t>
  </si>
  <si>
    <t>(from) Province</t>
  </si>
  <si>
    <t>Number of Books Published</t>
  </si>
  <si>
    <t>Number of Books Published per 100,000</t>
  </si>
  <si>
    <t>Iran Provinces and other Countries</t>
  </si>
  <si>
    <t>World but Iran</t>
  </si>
  <si>
    <t>Number of Welfare Centers</t>
  </si>
  <si>
    <t>Number of Welfare Applicants</t>
  </si>
  <si>
    <t>Number of Imam Relief Foundation Applicants</t>
  </si>
  <si>
    <t>Rate of the Imam Relief Foundation Applicants</t>
  </si>
  <si>
    <t xml:space="preserve">Number of Gold-Star Relatives and Wounded Warriors </t>
  </si>
  <si>
    <t xml:space="preserve">Rate of Gold-Star Relatives and Wounded Warriors </t>
  </si>
  <si>
    <t>Number of Social Security Health Centers</t>
  </si>
  <si>
    <t>Number of Social Security Health Centers per 100,000</t>
  </si>
  <si>
    <t>Number of Salamat Insurance Subscribers</t>
  </si>
  <si>
    <t>Number of Courts</t>
  </si>
  <si>
    <t>Province Arrested People</t>
  </si>
  <si>
    <t>Number of Crimes</t>
  </si>
  <si>
    <t xml:space="preserve">Crime Rate </t>
  </si>
  <si>
    <t>Number of Robberies</t>
  </si>
  <si>
    <t>ampoules and Tablets</t>
  </si>
  <si>
    <t>Rate of Vehicle Ownership</t>
  </si>
  <si>
    <t>Rate of Vehicle Ownership Year 2017</t>
  </si>
  <si>
    <t>Number of Hospitals</t>
  </si>
  <si>
    <t>Number of Patient Beds</t>
  </si>
  <si>
    <t>Number of Patient Beds per 100,000</t>
  </si>
  <si>
    <t>Amount of Revenue Estimated for Year 2019</t>
  </si>
  <si>
    <t>Amount of Tax</t>
  </si>
  <si>
    <t>Amount of Income Tax</t>
  </si>
  <si>
    <t>Amount of Expenditure</t>
  </si>
  <si>
    <t>Amount of Tax per Person</t>
  </si>
  <si>
    <t>Amount of Wealth Tax</t>
  </si>
  <si>
    <t>Amount of Development Budget</t>
  </si>
  <si>
    <t>Amount of Development Budget per Person</t>
  </si>
  <si>
    <t>Economic and Financial Databank of Iran</t>
  </si>
  <si>
    <t>Iran Central Bank</t>
  </si>
  <si>
    <t>Unemployment Rate Year 2018</t>
  </si>
  <si>
    <t>Inflation Rate Year 2019 Spring</t>
  </si>
  <si>
    <t>Gross National Income</t>
  </si>
  <si>
    <t>Foreign Investment Inflow</t>
  </si>
  <si>
    <t>Foreign Investment Inflow per Person</t>
  </si>
  <si>
    <t>Foreign Investment Inflow per Person (2009-2016)</t>
  </si>
  <si>
    <t>2009 - 2016</t>
  </si>
  <si>
    <t>1389-1395</t>
  </si>
  <si>
    <t>Insurance Market Direct Premium</t>
  </si>
  <si>
    <t>Insurance Market Paid Loss</t>
  </si>
  <si>
    <t>Exported Goods Value per Person</t>
  </si>
  <si>
    <t>Imported Goods Value per Person</t>
  </si>
  <si>
    <t>Household Income and Expenditure Survey</t>
  </si>
  <si>
    <t>person in Province</t>
  </si>
  <si>
    <t>Person in Province</t>
  </si>
  <si>
    <t>Indicator Description</t>
  </si>
  <si>
    <t>کشور</t>
  </si>
  <si>
    <t>استان</t>
  </si>
  <si>
    <t>عرض جغرافیایی</t>
  </si>
  <si>
    <t>ظول جغرافیایی</t>
  </si>
  <si>
    <t>شماره منطقه</t>
  </si>
  <si>
    <t>پایتخت منطقه</t>
  </si>
  <si>
    <t>نام منطقه</t>
  </si>
  <si>
    <t>مساحت</t>
  </si>
  <si>
    <t>جمعیت پیش بینی 1397</t>
  </si>
  <si>
    <t>جمعیت</t>
  </si>
  <si>
    <t>جمعیت مرد</t>
  </si>
  <si>
    <t>جمعیت زن</t>
  </si>
  <si>
    <t>جمعیت تا 17 سال</t>
  </si>
  <si>
    <t>جمعیت 18 تا 29 سال</t>
  </si>
  <si>
    <t>جمعیت 30 تا 44 سال</t>
  </si>
  <si>
    <t>جمعیت 45 تا 59 سال</t>
  </si>
  <si>
    <t>جمعیت 60 سال و بیشتر</t>
  </si>
  <si>
    <t>جمعیت شهری</t>
  </si>
  <si>
    <t>جمعیت روستایی</t>
  </si>
  <si>
    <t>جمعیت کوچ نشین</t>
  </si>
  <si>
    <t>جمعیت باسواد</t>
  </si>
  <si>
    <t>عرض</t>
  </si>
  <si>
    <t>طول</t>
  </si>
  <si>
    <t>جمعیت بی سواد</t>
  </si>
  <si>
    <t>نرخ باسوادی</t>
  </si>
  <si>
    <t>نرخ باسوادی شهری</t>
  </si>
  <si>
    <t>نرخ باسوادی روستایی</t>
  </si>
  <si>
    <t>نرخ باسوادی مردان</t>
  </si>
  <si>
    <t>نرخ باسوادی زنان</t>
  </si>
  <si>
    <t>جمعیت مسلمان</t>
  </si>
  <si>
    <t>جمعیت غیر مسلمان</t>
  </si>
  <si>
    <t>جمعیت مسیحی</t>
  </si>
  <si>
    <t>جمعیت یهودی</t>
  </si>
  <si>
    <t>جمعیت زرتشتی</t>
  </si>
  <si>
    <t>جمعیت سایر مذاهب</t>
  </si>
  <si>
    <t>جمعیت ایرانی</t>
  </si>
  <si>
    <t>جمعیت غیر ایرانی</t>
  </si>
  <si>
    <t>نرخ جمعیت غیر ایرانی</t>
  </si>
  <si>
    <t>جمعیت افغان</t>
  </si>
  <si>
    <t>نرخ جمعیت افغان</t>
  </si>
  <si>
    <t>تعداد خانوار</t>
  </si>
  <si>
    <t>نرخ جمعیت افعان</t>
  </si>
  <si>
    <t>منطقه</t>
  </si>
  <si>
    <t>Population (Muslim)</t>
  </si>
  <si>
    <t>Population (Non-Muslim)</t>
  </si>
  <si>
    <t>نرخ ازدواج</t>
  </si>
  <si>
    <t>نرخ طلاق</t>
  </si>
  <si>
    <t>نرخ طلاق زنان (1 سال بعد از اردواج)</t>
  </si>
  <si>
    <t>نرخ طلاق زنان (1 سال بعد از ازدواج)</t>
  </si>
  <si>
    <t>نسبت طلاق به ازدواج در میان زنان</t>
  </si>
  <si>
    <t>ازدواج ثبت شده زنان بین 10 تا 14 سال</t>
  </si>
  <si>
    <t>زنان مزدوج (10 تا 14 سال)</t>
  </si>
  <si>
    <t>زنان مزدوج (10 تا 14 سال) در صدهزار</t>
  </si>
  <si>
    <t>ازدواج ثبت شده زنان بین 10 تا 14 سال در میان صدهزار زن</t>
  </si>
  <si>
    <t>نرخ زنانی که همسرشان بیشتر از یک زن دارند</t>
  </si>
  <si>
    <t>نرخ زنان دارای همسر بیشتر از یک زن</t>
  </si>
  <si>
    <t>نرخ زنان ازدواج نکرده</t>
  </si>
  <si>
    <t>نرخ زنانی که هرگز ازدواج نکرده اند</t>
  </si>
  <si>
    <t>نرخ رضایت از شغل در میان زنان بین 15 تا 24 سال</t>
  </si>
  <si>
    <t>نرخ رضایت از زندگی در میان زنان بین 15 تا 24 سال</t>
  </si>
  <si>
    <t>نرح رضایت از زندگی (زنان 15 تا 24 سال)</t>
  </si>
  <si>
    <t>نرح رضایت از شغل (زنان 15 تا 24 سال)</t>
  </si>
  <si>
    <t>نرخ زنانی که در دوران بارداری هیچ گونه مراقبتی دریافت نکرده اند</t>
  </si>
  <si>
    <t>نرخ زنان فاقد مراقبت دوران بارداری</t>
  </si>
  <si>
    <t>نرخ زایمان زنان قبل از 18 سالگی (زنان بین 20 تا 24 سال)</t>
  </si>
  <si>
    <t>نرخ زایمان قبل از 18 سال (20 تا 24 سال)</t>
  </si>
  <si>
    <t>میزان پیشگیری از بارداری با کلیه روش ها در میان زنان</t>
  </si>
  <si>
    <t>نرخ پیشگیری از بارداری زنان</t>
  </si>
  <si>
    <t>نرخ مشارکت اقتصادی زنان</t>
  </si>
  <si>
    <t>نرخ مشارکت اقتصادی زنان (شهر)</t>
  </si>
  <si>
    <t>نرخ مشارکت اقتصادی زنان (روستا)</t>
  </si>
  <si>
    <t>نرخ مشارکت اقتصادی زنان در شهر</t>
  </si>
  <si>
    <t>نرخ مشارکت اقتصادی زنان در روستا</t>
  </si>
  <si>
    <t>تعداد سازمان های غیردولتی مرتبط با زنان</t>
  </si>
  <si>
    <t>تعداد سمن مرتبط با زنان</t>
  </si>
  <si>
    <t>تعداد سازمان های غیردولتی مرتبط با زنان در میان 100 هزار زن</t>
  </si>
  <si>
    <t>شاخص توسعه انسانی</t>
  </si>
  <si>
    <t>طبقه بندی توسعه انسانی</t>
  </si>
  <si>
    <t>شاخص توسعه سلامت</t>
  </si>
  <si>
    <t>طبقه بندی توسعه سلامت</t>
  </si>
  <si>
    <t>Health Index Category</t>
  </si>
  <si>
    <t>Income Index Category</t>
  </si>
  <si>
    <t>شاخص توسعه انسانی 96</t>
  </si>
  <si>
    <t>طبقه بندی توسعه انسانی 96</t>
  </si>
  <si>
    <t>شاخص توسعه سلامت 96</t>
  </si>
  <si>
    <t>طبقه بندی توسعه سلامت 96</t>
  </si>
  <si>
    <t>شاخص درآمد سال 96</t>
  </si>
  <si>
    <t>شاخص درآمد</t>
  </si>
  <si>
    <t>طبقه بندی در آمد 96</t>
  </si>
  <si>
    <t>طبقه بندی درآمد</t>
  </si>
  <si>
    <t>شاخص آموزش</t>
  </si>
  <si>
    <t>طبقه بندی توسعه آموزشی</t>
  </si>
  <si>
    <t>شاخص توسعه آموزشی 96</t>
  </si>
  <si>
    <t>طبقه بندی توسعه آموزشی 96</t>
  </si>
  <si>
    <t>امید به زندگی 96</t>
  </si>
  <si>
    <t>امید به زندگی در زمان تولد</t>
  </si>
  <si>
    <t>لگاریتم درآمد ناخالص ملی (نفر) 96</t>
  </si>
  <si>
    <t>لگاریتم درآمد ناخاصل ملی برای هر نفر</t>
  </si>
  <si>
    <t>شاخص توسعه ارتباطات</t>
  </si>
  <si>
    <t>شاخص توسعه ارتباطات و فن آوری اطلاعات</t>
  </si>
  <si>
    <t>ضریب نفوذ تلفن ثابت</t>
  </si>
  <si>
    <t>تعداد تلفن ثابت</t>
  </si>
  <si>
    <t>ضریب نفوذ تلفن ثابت فعال</t>
  </si>
  <si>
    <t>تعداد تلفن ثابت فعال</t>
  </si>
  <si>
    <t>تعداد تلفن همراه</t>
  </si>
  <si>
    <t>ضریب نفوذ تلفن همراه</t>
  </si>
  <si>
    <t>تعداد تلفن همراه فعال</t>
  </si>
  <si>
    <t>ضریب نفوذ تلفن همراه فعال</t>
  </si>
  <si>
    <t>تعداد مشترکان اینترنت نسل سوم</t>
  </si>
  <si>
    <t>نرخ مشترکان اینترنت نسل سوم</t>
  </si>
  <si>
    <t>تعداد مشترکان اینترنت پرسرعت</t>
  </si>
  <si>
    <t>نرخ مشترکان اینترنت پرسرعت</t>
  </si>
  <si>
    <t>تعداد دانش آموزان</t>
  </si>
  <si>
    <t>نرخ دانش آموزان</t>
  </si>
  <si>
    <t>تعداد مدارس</t>
  </si>
  <si>
    <t>تعداد مدارس برای دانش آموزان</t>
  </si>
  <si>
    <t>تعداد مدارس در صدهزار دانش آموز</t>
  </si>
  <si>
    <t>تعداد دانشجویان</t>
  </si>
  <si>
    <t>تعداد دانشجویان دانشگاه ها</t>
  </si>
  <si>
    <t>نرخ دانشجویان</t>
  </si>
  <si>
    <t>تعداد دانشجویان مرد</t>
  </si>
  <si>
    <t>نرخ دانشجویان مرد</t>
  </si>
  <si>
    <t>تعداد دانشجویان زن</t>
  </si>
  <si>
    <t>نرخ دانشجویان زن</t>
  </si>
  <si>
    <t>تعداد دانشجویان کارشناسی</t>
  </si>
  <si>
    <t>نرخ دانشجویان کارشناسی</t>
  </si>
  <si>
    <t>تعداد دانشجویان کارشناسی مرد</t>
  </si>
  <si>
    <t>نرخ دانشجویان کارشناسی مرد</t>
  </si>
  <si>
    <t>تعداد دانشجویان کارشناسی زن</t>
  </si>
  <si>
    <t>نرخ دانشجویان کارشناسی زن</t>
  </si>
  <si>
    <t>تعداد اساتید دانشگاه</t>
  </si>
  <si>
    <t>نرخ اساتید دانشگاه</t>
  </si>
  <si>
    <t>تعداد سینما</t>
  </si>
  <si>
    <t>تعداد صندلی سینما</t>
  </si>
  <si>
    <t>تعداد صندلی سینما در صدهزار نفر</t>
  </si>
  <si>
    <t>تعداد تماشاگران سینما</t>
  </si>
  <si>
    <t>نرخ تماشاگران سینما</t>
  </si>
  <si>
    <t>تعداد کتابخانه های عمومی</t>
  </si>
  <si>
    <t>کتابخانه های عمومی در صدهزار نفر</t>
  </si>
  <si>
    <t>تعداد اعضای کتابخانه های عمومی</t>
  </si>
  <si>
    <t>نرخ اعضای کتابخانه های عمومی</t>
  </si>
  <si>
    <t>تعداد کتاب در کتابخانه های عمومی</t>
  </si>
  <si>
    <t>تعداد عناوین کتاب های منتشر شده</t>
  </si>
  <si>
    <t>تعداد عناوین کتاب های منتشر شده در صدهزار نفر</t>
  </si>
  <si>
    <t>بازدیدکنندگان موزه ها و بناهای تاریخی</t>
  </si>
  <si>
    <t>بازدیدکنندگان موزه ها و بناهای تاریخی تحت پوشش سازمان میراث فرهنگی</t>
  </si>
  <si>
    <t>بازدیدکنندگان مناطق جنگی</t>
  </si>
  <si>
    <t>بازدیدکنندگان مناطق جنگی ایران و عراق (راهیان نور)</t>
  </si>
  <si>
    <t xml:space="preserve">نرخ بازدیدکنندگان مناطق جنگی </t>
  </si>
  <si>
    <t>توریست</t>
  </si>
  <si>
    <t>توریست خارجی</t>
  </si>
  <si>
    <t>توریست داخلی</t>
  </si>
  <si>
    <t>تعداد توریست ها</t>
  </si>
  <si>
    <t>تعداد توریست های خارجی</t>
  </si>
  <si>
    <t>تعداد توریست های ایرانی</t>
  </si>
  <si>
    <t>هتل و محل اقامت</t>
  </si>
  <si>
    <t>تعداد هتل های و محل های اقامت</t>
  </si>
  <si>
    <t>ورزشکار</t>
  </si>
  <si>
    <t>تعداد ورزشکاران</t>
  </si>
  <si>
    <t>ورزشکار در صدهزار نفر</t>
  </si>
  <si>
    <t>تعداد ورزشکار در صدهزار نفر</t>
  </si>
  <si>
    <t>تعداد افراد مستمری بگیر سازمان بهزیستی</t>
  </si>
  <si>
    <t>مراکز حمایتی تحت پوشش سازمان بهزیستی</t>
  </si>
  <si>
    <t>نرخ افراد مستمری بگیر سازمان بهزیستی</t>
  </si>
  <si>
    <t>مراکز حمایتی بهزیستی</t>
  </si>
  <si>
    <t>تعداد افراد مستمری بگیر بهزیستی</t>
  </si>
  <si>
    <t>مراکز حمایتی سازمان بهزیستی در صدهزار متقاضی</t>
  </si>
  <si>
    <t>مراکز حمایتی کمیته امداد</t>
  </si>
  <si>
    <t>تعداد افراد مستمری بگیر کمیته امداد</t>
  </si>
  <si>
    <t>نرخ مستمری بگیران کمیته امداد</t>
  </si>
  <si>
    <t>مراکز حمایتی بهزیستی در صدهزار مستمری بگیر</t>
  </si>
  <si>
    <t>مراکز حمایتی کمیته امداد در صدهزار مستمری بگیر</t>
  </si>
  <si>
    <t>مراکز خدمات رسانی ممدجویان (مستمری بگیران) کمیته امداد</t>
  </si>
  <si>
    <t>تعداد ممدجویان (مستمری بگیران) کمیته امداد</t>
  </si>
  <si>
    <t>نرخ ممدجویان (مستمری بگیران) کمیته امداد</t>
  </si>
  <si>
    <t>مراکز حمایتی کمیته امداد در صدهزار مددجو (مستمری بگیران)</t>
  </si>
  <si>
    <t>Province Orphans</t>
  </si>
  <si>
    <t>تعداد خانوارهای شاهد و ایثارگر</t>
  </si>
  <si>
    <t>تعداد افراد خانوارهای شاهد و ایثارگر تحت پوشش بنیاد شهید</t>
  </si>
  <si>
    <t>بیمه شدگان و مستمری بگیران تامین اجتماعی</t>
  </si>
  <si>
    <t>بیمه شدگان و مستمری بگیران تحت پوشش سازمان تامین اجتماعی</t>
  </si>
  <si>
    <t>نرخ بیمه شدگان و مستمری بگیران تامین اجتماعی</t>
  </si>
  <si>
    <t>نرخ بیمه شدگان و مستمری بگیران سازمان تامین اجتماعی</t>
  </si>
  <si>
    <t>کارگاه های تامین اجتماعی</t>
  </si>
  <si>
    <t>کارگاه های تحت نظارت سازمان تامین اجتماعی</t>
  </si>
  <si>
    <t>مراکز درمانی تامین اجتماعی</t>
  </si>
  <si>
    <t>مراکز درمانی تحت پوشش سازمان تامین اجتماعی</t>
  </si>
  <si>
    <t>مراکز درمانی تامین اجتماعی در صدهزار نفر</t>
  </si>
  <si>
    <t>مراکز درمانی سازمان تامین اجتماعی در صدهزار نفر</t>
  </si>
  <si>
    <t>مشترکان بیمه سلامت</t>
  </si>
  <si>
    <t>نرخ مشترکان بیمه سلامت</t>
  </si>
  <si>
    <t>دادگاه</t>
  </si>
  <si>
    <t>تعداد شعبه های فعال دادگاه ها و مراکز حل اختلاف</t>
  </si>
  <si>
    <t>Number of Crimes and Robberies</t>
  </si>
  <si>
    <t>میزان سرقت و شرارت</t>
  </si>
  <si>
    <t>نرخ سرقت و شرارت</t>
  </si>
  <si>
    <t>شرارت</t>
  </si>
  <si>
    <t>نرخ شرارت</t>
  </si>
  <si>
    <t>سرقت</t>
  </si>
  <si>
    <t>نرخ سرقت</t>
  </si>
  <si>
    <t>سرقت و شرارت</t>
  </si>
  <si>
    <t>میزان شرارت شامل نزاع، زورگیری و ...</t>
  </si>
  <si>
    <t>نرخ شرارت شامل نزاع، زورگیری و ...</t>
  </si>
  <si>
    <t>میزان سرقت</t>
  </si>
  <si>
    <t>مواد مخدر کشف شده</t>
  </si>
  <si>
    <t>مواد مخدر افیونی کشف شده</t>
  </si>
  <si>
    <t>مواد مخدر افیونی کشف شده شامل هروئین، مرفین، تریاک و ...</t>
  </si>
  <si>
    <t>تریاک کشف شده</t>
  </si>
  <si>
    <t>مواد مخدر کانابیس کشف شده</t>
  </si>
  <si>
    <t>مواد مخدر کانابیس کشف شده شامل حشیش و گراس</t>
  </si>
  <si>
    <t>آمپول و قرص های روانگردان کشف شده</t>
  </si>
  <si>
    <t>مواد مخدر پیش ساز کشف شده</t>
  </si>
  <si>
    <t>دستگیرشدگان مرتبط با مواد مخدر</t>
  </si>
  <si>
    <t>نرخ دستگیرشدگان مرتبط با مواد مخدر</t>
  </si>
  <si>
    <t>دستگیرشدگان مرتبط با سرقت و شرارت</t>
  </si>
  <si>
    <t>نرخ دستگیرشدگان مرتبط با سرقت و شرارت</t>
  </si>
  <si>
    <t>دستگیرشدگان مرتبط با مواد مخدر، سرقت و شرارت</t>
  </si>
  <si>
    <t>نرخ دستگیرشدگان مرتبط با مواد مخدر، سرقت و شرارت</t>
  </si>
  <si>
    <t>تصادف با اتوموبیل</t>
  </si>
  <si>
    <t>آسیب دیدگان تصادف با اتوموبیل</t>
  </si>
  <si>
    <t>میزان آسیب دیدگان تصادف با اتوموبیل</t>
  </si>
  <si>
    <t>تعداد تصادف با اتوموبیل</t>
  </si>
  <si>
    <t>نرخ مالکیت خودرو</t>
  </si>
  <si>
    <t>نرخ مالکیت خودروی شخصی</t>
  </si>
  <si>
    <t>نرخ مالکیت خودرو 1396</t>
  </si>
  <si>
    <t>دکتر بیمارستان</t>
  </si>
  <si>
    <t>پیراپزشک بیمارستان</t>
  </si>
  <si>
    <t>دکتر بیمارستان های دانشگاهی</t>
  </si>
  <si>
    <t>پیراپزشک بیمارستان های دانشگاهی</t>
  </si>
  <si>
    <t>دکتر بیمارستان های دانشگاهی در صدهزار نفر</t>
  </si>
  <si>
    <t>پیراپزشک بیمارستان های دانشگاهی در صدهزار نفر</t>
  </si>
  <si>
    <t>بیمارستان</t>
  </si>
  <si>
    <t>تخت خواب بیمارستانی</t>
  </si>
  <si>
    <t>تخت خواب بیمارستانی در صدهزار نفر</t>
  </si>
  <si>
    <t>تعداد بیمارستان</t>
  </si>
  <si>
    <t>تعداد تخت خواب بیمارستانی</t>
  </si>
  <si>
    <t>تعداد تخت خواب بیمارستانی در صدهزار نفر</t>
  </si>
  <si>
    <t>پیش بینی درآمد در بودجه 1398</t>
  </si>
  <si>
    <t>پیش بینی هزینه در بودجه 1398</t>
  </si>
  <si>
    <t>پیش بینی بودجه عمرانی سال 1398</t>
  </si>
  <si>
    <t>پیش بینی بودجه عمرانی برای هر نفر در سال 98</t>
  </si>
  <si>
    <t>تفاوت درآمد و هزینه در بودجه سال 98</t>
  </si>
  <si>
    <t>مقدار مالیات</t>
  </si>
  <si>
    <t>مقدار مالیات برای هر نفر</t>
  </si>
  <si>
    <t>مقدار مالیات شرکت ها</t>
  </si>
  <si>
    <t>مقدار مالیات بر درآمد</t>
  </si>
  <si>
    <t>مقدار مالیات بر ثروت</t>
  </si>
  <si>
    <t>مقدار هزینه در بودجه</t>
  </si>
  <si>
    <t>مقدار بودجه عمرانی</t>
  </si>
  <si>
    <t>مقدار بودجه عمرانی برای هر نفر</t>
  </si>
  <si>
    <t>نرخ بیکاری</t>
  </si>
  <si>
    <t>نرخ تورم</t>
  </si>
  <si>
    <t>نرخ تورم بهار 1398</t>
  </si>
  <si>
    <t>تولید ناخاص داخلی 1394</t>
  </si>
  <si>
    <t>سرمایه گذاری خارجی</t>
  </si>
  <si>
    <t>سرمایه گذاری خارجی برای هر نفر</t>
  </si>
  <si>
    <t>سرمایه گذاری خارجی برای هر نفر 1389 تا 1395</t>
  </si>
  <si>
    <t>حق بیمه مستقیم</t>
  </si>
  <si>
    <t>خسارت بیمه</t>
  </si>
  <si>
    <t>مقدار کالاهای صادراتی</t>
  </si>
  <si>
    <t>ارزش کالاهای صادراتی</t>
  </si>
  <si>
    <t>مقدار کالاهای وارداتی</t>
  </si>
  <si>
    <t>ارزش کالاهای وارداتی</t>
  </si>
  <si>
    <t>ارزش کالاهای صادراتی برای هر نفر</t>
  </si>
  <si>
    <t>ارزش کالاهای وارداتی برای هر نفر</t>
  </si>
  <si>
    <t>تراز تجارت خارجی</t>
  </si>
  <si>
    <t>شاخص قیمت 1396</t>
  </si>
  <si>
    <t>نرخ بیکاری 1397</t>
  </si>
  <si>
    <t>حساب های پس انداز سال 1396</t>
  </si>
  <si>
    <t>حساب پس انداز برای هر خانوار 1396</t>
  </si>
  <si>
    <t>حساب پس انداز برای هر خانوار دارای حساب 1396</t>
  </si>
  <si>
    <t>حساب پس انداز برای هر نفر 1396</t>
  </si>
  <si>
    <t>Geographic Region Capital</t>
  </si>
  <si>
    <t>Geographic Region Number</t>
  </si>
  <si>
    <t>Population (60 Years Old or Older)</t>
  </si>
  <si>
    <t>POP Zoroastrian</t>
  </si>
  <si>
    <t>POP Unknown Religious Affiliation</t>
  </si>
  <si>
    <t>Population (Unknown  Religious Affiliation)</t>
  </si>
  <si>
    <t>Population (Iranian Nationality)</t>
  </si>
  <si>
    <t>POP Non-Iranian Nationalities</t>
  </si>
  <si>
    <t>POP Iranian Nationality</t>
  </si>
  <si>
    <t>POP Afghan Nationality</t>
  </si>
  <si>
    <t>Population Rate (Afghan Nationality)</t>
  </si>
  <si>
    <t>Population (Afghan Nationality)</t>
  </si>
  <si>
    <t>Population Rate (Non-Iranian Nationalities)</t>
  </si>
  <si>
    <t>Population (Non_Iranian Nationalities)</t>
  </si>
  <si>
    <t>Household Num.</t>
  </si>
  <si>
    <t>Number of Households</t>
  </si>
  <si>
    <t>Province Household</t>
  </si>
  <si>
    <t>Divorce to Marriage Rate</t>
  </si>
  <si>
    <t>Divorce to Marriage Rate among Women</t>
  </si>
  <si>
    <t>100,000 Women in Province</t>
  </si>
  <si>
    <t>Rate of Women whose spouses have more than 1 Wife</t>
  </si>
  <si>
    <t>Women (Percentage, having Spouses with more than 1 Wife)</t>
  </si>
  <si>
    <t>Women Rate (Unmarried)</t>
  </si>
  <si>
    <t>Percentage of Women without Pregnancy Care during their Pregnancy</t>
  </si>
  <si>
    <t>Women Rate having given Birth before 18 (Age 20-24)</t>
  </si>
  <si>
    <t>Women Rate (using Birth Control)</t>
  </si>
  <si>
    <t>Women Workforce Participation Rate</t>
  </si>
  <si>
    <t>Women Workforce Participation Rate (Urban)</t>
  </si>
  <si>
    <t>Women Workforce Participation Rate (Rural)</t>
  </si>
  <si>
    <t>Number of NGOs related to Women Issues</t>
  </si>
  <si>
    <t>Number of NGOs related to Women Issues per 100,000 Women</t>
  </si>
  <si>
    <t>Education Index Category</t>
  </si>
  <si>
    <t>Expected Years of Future Schooling, children Aged 6</t>
  </si>
  <si>
    <t>Years of Schooling 2017 (Expected, Age 6)</t>
  </si>
  <si>
    <t>Mean Years of Schooling for Population Aged 25+</t>
  </si>
  <si>
    <t>Years of Schooling 2017 (Received, Age 25+)</t>
  </si>
  <si>
    <t>Rate of Internet 3.G Subscribers</t>
  </si>
  <si>
    <t>Pre-Uni Student Num.</t>
  </si>
  <si>
    <t>Pre-Uni Student Rate</t>
  </si>
  <si>
    <t>Pre-Uni School Num.</t>
  </si>
  <si>
    <t>Pre_Uni Schools per 100K Stu.</t>
  </si>
  <si>
    <t>100,000 Pre-University Students in Province</t>
  </si>
  <si>
    <t>Pre_Uni School Capacity (Num.)</t>
  </si>
  <si>
    <t>Number of Seats for Pre-University Students</t>
  </si>
  <si>
    <t>Pre-Uni School Capacity per 100K Stu.</t>
  </si>
  <si>
    <t>Number of Seats for pre-University Students per 100,000</t>
  </si>
  <si>
    <t>Uni-Student Num.</t>
  </si>
  <si>
    <t>Uni-Student Male</t>
  </si>
  <si>
    <t>Uni-Student Rate</t>
  </si>
  <si>
    <t>Uni-Student Female</t>
  </si>
  <si>
    <t>University Student Rate</t>
  </si>
  <si>
    <t>University Student Rate (Male)</t>
  </si>
  <si>
    <t>University Student Rate (Female)</t>
  </si>
  <si>
    <t>UnderGrad. Uni-Student</t>
  </si>
  <si>
    <t>UnderGrad. Uni-Student Rate</t>
  </si>
  <si>
    <t>Undergraduate University Student Rate</t>
  </si>
  <si>
    <t>University Professor Num.</t>
  </si>
  <si>
    <t>Uni. Professor Rate (to Uni-students)</t>
  </si>
  <si>
    <t>Province Students</t>
  </si>
  <si>
    <t>Number of Cinema Seats</t>
  </si>
  <si>
    <t>Cinema Seats per 100K</t>
  </si>
  <si>
    <t>Cinema Visitors</t>
  </si>
  <si>
    <t>Public Library Book per Capita</t>
  </si>
  <si>
    <t>Books Published</t>
  </si>
  <si>
    <t>Books Published per 100K</t>
  </si>
  <si>
    <t>Number of Visitors to Museum and Historical Places</t>
  </si>
  <si>
    <t>Number of Visitors to Iran-Iraq War Zones</t>
  </si>
  <si>
    <t>War Zone Visitors</t>
  </si>
  <si>
    <t>Rate of the Iran-Iraq War Zones Visitors</t>
  </si>
  <si>
    <t>Hotel and Residency Num.</t>
  </si>
  <si>
    <t>Athlete Num.</t>
  </si>
  <si>
    <t>Number of Athletes</t>
  </si>
  <si>
    <t>Welfare Applicant Num.</t>
  </si>
  <si>
    <t>Rate of Welfare Applicants</t>
  </si>
  <si>
    <t>Welfare Centers per 100K Appli.</t>
  </si>
  <si>
    <t>IRF Center Num.</t>
  </si>
  <si>
    <t>IRF Applicant Num.</t>
  </si>
  <si>
    <t>Gold Star Rel. and WW Num.</t>
  </si>
  <si>
    <t>Gold Star Rel. and WW Rate</t>
  </si>
  <si>
    <t>SSO Shop (under Supervision) Num.</t>
  </si>
  <si>
    <t>SSO Health Center Num.</t>
  </si>
  <si>
    <t>Salamat Insu. Sub. Rate</t>
  </si>
  <si>
    <t>Rate of Salamat Insurance Subscribers</t>
  </si>
  <si>
    <t>Courts to Arrested People</t>
  </si>
  <si>
    <t>Court Rate (to Arrested People)</t>
  </si>
  <si>
    <t>Crime and Robbery Num.</t>
  </si>
  <si>
    <t>Crime Num.</t>
  </si>
  <si>
    <t>Amount of Drugs Discovered</t>
  </si>
  <si>
    <t>Arrest Rate (Drug)</t>
  </si>
  <si>
    <t>Rate of People Arrested for Drugs</t>
  </si>
  <si>
    <t>Arrest Num. (Drug)</t>
  </si>
  <si>
    <t>Vehicles Accident Num.</t>
  </si>
  <si>
    <t>Number of Vehicle Accidents</t>
  </si>
  <si>
    <t>Vehicles Accident Casualties</t>
  </si>
  <si>
    <t>Number of Casualties for Vehicle Accidents</t>
  </si>
  <si>
    <t>Number of Medical University Doctors per 100,000</t>
  </si>
  <si>
    <t>Patient Beds</t>
  </si>
  <si>
    <t>Patient Beds per 100K</t>
  </si>
  <si>
    <t>Budget Discrepancy 2019 (MR)</t>
  </si>
  <si>
    <t>Amount of Total Budget Discrepancy for Year 2019</t>
  </si>
  <si>
    <t>Tax per Capita (R)</t>
  </si>
  <si>
    <t>Dev. Budget per Capita (R)</t>
  </si>
  <si>
    <t>Foreign Inv. Per Capita (D)</t>
  </si>
  <si>
    <t>Foreign Investment per Capita 2009 to 2016 (D)</t>
  </si>
  <si>
    <t>Exp Value per Capita (D)</t>
  </si>
  <si>
    <t>Imp. Value per Capita (D)</t>
  </si>
  <si>
    <t>Savings 2017 (MR)</t>
  </si>
  <si>
    <t>Total Amount of Savings</t>
  </si>
  <si>
    <t>Savings per Household 2017 (R)</t>
  </si>
  <si>
    <t>Amount of Savings per Household</t>
  </si>
  <si>
    <t>Savings per Household having a Savings Account 2017 (R)</t>
  </si>
  <si>
    <t>Amount of Savings per Household among those with a Savings Account</t>
  </si>
  <si>
    <t>Savings per Capita 2017 (R)</t>
  </si>
  <si>
    <t>Amount of Savings per Person</t>
  </si>
  <si>
    <t>Data for most of the Indicators are for the Year 2016. Cases related to other years, have been marked accordingly</t>
  </si>
  <si>
    <t>Estimated Population (2018)</t>
  </si>
  <si>
    <t>Population (Zoroastrian)</t>
  </si>
  <si>
    <t>جمعیت با مذهب اظهارنشده</t>
  </si>
  <si>
    <t>Women Num. (Married, Age 10-14)</t>
  </si>
  <si>
    <t>Women Num. (Married per 100K, Age 10-14)</t>
  </si>
  <si>
    <t>Percentage of Women (Age 20-24) who gave Birth for the first time before the Age of 18</t>
  </si>
  <si>
    <t>Percentage of Women using Birth Control</t>
  </si>
  <si>
    <t>Percentage of Women in the Workforce</t>
  </si>
  <si>
    <t>Percentage of Women in the Workforce in Urban Area</t>
  </si>
  <si>
    <t>Percentage of Women in the Workforce in Rural Area</t>
  </si>
  <si>
    <t>میانگین پیش بینی سال های تحصیلی (6 سال) 96</t>
  </si>
  <si>
    <t>میانگین سال های تحصیلی (25 سال و بیشتر) 96</t>
  </si>
  <si>
    <t>میانگین سال های تحصیلی افراد 25 سال و بیشتر (96)</t>
  </si>
  <si>
    <t>میانگین پیش بینی سال های تحصیلی افراد 6 سال (96)</t>
  </si>
  <si>
    <t>Women-Related NGO per 100K Women</t>
  </si>
  <si>
    <t>تعداد سمن مرتبط با زنان در صدهزار زن</t>
  </si>
  <si>
    <t>UnderGrad. Uni-Student Male</t>
  </si>
  <si>
    <t>UnderGrad. Uni-Student Female</t>
  </si>
  <si>
    <t>Undergraduate University Student Rate (Male)</t>
  </si>
  <si>
    <t>Undergraduate University Student Rate (Female)</t>
  </si>
  <si>
    <t>نسبت اساتید دانشگاه با دانشجو</t>
  </si>
  <si>
    <t>Public Library Member Num.</t>
  </si>
  <si>
    <t>Public Library Book Num.</t>
  </si>
  <si>
    <t>Museum and His. Visitors</t>
  </si>
  <si>
    <t>War Zone Visitor Rate</t>
  </si>
  <si>
    <t>Athletes per 100K</t>
  </si>
  <si>
    <t>Welfare Center Num.</t>
  </si>
  <si>
    <t>Number of Welfare Centers per 100,000 Applicants</t>
  </si>
  <si>
    <t>Number of Imam Relief Foundation Centers per 100,000 Applicants</t>
  </si>
  <si>
    <t>Arrest Num.(Crime and Robbery)</t>
  </si>
  <si>
    <t>Arrest Rate (Crime and Robbery)</t>
  </si>
  <si>
    <t>Arrest Num. (Drug, Crime and Robbery)</t>
  </si>
  <si>
    <t>Rate of People Arrested for Crime and Robbery</t>
  </si>
  <si>
    <t>Rate of People Arrested for Drug, Crime and Robbery</t>
  </si>
  <si>
    <t>Med. University Doctor Num.</t>
  </si>
  <si>
    <t>Med. University Doctor per 100K</t>
  </si>
  <si>
    <t>Med. University Paramedic Num.</t>
  </si>
  <si>
    <t>Med. University Paramedic per 100K</t>
  </si>
  <si>
    <t>Number of Medical University Paramedics</t>
  </si>
  <si>
    <t>Number of Medical University Paramedics per 100,000</t>
  </si>
  <si>
    <t>Dev. Budget per Capita 2019 (R)</t>
  </si>
  <si>
    <t>POP 2018 (Forecast)</t>
  </si>
  <si>
    <t>Population Literacy Rate (Female)</t>
  </si>
  <si>
    <t>Unmarried Women Rate</t>
  </si>
  <si>
    <t>Category (High, Medium, Low)</t>
  </si>
  <si>
    <t>Institute for Research and Planning in Higher Education</t>
  </si>
  <si>
    <t>Cinema Seat Num.</t>
  </si>
  <si>
    <t>Number of Athletes per 100,000</t>
  </si>
  <si>
    <t>SSO Insured and Pensioner Num.</t>
  </si>
  <si>
    <t>Number of Social Security Insured and Pensioners</t>
  </si>
  <si>
    <t>SSO Insured and Pensioner Rate</t>
  </si>
  <si>
    <t>Rate of Social Security Insured and Pensioners</t>
  </si>
  <si>
    <t>Robbery Num.</t>
  </si>
  <si>
    <t>Drug Precursors Disc. (Liter)</t>
  </si>
  <si>
    <t>Liter</t>
  </si>
  <si>
    <t>Number of People Arrested for Drugs</t>
  </si>
  <si>
    <t>Number of People Arrested for Crime and Robbery</t>
  </si>
  <si>
    <t>Number of People Arrested for Drug, Crime and Robbery</t>
  </si>
  <si>
    <t>Number of Medical University Doctors</t>
  </si>
  <si>
    <t>Amount of Expenditure Estimated for Year 2019</t>
  </si>
  <si>
    <t>Amount of Development Budget Estimated for Year 2019</t>
  </si>
  <si>
    <t>Amount of Development Budget per Person Estimated for Year 2019</t>
  </si>
  <si>
    <t>Corporate Tax (MR)</t>
  </si>
  <si>
    <t>Amount of Corporate Tax</t>
  </si>
  <si>
    <t>Household in Province</t>
  </si>
  <si>
    <t>Household with a Savings Account in Province</t>
  </si>
  <si>
    <t>100,000 People in Province</t>
  </si>
  <si>
    <t>100,000 Applicants in Province</t>
  </si>
  <si>
    <t>مختصات جغرافیایی</t>
  </si>
  <si>
    <t>نام</t>
  </si>
  <si>
    <t>متر مربع</t>
  </si>
  <si>
    <t>درصد</t>
  </si>
  <si>
    <t>شاخص</t>
  </si>
  <si>
    <t>عدد (بین صفر و یک)</t>
  </si>
  <si>
    <t>طیف 3 قسمتی</t>
  </si>
  <si>
    <t>عدد</t>
  </si>
  <si>
    <t>کیلوگرم</t>
  </si>
  <si>
    <t>تعداد آمپول و قرص</t>
  </si>
  <si>
    <t>لیتر</t>
  </si>
  <si>
    <t>میلیون ریال</t>
  </si>
  <si>
    <t>ریال</t>
  </si>
  <si>
    <t>هزار دلار</t>
  </si>
  <si>
    <t>دلار</t>
  </si>
  <si>
    <t>تن</t>
  </si>
  <si>
    <t>واحد</t>
  </si>
  <si>
    <t>Source / منبع</t>
  </si>
  <si>
    <t>Producer / تهیه کننده</t>
  </si>
  <si>
    <t>توضیح شاخص</t>
  </si>
  <si>
    <t>Median / میانه</t>
  </si>
  <si>
    <t>Mean / میانگین</t>
  </si>
  <si>
    <t>Min Value / رقم کمینه</t>
  </si>
  <si>
    <t>Province with Min Value / استان دارای رقم کمینه</t>
  </si>
  <si>
    <t>Max Value / رقم بیشینه</t>
  </si>
  <si>
    <t>Province with Max Value / استان با رقم بیشینه</t>
  </si>
  <si>
    <t>Azarbaijan_East / آذربایجان ش</t>
  </si>
  <si>
    <t>Azarbaijan_West / آذربایجان غ</t>
  </si>
  <si>
    <t>Ardabil / اردبیل</t>
  </si>
  <si>
    <t>Isfahan / اصفهان</t>
  </si>
  <si>
    <t>Alborz / البرز</t>
  </si>
  <si>
    <t>Ilam / ایلام</t>
  </si>
  <si>
    <t>Bushehr / بوشهر</t>
  </si>
  <si>
    <t>Tehran / تهران</t>
  </si>
  <si>
    <t>Chaharmahal_and_Bakhtiari / چهارمحال و بختیاری</t>
  </si>
  <si>
    <t>Khorasan_Razavi / خراسان رضوی</t>
  </si>
  <si>
    <t>Khorasan_South / خراسان جنوبی</t>
  </si>
  <si>
    <t>Khorasan_North / خراسان شمالی</t>
  </si>
  <si>
    <t>Khuzestan / خوزستان</t>
  </si>
  <si>
    <t>Zanjan / زنجان</t>
  </si>
  <si>
    <t>Semnan / سمنان</t>
  </si>
  <si>
    <t>Sistan_and_Baluchestan / سیستان و بلوچستان</t>
  </si>
  <si>
    <t>Fars / فارس</t>
  </si>
  <si>
    <t>Qazvin / قزوین</t>
  </si>
  <si>
    <t>Qom / قم</t>
  </si>
  <si>
    <t>Kurdistan / کردستان</t>
  </si>
  <si>
    <t>Kerman / کرمان</t>
  </si>
  <si>
    <t>Kermanshah / کرمانشاه</t>
  </si>
  <si>
    <t>Kohgiluye_and_Boyer-Ahmad / کهکیلویه بویراحمد</t>
  </si>
  <si>
    <t>Golestan / گلستان</t>
  </si>
  <si>
    <t>Gilan / گیلان</t>
  </si>
  <si>
    <t>Lorestan / لرستان</t>
  </si>
  <si>
    <t>Mazandaran / مازندران</t>
  </si>
  <si>
    <t>Markazi / مرکزی</t>
  </si>
  <si>
    <t>Hormozgan / هرمزگان</t>
  </si>
  <si>
    <t>Hamedan / همدان</t>
  </si>
  <si>
    <t>Yazd / یزد</t>
  </si>
  <si>
    <t>Unit (per or of)</t>
  </si>
  <si>
    <t>واحد (در یا از یا به ازای)</t>
  </si>
  <si>
    <t>جمعیت استان</t>
  </si>
  <si>
    <t>خانوار استان</t>
  </si>
  <si>
    <t>جمعیت زنان استان</t>
  </si>
  <si>
    <t>صدهزار زن در استان</t>
  </si>
  <si>
    <t>صدهزار دانش آموز در استان</t>
  </si>
  <si>
    <t>از استان</t>
  </si>
  <si>
    <t>جمعیت دانش آموز استان</t>
  </si>
  <si>
    <t>هر نفر در استان</t>
  </si>
  <si>
    <t>استان های ایران و سایر کشورها</t>
  </si>
  <si>
    <t>کشورهای خارجی</t>
  </si>
  <si>
    <t>صدهزار مستمری بگیر استان</t>
  </si>
  <si>
    <t>دستگیرشدگان استان</t>
  </si>
  <si>
    <t>هر خانوار در استان</t>
  </si>
  <si>
    <t>هر خانوار دارای حساب پس انداز در استان</t>
  </si>
  <si>
    <t>سال</t>
  </si>
  <si>
    <t>Geographic Coordinate</t>
  </si>
  <si>
    <t>صدهزار نفر در استان</t>
  </si>
  <si>
    <t>دکتر بیمارستان دانشگاهی در صدهزار نفر</t>
  </si>
  <si>
    <t>پیراپزشک بیمارستان دانشگاهی در صدهزار نفر</t>
  </si>
  <si>
    <t>نرخ رشد جمعیت شهری</t>
  </si>
  <si>
    <t>نرخ رشد جمعیت روستایی</t>
  </si>
  <si>
    <t>POP Growth Rate Urban</t>
  </si>
  <si>
    <t>POP Growth Rate Rural</t>
  </si>
  <si>
    <t>POP Rate (Non-Iranian Nationalities)</t>
  </si>
  <si>
    <t>POP Rate (Afghan Nationality)</t>
  </si>
  <si>
    <t>نسبت طلاق به ازدواج</t>
  </si>
  <si>
    <t>Uni-Student Rate (Male)</t>
  </si>
  <si>
    <t>Uni-Student Rate (Female)</t>
  </si>
  <si>
    <t>UnderGrad. Uni-Student Rate (Male)</t>
  </si>
  <si>
    <t>UnderGrad. Uni-Student Rate (Female)</t>
  </si>
  <si>
    <t>University Professor Rate to University Students</t>
  </si>
  <si>
    <t>Number of the Public Libraries Books per Capita</t>
  </si>
  <si>
    <t>تعداد کتاب در کتابخانه های عمومی به هر نفر</t>
  </si>
  <si>
    <t>مقدار کتاب در کتابخانه های عمومی به ازای هر نفر</t>
  </si>
  <si>
    <t>نرخ مستمری بگیران بهزیستی</t>
  </si>
  <si>
    <t>نرخ خانوارهای شاهد و افراد ایثارگر تحت پوشش بنیاد شهید</t>
  </si>
  <si>
    <t>نرخ خانواده های شاهد و افراد ایثارگر</t>
  </si>
  <si>
    <t>نرخ دادگاه به افراد دستگیرشده</t>
  </si>
  <si>
    <t>نرخ تعداد دادگاه ها و مراکز حل اختلاف فعال به افراد دستگیرشده</t>
  </si>
  <si>
    <t>Rate of Orphan Guardians through IRF to the Number of Orphans</t>
  </si>
  <si>
    <t>نرخ حامیان ایتام به یتیم</t>
  </si>
  <si>
    <t>نرخ حامیان ایتام به ازای هر یتیم</t>
  </si>
  <si>
    <t>یتیم در استان</t>
  </si>
  <si>
    <t>IRF Orphan Guardian Rate  (to Orphan)</t>
  </si>
  <si>
    <t>IRF Donation per Capita (to IRF)</t>
  </si>
  <si>
    <t>Donors to Imam Relief Foundation per Capita</t>
  </si>
  <si>
    <t>متوسط کمک هر نفر به کمیته امداد</t>
  </si>
  <si>
    <t xml:space="preserve">متوسط کمک های مردمی به کمیته امداد (صدقات و زکات) به ازای هر نفر </t>
  </si>
  <si>
    <t>تعداد کلاس درس در مدرسه</t>
  </si>
  <si>
    <t>تعداد کلاس درس در مدرسه برای دانش آموزان</t>
  </si>
  <si>
    <t>تعداد کلاس درس در هر صدهزار دانش آموز</t>
  </si>
  <si>
    <t>-</t>
  </si>
  <si>
    <t>Source</t>
  </si>
  <si>
    <t>منبع</t>
  </si>
  <si>
    <t>تهیه کننده</t>
  </si>
  <si>
    <t>Mean</t>
  </si>
  <si>
    <t>Median</t>
  </si>
  <si>
    <t>Max Value</t>
  </si>
  <si>
    <t>Province with Min Value</t>
  </si>
  <si>
    <t>Min Value</t>
  </si>
  <si>
    <t>Province with Max Value</t>
  </si>
  <si>
    <t>a</t>
  </si>
  <si>
    <t>Source URL</t>
  </si>
  <si>
    <t>Census 2016</t>
  </si>
  <si>
    <t xml:space="preserve">&lt;a href="http://tccim.ir/economic/FullDoc.aspx?nid=489&amp;itm=2"&gt;Inflation Spring 2019&lt;/a&gt;
&lt;a href="https://www.w3schools.com"&gt;Visit W3Schools&lt;/a&gt;
&lt;a href="https://www.w3schools.com"&gt;Visit W3Schools&lt;/a&gt;
&lt;a href="https://www.w3schools.com"&gt;Visit W3Schools&lt;/a&gt;
&lt;a href="https://www.w3schools.com"&gt;Visit W3Schools&lt;/a&gt;
</t>
  </si>
  <si>
    <t>میانگین</t>
  </si>
  <si>
    <t>میانه</t>
  </si>
  <si>
    <t>رقم کمینه</t>
  </si>
  <si>
    <t>رقم بیشینه</t>
  </si>
  <si>
    <t>استان دارای رقم کمینه</t>
  </si>
  <si>
    <t>استان با رقم بیشینه</t>
  </si>
  <si>
    <t>البرز</t>
  </si>
  <si>
    <t>کهکیلویه بویراحمد</t>
  </si>
  <si>
    <t>تبریز</t>
  </si>
  <si>
    <t>مشهد</t>
  </si>
  <si>
    <t>شرق</t>
  </si>
  <si>
    <t>غرب</t>
  </si>
  <si>
    <t>مرکز</t>
  </si>
  <si>
    <t>شمال</t>
  </si>
  <si>
    <t>شمال غرب</t>
  </si>
  <si>
    <t>لینک مطلب</t>
  </si>
  <si>
    <t>وزارت کشور</t>
  </si>
  <si>
    <t>&lt;a href="https://moi.ir"&gt;وزارت کشور&lt;/a&gt;</t>
  </si>
  <si>
    <t>&lt;a href="http://fa.thirtyone.land/"&gt;وب سایت 31&lt;/a&gt;</t>
  </si>
  <si>
    <t>&lt;a href="https://www.amar.org.ir/%D8%B3%D8%B1%D8%B4%D9%85%D8%A7%D8%B1%DB%8C-%D8%B9%D9%85%D9%88%D9%85%DB%8C-%D9%86%D9%81%D9%88%D8%B3-%D9%88-%D9%85%D8%B3%DA%A9%D9%86/%D9%86%D8%AA%D8%A7%DB%8C%D8%AC-%D8%B3%D8%B1%D8%B4%D9%85%D8%A7%D8%B1%DB%8C"&gt;Census 2016&lt;/a&gt;</t>
  </si>
  <si>
    <t>سرشماری 1395</t>
  </si>
  <si>
    <t>&lt;a href="https://www.amar.org.ir/%D8%B3%D8%B1%D8%B4%D9%85%D8%A7%D8%B1%DB%8C-%D8%B9%D9%85%D9%88%D9%85%DB%8C-%D9%86%D9%81%D9%88%D8%B3-%D9%88-%D9%85%D8%B3%DA%A9%D9%86/%D9%86%D8%AA%D8%A7%DB%8C%D8%AC-%D8%B3%D8%B1%D8%B4%D9%85%D8%A7%D8%B1%DB%8C"&gt;سرشماری 1395&lt;/a&gt;</t>
  </si>
  <si>
    <t>معاونت امور زنان و خانواده رئیس جمهور</t>
  </si>
  <si>
    <t>&lt;a href="http://women.gov.ir/home/atlas/261"&gt;ویژگی های زناشویی زنان&lt;/a&gt;</t>
  </si>
  <si>
    <t>ویژگی های زناشویی زنان</t>
  </si>
  <si>
    <t>&lt;a href="http://women.gov.ir/home/atlas/258"&gt;وضعیت بهداشت و درمان زنان&lt;/a&gt;</t>
  </si>
  <si>
    <t>وضعین بهداشت و درمان زنان</t>
  </si>
  <si>
    <t>&lt;a href="http://women.gov.ir/home/atlas/260"&gt;وضعیت اقتصادی زنان&lt;/a&gt;</t>
  </si>
  <si>
    <t>وضعیت اقتصادی زنان</t>
  </si>
  <si>
    <t>&lt;a href="http://women.gov.ir/home/atlas/257"&gt;وضعیت سازمان‌های مردم‌نهاد&lt;/a&gt;</t>
  </si>
  <si>
    <t>وضعیت سازمان‌های مردم‌نهاد</t>
  </si>
  <si>
    <t>گلوبال دیتا لب</t>
  </si>
  <si>
    <t>وب سایت 31</t>
  </si>
  <si>
    <t>&lt;a href="https://globaldatalab.org/shdi/shdi/IRN/?interpolation=0&amp;extrapolation=0&amp;nearest_real=0&amp;years=2017"&gt;شاخص توسعه انسانی&lt;/a&gt;</t>
  </si>
  <si>
    <t>&lt;a href="https://globaldatalab.org/shdi/incindex/IRN/?interpolation=0&amp;extrapolation=0&amp;nearest_real=0&amp;years=2017"&gt;شاخص توسعه انسانی&lt;/a&gt;</t>
  </si>
  <si>
    <t>&lt;a href="https://globaldatalab.org/shdi/edindex/IRN/?interpolation=0&amp;extrapolation=0&amp;nearest_real=0&amp;years=2017"&gt;شاخص توسعه انسانی&lt;/a&gt;</t>
  </si>
  <si>
    <t>&lt;a href="https://globaldatalab.org/shdi/lifexp/IRN/?interpolation=0&amp;extrapolation=0&amp;nearest_real=0&amp;years=2017"&gt;شاخص توسعه انسانی&lt;/a&gt;</t>
  </si>
  <si>
    <t>&lt;a href="https://globaldatalab.org/shdi/lgnic/IRN/?interpolation=0&amp;extrapolation=0&amp;nearest_real=0&amp;years=2017"&gt;شاخص توسعه انسانی&lt;/a&gt;</t>
  </si>
  <si>
    <t>&lt;a href="https://globaldatalab.org/shdi/esch/IRN/?interpolation=0&amp;extrapolation=0&amp;nearest_real=0&amp;years=2017"&gt;شاخص توسعه انسانی&lt;/a&gt;</t>
  </si>
  <si>
    <t>&lt;a href="https://globaldatalab.org/shdi/msch/IRN/?interpolation=0&amp;extrapolation=0&amp;nearest_real=0&amp;years=2017"&gt;شاخص توسعه انسانی&lt;/a&gt;</t>
  </si>
  <si>
    <t>وضعیت ارتباطات استانی</t>
  </si>
  <si>
    <t>&lt;a href="https://www.ict.gov.ir/fa/companies/about/communicationplanning/integzated/amar-%D8%B4%D8%A7%D8%AE%D8%B5-%D9%87%D8%A7%DB%8C-%D9%85%D9%87%D9%85-%D9%88%D8%B2%D8%A7%D8%B1%D8%AA-%D8%A7%D8%B1%D8%AA%D8%A8%D8%A7%D8%B7%D8%A7%D8%AA-%D9%88-%D9%81%D9%86%D8%A7%D9%88%D8%B1%DB%8C-%D8%A7%D8%B7%D9%84%D8%A7%D8%B9%D8%A7%D8%AA-%D8%A7%D8%B7%D9%84%D8%A7%D8%B9%D8%A7%D8%AA-%D8%B0%DB%8C%D9%84-%D8%A8%D8%B5%D9%88%D8%B1%D8%AA-%D9%81%D8%B5%D9%84%DB%8C-%D8%A8%D8%A7%D8%B1%DA%AF%D8%B0%D8%A7%D8%B1%DB%8C-%D9%85%DB%8C-%DA%AF%D8%B1%D8%AF%D8%AF-%D8%AA%D8%A7%D8%B1%DB%8C%D8%AE-%D8%A2%D8%AE%D8%B1%DB%8C%D9%86-%D8%A8%D8%B1%D9%88%D8%B2-%D8%B1%D8%B3%D8%A7%D9%86%DB%8C-1393-09-10-%D8%A7%D8%B7%D9%84%D8%A7%D8%B9%D8%A7%D8%AA-%D8%B0%DB%8C%D9%84-%D8%A8%D8%B5%D9%88%D8%B1%D8%AA-%D9%81%D8%B5%D9%84%DB%8C-%D8%A7%D8%B7%D9%84%D8%A7%D8%B9-%D8%B1%D8%B3%D8%A7%D9%86%DB%8C-%D9%85%DB%8C-%DA%AF%D8%B1%D8%AF%D8%AF"&gt;وضعیت ارتباطات استانی&lt;/a&gt;</t>
  </si>
  <si>
    <t>&lt;a href="https://globaldatalab.org/shdi/healthindex/IRN/?interpolation=0&amp;extrapolation=0&amp;nearest_real=0&amp;years=2017"&gt;شاخص توسعه انسانی&lt;/a&gt;</t>
  </si>
  <si>
    <t>موسسه پژوهش و برنامه‌ریزی آموزش عالی</t>
  </si>
  <si>
    <t>کتاب آمار آموزش عالی</t>
  </si>
  <si>
    <t>&lt;a href="https://irphe.ac.ir/content/1921/%D8%A7%D8%B7%D9%84%D8%A7%D8%B9%D8%A7%D8%AA-%DA%A9%D8%AA%D8%A7%D8%A8-%D8%A2%D9%85%D8%A7%D8%B1-%D8%AF%D8%B1-%D8%B3%D8%A7%D9%84-%DB%B9%DB%B6-%DB%B1%DB%B3%DB%B9%DB%B5"&gt;کتاب آمار آموزش عالی&lt;/a&gt;</t>
  </si>
  <si>
    <t>سازمان برنامه و بودجه</t>
  </si>
  <si>
    <t>بانک داده‎های اقتصادی و مالی</t>
  </si>
  <si>
    <t>&lt;a href="https://databank.mefa.ir/?Lang=fa"&gt;بانک داده‌های اقتصادی و مالی&lt;/a&gt;</t>
  </si>
  <si>
    <t>اتاق بازرگانی تهران</t>
  </si>
  <si>
    <t>معاونت بررسی‎های اقتصادی</t>
  </si>
  <si>
    <t>&lt;a href="http://tccim.ir/economic/FullDoc.aspx?nid=489&amp;itm=2"&gt;معاونت بررسی‌های اقتصادی&lt;/a&gt;</t>
  </si>
  <si>
    <t>بانک مرکزی ایران</t>
  </si>
  <si>
    <t>بررسی بودجه خانوار</t>
  </si>
  <si>
    <t>&lt;a href="https://www.cbi.ir/simplelist/1600.aspx"&gt;بررسی بودجه خانوار&lt;/a&gt;</t>
  </si>
  <si>
    <t>&lt;a href="https://moi.ir"&gt;Iran Interior Ministry&lt;/a&gt;</t>
  </si>
  <si>
    <t>thirtyone.land</t>
  </si>
  <si>
    <t>&lt;a href="http://thirtyone.land/"&gt;thirtyone.land&lt;/a&gt;</t>
  </si>
  <si>
    <t>&lt;a href="http://women.gov.ir/home/atlas/261"&gt;Women Marriage Characteristics&lt;/a&gt;</t>
  </si>
  <si>
    <t>&lt;a href="http://women.gov.ir/home/atlas/258"&gt;Women Health Situation&lt;/a&gt;</t>
  </si>
  <si>
    <t>Women in Iran-Health Situation</t>
  </si>
  <si>
    <t>Women in Iran-Economic Situation</t>
  </si>
  <si>
    <t>&lt;a href="http://women.gov.ir/home/atlas/260"&gt;Women Economic Situation&lt;/a&gt;</t>
  </si>
  <si>
    <t>&lt;a href="http://women.gov.ir/home/atlas/257"&gt;Women-Related NGOs&lt;/a&gt;</t>
  </si>
  <si>
    <t>Women in Iran-NGOs</t>
  </si>
  <si>
    <t>&lt;a href="https://globaldatalab.org/shdi/shdi/IRN/?interpolation=0&amp;extrapolation=0&amp;nearest_real=0&amp;years=2017"&gt;HDI&lt;/a&gt;</t>
  </si>
  <si>
    <t>&lt;a href="https://irphe.ac.ir/content/1921/%D8%A7%D8%B7%D9%84%D8%A7%D8%B9%D8%A7%D8%AA-%DA%A9%D8%AA%D8%A7%D8%A8-%D8%A2%D9%85%D8%A7%D8%B1-%D8%AF%D8%B1-%D8%B3%D8%A7%D9%84-%DB%B9%DB%B6-%DB%B1%DB%B3%DB%B9%DB%B5"&gt;Higher Education Statistical Book&lt;/a&gt;</t>
  </si>
  <si>
    <t>&lt;a href="https://databank.mefa.ir/?Lang=En"&gt;Economic and Financial Databank&lt;/a&gt;</t>
  </si>
  <si>
    <t>&lt;a href="https://www.cbi.ir/simplelist/1600.aspx"&gt;Household Income and Expenditure&lt;/a&gt;</t>
  </si>
  <si>
    <t>جمعیت تا ۱۷ سال</t>
  </si>
  <si>
    <t>جمعیت ۱۸ تا ۲۹ سال</t>
  </si>
  <si>
    <t>جمعیت ۳۰ تا ۴۴ سال</t>
  </si>
  <si>
    <t>جمعیت ۴۵ تا ۵۹ سال</t>
  </si>
  <si>
    <t>جمعیت ۶۰ سال و بیشتر</t>
  </si>
  <si>
    <t>شاخص توسعه انسانی ۱۳۹۶</t>
  </si>
  <si>
    <t>شاخص توسعه سلامت ۱۳۹۶</t>
  </si>
  <si>
    <t>شاخص درآمد ۱۳۹۶</t>
  </si>
  <si>
    <t>شاخص توسعه آموزشی ۱۳۹۶</t>
  </si>
  <si>
    <t>امید به زندگی ۱۳۹۶</t>
  </si>
  <si>
    <t>لگاریتم درآمد ناخالص ملی به نفر ۱۳۹۶</t>
  </si>
  <si>
    <t>میانگین پیش‌بنی سالهای تحصیلی افراد ۶ سال ۱۳۹۶</t>
  </si>
  <si>
    <t>میانگین سالهای تحصیلی افراد ۲۵ سال و بیشتر ۱۳۹۶</t>
  </si>
  <si>
    <t>جمعیت پیش‌بینی ۱۳۹۷</t>
  </si>
  <si>
    <t>جمعیت کوچ‌نشین</t>
  </si>
  <si>
    <t>جمعیت بی‌سواد</t>
  </si>
  <si>
    <t>تعداد کتابخانه‌های عمومی</t>
  </si>
  <si>
    <t>کتابخانه‌های عمومی در صدهزار نفر</t>
  </si>
  <si>
    <t>تعداد اعضای کتابخانه‌های عمومی</t>
  </si>
  <si>
    <t>نرخ اعضای کتابخانه‌های عمومی</t>
  </si>
  <si>
    <t>تعداد کتاب در کتابخانه‌های عمومی</t>
  </si>
  <si>
    <t>تعداد عناوین کتاب‌های منتشر شده</t>
  </si>
  <si>
    <t>تعداد عناوین کتاب‌های منتشر شده در صدهزار نفر</t>
  </si>
  <si>
    <t>تعداد کلاس درس در مدارس</t>
  </si>
  <si>
    <t>تعداد کتاب در کتابخانه‌های عمومی به ازای هر نفر</t>
  </si>
  <si>
    <t>بازدیدکنندگان موزه‌ها و بناهای تاریخی</t>
  </si>
  <si>
    <t>تعداد افراد مستمری‌بگیر بهزیستی</t>
  </si>
  <si>
    <t>نرخ مستمری‌بگیران بهزیستی</t>
  </si>
  <si>
    <t>مراکز حمایتی بهزیستی در صدهزار مستمری‌بگیر</t>
  </si>
  <si>
    <t>تعداد افراد مستمری‌بگیر کمیته امداد</t>
  </si>
  <si>
    <t>نرخ مستمری‌بگیران کمیته امداد</t>
  </si>
  <si>
    <t>مراکز حمایتی کمیته امداد در صدهزار مستمری‌بگیر</t>
  </si>
  <si>
    <t>نرخ خانواده‌های شاهد و افراد ایثارگر</t>
  </si>
  <si>
    <t>بیمه‌شدگان و مستمری‌بگیران تامین اجتماعی</t>
  </si>
  <si>
    <t>نرخ بیمه‌شدگان و مستمری‌بگیران تامین اجتماعی</t>
  </si>
  <si>
    <t>کارگاه‌های تامین اجتماعی</t>
  </si>
  <si>
    <t>آمپول و قرص‌های روانگردان کشف شده</t>
  </si>
  <si>
    <t>مواد مخدر کشف شده - کیلوگرم</t>
  </si>
  <si>
    <t>مواد مخدر افیونی کشف شده - کیلوگرم</t>
  </si>
  <si>
    <t>تریاک کشف شده - کیلوگرم</t>
  </si>
  <si>
    <t>مواد مخدر کانابیس کشف شده - کیلوگرم</t>
  </si>
  <si>
    <t>مواد مخدر پیش‌ساز کشف شده - لیتر</t>
  </si>
  <si>
    <t>نرخ مالکیت خودرو ۱۳۹۶</t>
  </si>
  <si>
    <t>تخت‌خواب بیمارستانی</t>
  </si>
  <si>
    <t>تخت‌خواب بیمارستانی در صدهزار نفر</t>
  </si>
  <si>
    <t>تفاوت درآمد و هزینه در بودجه سال ۱۳۹۸</t>
  </si>
  <si>
    <t>نرخ بیکاری ۱۳۹۷</t>
  </si>
  <si>
    <t>نرخ تورم بهار ۱۳۹۸</t>
  </si>
  <si>
    <t>شاخص قیمت ۱۳۹۶</t>
  </si>
  <si>
    <t>پیش‌بینی درآمد در بودجه ۱۳۹۸ - میلیون ریال</t>
  </si>
  <si>
    <t>پیش‌بینی هزینه در بودجه ۱۳۹۸ - میلیون ریال</t>
  </si>
  <si>
    <t>پیش‌بینی بودجه عمرانی سال ۱۳۹۸ - میلیون ریال</t>
  </si>
  <si>
    <t>پیش‌بینی بودجه عمرانی برای هر نفر در سال ۱۳۹۸ - ریال</t>
  </si>
  <si>
    <t>مقدار مالیات - میلیون ریال</t>
  </si>
  <si>
    <t>مقدار مالیات برای هر نفر - ریال</t>
  </si>
  <si>
    <t>مقدار مالیات شرکت‌ها - میلیون ریال</t>
  </si>
  <si>
    <t>مقدار مالیات بر درآمد - میلیون ریال</t>
  </si>
  <si>
    <t>مقدار مالیات بر ثروت - میلیون ریال</t>
  </si>
  <si>
    <t>مقدار هزینه در بودجه - میلیون ریال</t>
  </si>
  <si>
    <t>مقدار بودجه عمرانی - میلیون ریال</t>
  </si>
  <si>
    <t>مقدار بودجه عمرانی برای هر نفر - ریال</t>
  </si>
  <si>
    <t>تولید ناخاص داخلی ۱۳۹۴ - میلیون ریال</t>
  </si>
  <si>
    <t>سرمایه‌گذاری خارجی - هزار دلار</t>
  </si>
  <si>
    <t>سرمایه‌گذاری خارجی برای هر نفر - دلار</t>
  </si>
  <si>
    <t>سرمایه‌گذاری خارجی برای هر نفر ۱۳۸۹ تا ۱۳۹۵ - دلار</t>
  </si>
  <si>
    <t>حق بیمه مستقیم - میلیون ریال</t>
  </si>
  <si>
    <t>خسارت بیمه - میلیون ریال</t>
  </si>
  <si>
    <t>مقدار کالاهای صادراتی - تن</t>
  </si>
  <si>
    <t>ارزش کالاهای صادراتی - هزار دلار</t>
  </si>
  <si>
    <t>ارزش کالاهای صادراتی برای هر نفر - دلار</t>
  </si>
  <si>
    <t>مقدار کالاهای وارداتی - تن</t>
  </si>
  <si>
    <t>ارزش کالاهای وارداتی - هزار دلار</t>
  </si>
  <si>
    <t>ارزش کالاهای وارداتی برای هر نفر - دلار</t>
  </si>
  <si>
    <t>تراز تجارت خارجی - هزار دلار</t>
  </si>
  <si>
    <t>حساب های پس انداز سال ۱۳۹۶ - میلیون ریال</t>
  </si>
  <si>
    <t>حساب پس انداز برای هر خانوار ۱۳۹۶ - ریال</t>
  </si>
  <si>
    <t>حساب پس انداز برای هر خانوار دارای حساب ۱۳۹۶ - ریال</t>
  </si>
  <si>
    <t>حساب پس انداز برای هر نفر ۱۳۹۶ - ریال</t>
  </si>
  <si>
    <t>POP 2018 - Forecast</t>
  </si>
  <si>
    <t>POP Literacy Rate - Urban</t>
  </si>
  <si>
    <t>POP Literacy Rate - Rural</t>
  </si>
  <si>
    <t>POP Literacy Rate - Male</t>
  </si>
  <si>
    <t>POP Literacy Rate - Female</t>
  </si>
  <si>
    <t>POP Rate - Non-Iranian Nationalities</t>
  </si>
  <si>
    <t>POP Rate - Afghan Nationality</t>
  </si>
  <si>
    <t>Household Num</t>
  </si>
  <si>
    <t>Divorce Rate - 1 year after Marriage</t>
  </si>
  <si>
    <t>Women Num - Married per 100K Age 10-14</t>
  </si>
  <si>
    <t>Women - Percentage having Spouses with more than 1 Wife</t>
  </si>
  <si>
    <t>Women Rate - Unmarried</t>
  </si>
  <si>
    <t>Women Life Satisfaction Rate - Age 15-24</t>
  </si>
  <si>
    <t>Women Job Satisfaction Rate - Age 15-24</t>
  </si>
  <si>
    <t>Women Rate - Without Pregnancy Care</t>
  </si>
  <si>
    <t>Women Rate having given Birth before 18 - Age 20-24</t>
  </si>
  <si>
    <t>Women Rate - using Birth Control</t>
  </si>
  <si>
    <t>Women Workforce Participation Rate - Urban</t>
  </si>
  <si>
    <t>Women Workforce Participation Rate - Rural</t>
  </si>
  <si>
    <t>Women-Related NGO Num</t>
  </si>
  <si>
    <t>Years of Schooling 2017 - Expected Age 6</t>
  </si>
  <si>
    <t>Years of Schooling 2017 - Received Age 25 Plus</t>
  </si>
  <si>
    <t>ICT Dev Index</t>
  </si>
  <si>
    <t>Landline - Num</t>
  </si>
  <si>
    <t>Landline Pen Rate</t>
  </si>
  <si>
    <t>Cellphone - Num</t>
  </si>
  <si>
    <t>Cellphone Pen Rate</t>
  </si>
  <si>
    <t>Internet 3G Subs</t>
  </si>
  <si>
    <t>Internet 3G Subs Rate</t>
  </si>
  <si>
    <t>High Speed Internet Subs</t>
  </si>
  <si>
    <t>High Speed Internet Subs Rate</t>
  </si>
  <si>
    <t>Women Num - Married Age 10-14</t>
  </si>
  <si>
    <t>Pre-Uni Student Num</t>
  </si>
  <si>
    <t>Pre-Uni School Num</t>
  </si>
  <si>
    <t>Pre_Uni Schools per 100K Stu</t>
  </si>
  <si>
    <t>Pre_Uni School Capacity - Num</t>
  </si>
  <si>
    <t>Pre-Uni School Capacity per 100K Stu</t>
  </si>
  <si>
    <t>Uni-Student Num</t>
  </si>
  <si>
    <t>Uni-Student Rate - Male</t>
  </si>
  <si>
    <t>Uni-Student Rate - Female</t>
  </si>
  <si>
    <t>UnderGrad Uni-Student</t>
  </si>
  <si>
    <t>UnderGrad Uni-Student Rate</t>
  </si>
  <si>
    <t>UnderGrad Uni-Student Male</t>
  </si>
  <si>
    <t>UnderGrad Uni-Student Rate - Male</t>
  </si>
  <si>
    <t>UnderGrad Uni-Student Female</t>
  </si>
  <si>
    <t>UnderGrad Uni-Student Rate - Female</t>
  </si>
  <si>
    <t>University Professor Num</t>
  </si>
  <si>
    <t>Uni Professor Rate - to Uni-students</t>
  </si>
  <si>
    <t>Cinema Num</t>
  </si>
  <si>
    <t>Cinema Seat Num</t>
  </si>
  <si>
    <t>Public Library Member Num</t>
  </si>
  <si>
    <t>Public Library Book Num</t>
  </si>
  <si>
    <t>Tourist - Foreigner</t>
  </si>
  <si>
    <t>Tourist - Iranian</t>
  </si>
  <si>
    <t>Hotel and Residency Num</t>
  </si>
  <si>
    <t>Athlete Num</t>
  </si>
  <si>
    <t>Welfare Center Num</t>
  </si>
  <si>
    <t>Welfare Applicant Num</t>
  </si>
  <si>
    <t>IRF Center Num</t>
  </si>
  <si>
    <t>IRF Applicant Num</t>
  </si>
  <si>
    <t>IRF Orphan Guardian Rate  - to Orphan</t>
  </si>
  <si>
    <t>IRF Donation per Capita - to IRF</t>
  </si>
  <si>
    <t>SSO Insured and Pensioner Num</t>
  </si>
  <si>
    <t>SSO Health Center Num</t>
  </si>
  <si>
    <t>Salamat Insu Subs</t>
  </si>
  <si>
    <t>Salamat Insu Subs Rate</t>
  </si>
  <si>
    <t>Court Num</t>
  </si>
  <si>
    <t>Court Rate - to Arrested People</t>
  </si>
  <si>
    <t>Crime and Robbery Num</t>
  </si>
  <si>
    <t>Crime Num</t>
  </si>
  <si>
    <t>Robbery Num</t>
  </si>
  <si>
    <t>Drug Hero Morph and Opi Disc - kg</t>
  </si>
  <si>
    <t>Drug Opium Disc - kg</t>
  </si>
  <si>
    <t>Drug Cannabis Disc - kg</t>
  </si>
  <si>
    <t>Drug Psychedelic Amp and Tab Disc - Num</t>
  </si>
  <si>
    <t>Drug Precursors Disc - Liter</t>
  </si>
  <si>
    <t>Arrest Num - Drug</t>
  </si>
  <si>
    <t>Arrest Rate - Drug</t>
  </si>
  <si>
    <t>Arrest Num - Crime and Robbery</t>
  </si>
  <si>
    <t>Arrest Rate - Crime and Robbery</t>
  </si>
  <si>
    <t>Arrest Num - Drug Crime and Robbery</t>
  </si>
  <si>
    <t>Arrest Rate - Drug Crime and Robbery</t>
  </si>
  <si>
    <t>Vehicles Accident Num</t>
  </si>
  <si>
    <t>Med University Doctor Num</t>
  </si>
  <si>
    <t>Med University Doctor per 100K</t>
  </si>
  <si>
    <t>Med University Paramedic Num</t>
  </si>
  <si>
    <t>Med University Paramedic per 100K</t>
  </si>
  <si>
    <t>Hospital Num</t>
  </si>
  <si>
    <t>Expenditure 2019 - MR</t>
  </si>
  <si>
    <t>Revenue 2019 - MR</t>
  </si>
  <si>
    <t>Dev Budget 2019 - MR</t>
  </si>
  <si>
    <t>Dev Budget per Capita 2019 - R</t>
  </si>
  <si>
    <t>Budget Discrepancy 2019 - MR</t>
  </si>
  <si>
    <t>Tax - MR</t>
  </si>
  <si>
    <t>Tax per Capita - R</t>
  </si>
  <si>
    <t>Corporate Tax - MR</t>
  </si>
  <si>
    <t>Income Tax - MR</t>
  </si>
  <si>
    <t>Wealth Tax - MR</t>
  </si>
  <si>
    <t>Expenditure - MR</t>
  </si>
  <si>
    <t>Dev Budget - MR</t>
  </si>
  <si>
    <t>Dev Budget per Capita - R</t>
  </si>
  <si>
    <t>GDP 2015 - MR</t>
  </si>
  <si>
    <t>Foreign Investment Inflow - KD</t>
  </si>
  <si>
    <t>Foreign Investment Per Capita - D</t>
  </si>
  <si>
    <t>Foreign Investment per Capita 2009 to 2016 - D</t>
  </si>
  <si>
    <t>Insurance Direct Premium -MR</t>
  </si>
  <si>
    <t>Insuurance Paid Loss - MR</t>
  </si>
  <si>
    <t>Export Value per Capita -D</t>
  </si>
  <si>
    <t>Export Goods Volume - Ton</t>
  </si>
  <si>
    <t>Export Goods Value - KD</t>
  </si>
  <si>
    <t>Import Goods Volume - Ton</t>
  </si>
  <si>
    <t>Import Goods Value - KD</t>
  </si>
  <si>
    <t>Import Value per Capita - D</t>
  </si>
  <si>
    <t>Foreign Trade Balance - KD</t>
  </si>
  <si>
    <t>Savings 2017 - MR</t>
  </si>
  <si>
    <t>Savings per Household 2017 - R</t>
  </si>
  <si>
    <t>Savings per Household having a Savings Account 2017 - R</t>
  </si>
  <si>
    <t>Savings per Capita 2017 - R</t>
  </si>
  <si>
    <t>Museum and Historical Places Visitors</t>
  </si>
  <si>
    <t>IRF Centers per 100K Applints</t>
  </si>
  <si>
    <t>Welfare Centers per 100K Applicants</t>
  </si>
  <si>
    <t>Gold Star Relatives and WW Num</t>
  </si>
  <si>
    <t>Gold Star Relatives and WW Rate</t>
  </si>
  <si>
    <t>SSO Shop Num - under Supervision</t>
  </si>
  <si>
    <t>Drug Disc - kg</t>
  </si>
  <si>
    <t>جمعیت - مذهب اظهارنشده</t>
  </si>
  <si>
    <t>نرخ طلاق زنان - یک سال بعد از اردواج</t>
  </si>
  <si>
    <t>زنان مزدوج  ۱۰ تا ۱۴ سال در صدهزار</t>
  </si>
  <si>
    <t>زنان مزدوج  ۱۰ تا ۱۴ سال</t>
  </si>
  <si>
    <t>نرح رضایت از زندگی زنان - ۱۵ تا ۲۴ سال</t>
  </si>
  <si>
    <t>نرح رضایت از شغل زنان - ۱۵ تا ۲۴ سال</t>
  </si>
  <si>
    <t>نرخ مشارکت اقتصادی زنان - شهر</t>
  </si>
  <si>
    <t>نرخ مشارکت اقتصادی زنان - روستا</t>
  </si>
  <si>
    <t>نرخ زایمان قبل از ۱۸ سال - زنان ۲۰ تا ۲۴ سال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</si>
</sst>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>
    <font>
      <sz val="10"/>
      <color rgb="FF000000"/>
      <name val="Arial"/>
    </font>
    <font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sz val="10"/>
      <name val="Arial"/>
      <family val="2"/>
    </font>
    <font>
      <b/>
      <sz val="8"/>
      <color rgb="FF000000"/>
      <name val="Tahoma"/>
      <family val="2"/>
    </font>
    <font>
      <u/>
      <sz val="10"/>
      <color theme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11"/>
      <color theme="1"/>
      <name val="Calibri"/>
      <family val="2"/>
      <charset val="178"/>
      <scheme val="minor"/>
    </font>
    <font>
      <u/>
      <sz val="8"/>
      <color theme="10"/>
      <name val="Tahoma"/>
      <family val="2"/>
    </font>
    <font>
      <sz val="8"/>
      <color rgb="FF222222"/>
      <name val="Tahoma"/>
      <family val="2"/>
    </font>
    <font>
      <sz val="7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 style="medium">
        <color auto="1"/>
      </bottom>
      <diagonal/>
    </border>
    <border>
      <left/>
      <right style="thin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</borders>
  <cellStyleXfs count="46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7" applyNumberFormat="0" applyFill="0" applyAlignment="0" applyProtection="0"/>
    <xf numFmtId="0" fontId="7" fillId="0" borderId="18" applyNumberFormat="0" applyFill="0" applyAlignment="0" applyProtection="0"/>
    <xf numFmtId="0" fontId="8" fillId="0" borderId="19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20" applyNumberFormat="0" applyAlignment="0" applyProtection="0"/>
    <xf numFmtId="0" fontId="12" fillId="6" borderId="21" applyNumberFormat="0" applyAlignment="0" applyProtection="0"/>
    <xf numFmtId="0" fontId="13" fillId="6" borderId="20" applyNumberFormat="0" applyAlignment="0" applyProtection="0"/>
    <xf numFmtId="0" fontId="14" fillId="0" borderId="22" applyNumberFormat="0" applyFill="0" applyAlignment="0" applyProtection="0"/>
    <xf numFmtId="0" fontId="15" fillId="7" borderId="23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25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1" fillId="8" borderId="24" applyNumberFormat="0" applyFont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9" fontId="24" fillId="0" borderId="0" applyFont="0" applyFill="0" applyBorder="0" applyAlignment="0" applyProtection="0"/>
  </cellStyleXfs>
  <cellXfs count="146">
    <xf numFmtId="0" fontId="0" fillId="0" borderId="0" xfId="0"/>
    <xf numFmtId="0" fontId="2" fillId="0" borderId="0" xfId="0" applyFont="1"/>
    <xf numFmtId="2" fontId="2" fillId="0" borderId="3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3" fontId="22" fillId="0" borderId="3" xfId="0" applyNumberFormat="1" applyFont="1" applyFill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/>
    </xf>
    <xf numFmtId="2" fontId="2" fillId="0" borderId="8" xfId="0" applyNumberFormat="1" applyFont="1" applyFill="1" applyBorder="1" applyAlignment="1">
      <alignment horizontal="center" vertical="center"/>
    </xf>
    <xf numFmtId="2" fontId="2" fillId="0" borderId="13" xfId="0" applyNumberFormat="1" applyFont="1" applyFill="1" applyBorder="1" applyAlignment="1">
      <alignment horizontal="center" vertical="center"/>
    </xf>
    <xf numFmtId="1" fontId="2" fillId="0" borderId="8" xfId="0" applyNumberFormat="1" applyFont="1" applyFill="1" applyBorder="1" applyAlignment="1">
      <alignment horizontal="center" vertical="center" wrapText="1"/>
    </xf>
    <xf numFmtId="2" fontId="22" fillId="0" borderId="11" xfId="0" applyNumberFormat="1" applyFont="1" applyFill="1" applyBorder="1" applyAlignment="1">
      <alignment horizontal="center" vertical="center"/>
    </xf>
    <xf numFmtId="4" fontId="22" fillId="0" borderId="3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1" fontId="2" fillId="0" borderId="11" xfId="0" applyNumberFormat="1" applyFont="1" applyFill="1" applyBorder="1" applyAlignment="1">
      <alignment horizontal="center" vertical="center"/>
    </xf>
    <xf numFmtId="2" fontId="2" fillId="0" borderId="11" xfId="0" applyNumberFormat="1" applyFont="1" applyFill="1" applyBorder="1" applyAlignment="1">
      <alignment horizontal="center" vertical="center"/>
    </xf>
    <xf numFmtId="4" fontId="2" fillId="0" borderId="11" xfId="0" applyNumberFormat="1" applyFont="1" applyFill="1" applyBorder="1" applyAlignment="1">
      <alignment horizontal="center" vertical="center"/>
    </xf>
    <xf numFmtId="4" fontId="2" fillId="0" borderId="3" xfId="0" applyNumberFormat="1" applyFont="1" applyFill="1" applyBorder="1" applyAlignment="1">
      <alignment horizontal="center" vertical="center"/>
    </xf>
    <xf numFmtId="4" fontId="2" fillId="0" borderId="4" xfId="0" applyNumberFormat="1" applyFont="1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2" fontId="22" fillId="0" borderId="3" xfId="0" applyNumberFormat="1" applyFont="1" applyFill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center" vertical="center"/>
    </xf>
    <xf numFmtId="3" fontId="23" fillId="0" borderId="3" xfId="0" applyNumberFormat="1" applyFont="1" applyFill="1" applyBorder="1" applyAlignment="1">
      <alignment horizontal="center" vertical="center"/>
    </xf>
    <xf numFmtId="1" fontId="2" fillId="0" borderId="6" xfId="0" applyNumberFormat="1" applyFont="1" applyFill="1" applyBorder="1" applyAlignment="1">
      <alignment horizontal="center" vertical="center"/>
    </xf>
    <xf numFmtId="1" fontId="2" fillId="0" borderId="7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/>
    </xf>
    <xf numFmtId="1" fontId="2" fillId="0" borderId="0" xfId="0" applyNumberFormat="1" applyFont="1" applyFill="1"/>
    <xf numFmtId="2" fontId="2" fillId="0" borderId="3" xfId="0" applyNumberFormat="1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2" fontId="2" fillId="0" borderId="28" xfId="0" applyNumberFormat="1" applyFont="1" applyFill="1" applyBorder="1" applyAlignment="1">
      <alignment horizontal="center" vertical="center" wrapText="1"/>
    </xf>
    <xf numFmtId="2" fontId="22" fillId="0" borderId="3" xfId="0" applyNumberFormat="1" applyFont="1" applyFill="1" applyBorder="1" applyAlignment="1">
      <alignment horizontal="center" vertical="center" wrapText="1"/>
    </xf>
    <xf numFmtId="1" fontId="22" fillId="0" borderId="3" xfId="0" applyNumberFormat="1" applyFont="1" applyFill="1" applyBorder="1" applyAlignment="1">
      <alignment horizontal="center" vertical="center" wrapText="1"/>
    </xf>
    <xf numFmtId="3" fontId="22" fillId="0" borderId="3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2" fontId="23" fillId="0" borderId="3" xfId="0" applyNumberFormat="1" applyFont="1" applyFill="1" applyBorder="1" applyAlignment="1">
      <alignment horizontal="center" vertical="center"/>
    </xf>
    <xf numFmtId="2" fontId="2" fillId="0" borderId="35" xfId="0" applyNumberFormat="1" applyFont="1" applyFill="1" applyBorder="1" applyAlignment="1">
      <alignment horizontal="left" vertical="center" wrapText="1"/>
    </xf>
    <xf numFmtId="2" fontId="2" fillId="0" borderId="4" xfId="0" applyNumberFormat="1" applyFont="1" applyFill="1" applyBorder="1" applyAlignment="1">
      <alignment horizontal="center" vertical="center"/>
    </xf>
    <xf numFmtId="2" fontId="22" fillId="0" borderId="35" xfId="0" applyNumberFormat="1" applyFont="1" applyFill="1" applyBorder="1" applyAlignment="1">
      <alignment horizontal="left" vertical="center" wrapText="1"/>
    </xf>
    <xf numFmtId="3" fontId="22" fillId="0" borderId="4" xfId="0" applyNumberFormat="1" applyFont="1" applyFill="1" applyBorder="1" applyAlignment="1">
      <alignment horizontal="center" vertical="center"/>
    </xf>
    <xf numFmtId="2" fontId="22" fillId="0" borderId="4" xfId="0" applyNumberFormat="1" applyFont="1" applyFill="1" applyBorder="1" applyAlignment="1">
      <alignment horizontal="center" vertical="center"/>
    </xf>
    <xf numFmtId="2" fontId="22" fillId="0" borderId="35" xfId="0" applyNumberFormat="1" applyFont="1" applyFill="1" applyBorder="1" applyAlignment="1">
      <alignment horizontal="left" vertical="center"/>
    </xf>
    <xf numFmtId="2" fontId="22" fillId="0" borderId="3" xfId="0" applyNumberFormat="1" applyFont="1" applyBorder="1" applyAlignment="1">
      <alignment horizontal="center" vertical="center" wrapText="1"/>
    </xf>
    <xf numFmtId="1" fontId="22" fillId="0" borderId="3" xfId="0" applyNumberFormat="1" applyFont="1" applyBorder="1" applyAlignment="1">
      <alignment horizontal="center" vertical="center" wrapText="1"/>
    </xf>
    <xf numFmtId="2" fontId="23" fillId="0" borderId="4" xfId="0" applyNumberFormat="1" applyFont="1" applyFill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left" vertical="center" wrapText="1"/>
    </xf>
    <xf numFmtId="2" fontId="2" fillId="0" borderId="6" xfId="0" applyNumberFormat="1" applyFont="1" applyFill="1" applyBorder="1" applyAlignment="1">
      <alignment horizontal="center" vertical="center" wrapText="1"/>
    </xf>
    <xf numFmtId="1" fontId="2" fillId="0" borderId="6" xfId="0" applyNumberFormat="1" applyFont="1" applyFill="1" applyBorder="1" applyAlignment="1">
      <alignment horizontal="center" vertical="center" wrapText="1"/>
    </xf>
    <xf numFmtId="2" fontId="2" fillId="0" borderId="3" xfId="0" applyNumberFormat="1" applyFont="1" applyFill="1" applyBorder="1" applyAlignment="1">
      <alignment horizontal="left" vertical="center" wrapText="1"/>
    </xf>
    <xf numFmtId="2" fontId="25" fillId="0" borderId="3" xfId="2" applyNumberFormat="1" applyFont="1" applyFill="1" applyBorder="1" applyAlignment="1">
      <alignment horizontal="left" vertical="center" wrapText="1"/>
    </xf>
    <xf numFmtId="2" fontId="22" fillId="0" borderId="3" xfId="0" applyNumberFormat="1" applyFont="1" applyFill="1" applyBorder="1" applyAlignment="1">
      <alignment horizontal="left" vertical="center" wrapText="1"/>
    </xf>
    <xf numFmtId="2" fontId="22" fillId="0" borderId="3" xfId="0" applyNumberFormat="1" applyFont="1" applyBorder="1" applyAlignment="1">
      <alignment horizontal="left" vertical="center" wrapText="1"/>
    </xf>
    <xf numFmtId="2" fontId="25" fillId="0" borderId="3" xfId="2" applyNumberFormat="1" applyFont="1" applyBorder="1" applyAlignment="1">
      <alignment horizontal="left" vertical="center" wrapText="1"/>
    </xf>
    <xf numFmtId="2" fontId="2" fillId="0" borderId="6" xfId="0" applyNumberFormat="1" applyFont="1" applyFill="1" applyBorder="1" applyAlignment="1">
      <alignment horizontal="left" vertical="center" wrapText="1"/>
    </xf>
    <xf numFmtId="2" fontId="25" fillId="0" borderId="6" xfId="2" applyNumberFormat="1" applyFont="1" applyFill="1" applyBorder="1" applyAlignment="1">
      <alignment horizontal="left" vertical="center" wrapText="1"/>
    </xf>
    <xf numFmtId="4" fontId="22" fillId="0" borderId="4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3" fontId="2" fillId="0" borderId="3" xfId="0" applyNumberFormat="1" applyFont="1" applyFill="1" applyBorder="1" applyAlignment="1">
      <alignment horizontal="center" vertical="center"/>
    </xf>
    <xf numFmtId="3" fontId="2" fillId="0" borderId="4" xfId="0" applyNumberFormat="1" applyFont="1" applyFill="1" applyBorder="1" applyAlignment="1">
      <alignment horizontal="center" vertical="center"/>
    </xf>
    <xf numFmtId="3" fontId="23" fillId="0" borderId="4" xfId="0" applyNumberFormat="1" applyFont="1" applyFill="1" applyBorder="1" applyAlignment="1">
      <alignment horizontal="center" vertical="center"/>
    </xf>
    <xf numFmtId="4" fontId="23" fillId="0" borderId="3" xfId="0" applyNumberFormat="1" applyFont="1" applyFill="1" applyBorder="1" applyAlignment="1">
      <alignment horizontal="center" vertical="center"/>
    </xf>
    <xf numFmtId="4" fontId="23" fillId="0" borderId="4" xfId="0" applyNumberFormat="1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3" fontId="2" fillId="0" borderId="7" xfId="0" applyNumberFormat="1" applyFont="1" applyFill="1" applyBorder="1" applyAlignment="1">
      <alignment horizontal="center" vertical="center"/>
    </xf>
    <xf numFmtId="4" fontId="22" fillId="0" borderId="3" xfId="0" applyNumberFormat="1" applyFont="1" applyFill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2" fontId="2" fillId="0" borderId="34" xfId="0" applyNumberFormat="1" applyFont="1" applyFill="1" applyBorder="1" applyAlignment="1">
      <alignment horizontal="left" vertical="center" wrapText="1"/>
    </xf>
    <xf numFmtId="2" fontId="2" fillId="0" borderId="8" xfId="0" applyNumberFormat="1" applyFont="1" applyFill="1" applyBorder="1" applyAlignment="1">
      <alignment horizontal="left" vertical="center" wrapText="1"/>
    </xf>
    <xf numFmtId="2" fontId="2" fillId="0" borderId="8" xfId="0" applyNumberFormat="1" applyFont="1" applyFill="1" applyBorder="1" applyAlignment="1">
      <alignment horizontal="center" vertical="center" wrapText="1"/>
    </xf>
    <xf numFmtId="2" fontId="2" fillId="0" borderId="9" xfId="0" applyNumberFormat="1" applyFont="1" applyFill="1" applyBorder="1" applyAlignment="1">
      <alignment horizontal="center" vertical="center"/>
    </xf>
    <xf numFmtId="2" fontId="2" fillId="0" borderId="16" xfId="0" applyNumberFormat="1" applyFont="1" applyFill="1" applyBorder="1" applyAlignment="1">
      <alignment horizontal="center" vertical="center" wrapText="1"/>
    </xf>
    <xf numFmtId="2" fontId="2" fillId="0" borderId="14" xfId="0" applyNumberFormat="1" applyFont="1" applyFill="1" applyBorder="1" applyAlignment="1">
      <alignment horizontal="center" vertical="center" wrapText="1"/>
    </xf>
    <xf numFmtId="2" fontId="22" fillId="0" borderId="14" xfId="0" applyNumberFormat="1" applyFont="1" applyFill="1" applyBorder="1" applyAlignment="1">
      <alignment horizontal="center" vertical="center" wrapText="1"/>
    </xf>
    <xf numFmtId="2" fontId="22" fillId="0" borderId="14" xfId="0" applyNumberFormat="1" applyFont="1" applyBorder="1" applyAlignment="1">
      <alignment horizontal="center" vertical="center" wrapText="1"/>
    </xf>
    <xf numFmtId="2" fontId="2" fillId="0" borderId="15" xfId="0" applyNumberFormat="1" applyFont="1" applyFill="1" applyBorder="1" applyAlignment="1">
      <alignment horizontal="center" vertical="center" wrapText="1"/>
    </xf>
    <xf numFmtId="3" fontId="22" fillId="0" borderId="11" xfId="0" applyNumberFormat="1" applyFont="1" applyFill="1" applyBorder="1" applyAlignment="1">
      <alignment horizontal="center" vertical="center"/>
    </xf>
    <xf numFmtId="4" fontId="22" fillId="0" borderId="11" xfId="0" applyNumberFormat="1" applyFont="1" applyFill="1" applyBorder="1" applyAlignment="1">
      <alignment horizontal="center" vertical="center"/>
    </xf>
    <xf numFmtId="0" fontId="2" fillId="0" borderId="11" xfId="0" applyNumberFormat="1" applyFont="1" applyFill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3" fontId="23" fillId="0" borderId="11" xfId="0" applyNumberFormat="1" applyFont="1" applyFill="1" applyBorder="1" applyAlignment="1">
      <alignment horizontal="center" vertical="center"/>
    </xf>
    <xf numFmtId="2" fontId="23" fillId="0" borderId="11" xfId="0" applyNumberFormat="1" applyFont="1" applyFill="1" applyBorder="1" applyAlignment="1">
      <alignment horizontal="center" vertical="center"/>
    </xf>
    <xf numFmtId="4" fontId="23" fillId="0" borderId="11" xfId="0" applyNumberFormat="1" applyFont="1" applyFill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 wrapText="1"/>
    </xf>
    <xf numFmtId="3" fontId="2" fillId="0" borderId="12" xfId="0" applyNumberFormat="1" applyFont="1" applyFill="1" applyBorder="1" applyAlignment="1">
      <alignment horizontal="center" vertical="center" wrapText="1"/>
    </xf>
    <xf numFmtId="2" fontId="2" fillId="0" borderId="32" xfId="0" applyNumberFormat="1" applyFont="1" applyFill="1" applyBorder="1" applyAlignment="1">
      <alignment horizontal="center" vertical="center" wrapText="1"/>
    </xf>
    <xf numFmtId="2" fontId="2" fillId="0" borderId="27" xfId="0" applyNumberFormat="1" applyFont="1" applyFill="1" applyBorder="1" applyAlignment="1">
      <alignment horizontal="center" vertical="center" wrapText="1"/>
    </xf>
    <xf numFmtId="2" fontId="2" fillId="0" borderId="31" xfId="0" applyNumberFormat="1" applyFont="1" applyFill="1" applyBorder="1" applyAlignment="1">
      <alignment horizontal="center" vertical="center" wrapText="1"/>
    </xf>
    <xf numFmtId="4" fontId="22" fillId="0" borderId="31" xfId="0" applyNumberFormat="1" applyFont="1" applyFill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/>
    </xf>
    <xf numFmtId="0" fontId="26" fillId="0" borderId="29" xfId="0" applyFont="1" applyBorder="1" applyAlignment="1">
      <alignment horizontal="center" vertical="center"/>
    </xf>
    <xf numFmtId="2" fontId="2" fillId="0" borderId="11" xfId="0" applyNumberFormat="1" applyFont="1" applyFill="1" applyBorder="1" applyAlignment="1">
      <alignment horizontal="right" vertical="center" wrapText="1"/>
    </xf>
    <xf numFmtId="2" fontId="22" fillId="0" borderId="11" xfId="0" applyNumberFormat="1" applyFont="1" applyFill="1" applyBorder="1" applyAlignment="1">
      <alignment horizontal="right" vertical="center" wrapText="1"/>
    </xf>
    <xf numFmtId="2" fontId="2" fillId="0" borderId="12" xfId="0" applyNumberFormat="1" applyFont="1" applyFill="1" applyBorder="1" applyAlignment="1">
      <alignment horizontal="right" vertical="center" wrapText="1"/>
    </xf>
    <xf numFmtId="2" fontId="2" fillId="0" borderId="13" xfId="0" applyNumberFormat="1" applyFont="1" applyFill="1" applyBorder="1" applyAlignment="1">
      <alignment horizontal="right" vertical="center" wrapText="1"/>
    </xf>
    <xf numFmtId="2" fontId="2" fillId="0" borderId="8" xfId="0" applyNumberFormat="1" applyFont="1" applyFill="1" applyBorder="1" applyAlignment="1">
      <alignment horizontal="right" vertical="center" wrapText="1"/>
    </xf>
    <xf numFmtId="2" fontId="2" fillId="0" borderId="3" xfId="0" applyNumberFormat="1" applyFont="1" applyFill="1" applyBorder="1" applyAlignment="1">
      <alignment horizontal="right" vertical="center" wrapText="1"/>
    </xf>
    <xf numFmtId="2" fontId="22" fillId="0" borderId="3" xfId="0" applyNumberFormat="1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center"/>
    </xf>
    <xf numFmtId="2" fontId="22" fillId="0" borderId="35" xfId="0" applyNumberFormat="1" applyFont="1" applyBorder="1" applyAlignment="1">
      <alignment horizontal="left" vertical="center" wrapText="1"/>
    </xf>
    <xf numFmtId="2" fontId="22" fillId="0" borderId="28" xfId="0" applyNumberFormat="1" applyFont="1" applyFill="1" applyBorder="1" applyAlignment="1">
      <alignment horizontal="center" vertical="center" wrapText="1"/>
    </xf>
    <xf numFmtId="2" fontId="2" fillId="0" borderId="29" xfId="0" applyNumberFormat="1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2" fontId="27" fillId="0" borderId="14" xfId="0" applyNumberFormat="1" applyFont="1" applyFill="1" applyBorder="1" applyAlignment="1">
      <alignment horizontal="center" vertical="center" wrapText="1"/>
    </xf>
    <xf numFmtId="2" fontId="27" fillId="0" borderId="11" xfId="0" applyNumberFormat="1" applyFont="1" applyFill="1" applyBorder="1" applyAlignment="1">
      <alignment horizontal="right" vertical="center"/>
    </xf>
    <xf numFmtId="0" fontId="26" fillId="0" borderId="3" xfId="0" applyFont="1" applyFill="1" applyBorder="1" applyAlignment="1">
      <alignment horizontal="center" vertical="center"/>
    </xf>
    <xf numFmtId="0" fontId="26" fillId="0" borderId="28" xfId="0" applyFont="1" applyFill="1" applyBorder="1" applyAlignment="1">
      <alignment horizontal="center" vertical="center"/>
    </xf>
    <xf numFmtId="3" fontId="22" fillId="0" borderId="31" xfId="0" applyNumberFormat="1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horizontal="center" vertical="center" wrapText="1"/>
    </xf>
    <xf numFmtId="0" fontId="4" fillId="0" borderId="38" xfId="0" applyFont="1" applyFill="1" applyBorder="1" applyAlignment="1">
      <alignment horizontal="center" vertical="center" wrapText="1"/>
    </xf>
    <xf numFmtId="0" fontId="4" fillId="0" borderId="41" xfId="0" applyFont="1" applyFill="1" applyBorder="1" applyAlignment="1">
      <alignment horizontal="center" vertical="center" wrapText="1"/>
    </xf>
    <xf numFmtId="1" fontId="4" fillId="0" borderId="38" xfId="0" applyNumberFormat="1" applyFont="1" applyFill="1" applyBorder="1" applyAlignment="1">
      <alignment horizontal="center" vertical="center" wrapText="1"/>
    </xf>
    <xf numFmtId="0" fontId="4" fillId="0" borderId="40" xfId="0" applyFont="1" applyFill="1" applyBorder="1" applyAlignment="1">
      <alignment horizontal="center" vertical="center" wrapText="1"/>
    </xf>
    <xf numFmtId="0" fontId="4" fillId="0" borderId="42" xfId="0" applyFont="1" applyFill="1" applyBorder="1" applyAlignment="1">
      <alignment horizontal="center" vertical="center" wrapText="1"/>
    </xf>
    <xf numFmtId="0" fontId="4" fillId="0" borderId="43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 wrapText="1"/>
    </xf>
    <xf numFmtId="3" fontId="2" fillId="0" borderId="0" xfId="0" applyNumberFormat="1" applyFont="1" applyFill="1"/>
    <xf numFmtId="3" fontId="22" fillId="0" borderId="33" xfId="0" applyNumberFormat="1" applyFont="1" applyFill="1" applyBorder="1" applyAlignment="1">
      <alignment horizontal="center" vertical="center" wrapText="1"/>
    </xf>
    <xf numFmtId="3" fontId="22" fillId="0" borderId="6" xfId="0" applyNumberFormat="1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35" xfId="0" applyFont="1" applyBorder="1"/>
    <xf numFmtId="0" fontId="4" fillId="0" borderId="5" xfId="0" applyFont="1" applyBorder="1"/>
    <xf numFmtId="0" fontId="4" fillId="0" borderId="36" xfId="0" applyFont="1" applyBorder="1"/>
    <xf numFmtId="1" fontId="2" fillId="0" borderId="4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4" fillId="0" borderId="30" xfId="0" applyFont="1" applyFill="1" applyBorder="1" applyAlignment="1">
      <alignment horizontal="center" vertical="center" wrapText="1"/>
    </xf>
    <xf numFmtId="2" fontId="5" fillId="0" borderId="3" xfId="2" applyNumberFormat="1" applyFill="1" applyBorder="1" applyAlignment="1">
      <alignment horizontal="left" vertical="center" wrapText="1"/>
    </xf>
    <xf numFmtId="0" fontId="25" fillId="0" borderId="3" xfId="2" applyNumberFormat="1" applyFont="1" applyFill="1" applyBorder="1" applyAlignment="1">
      <alignment horizontal="left" vertical="center" wrapText="1"/>
    </xf>
    <xf numFmtId="0" fontId="25" fillId="0" borderId="0" xfId="2" applyFont="1" applyFill="1" applyAlignment="1">
      <alignment vertical="center"/>
    </xf>
    <xf numFmtId="0" fontId="5" fillId="0" borderId="0" xfId="2" applyFill="1" applyAlignment="1">
      <alignment vertical="center"/>
    </xf>
    <xf numFmtId="4" fontId="22" fillId="0" borderId="28" xfId="0" applyNumberFormat="1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1" xfId="0" applyFont="1" applyBorder="1"/>
    <xf numFmtId="0" fontId="4" fillId="0" borderId="12" xfId="0" applyFont="1" applyBorder="1"/>
    <xf numFmtId="0" fontId="2" fillId="0" borderId="0" xfId="0" applyFont="1" applyFill="1" applyAlignment="1">
      <alignment horizontal="center"/>
    </xf>
  </cellXfs>
  <cellStyles count="46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9" xr:uid="{27F1374F-EED5-4759-938A-9585629AED36}"/>
    <cellStyle name="60% - Accent2 2" xfId="40" xr:uid="{D257AD7B-22EB-43A2-98C1-DA89A907C45F}"/>
    <cellStyle name="60% - Accent3 2" xfId="41" xr:uid="{A469BD61-BB99-4CA4-BACF-897A1493B7F2}"/>
    <cellStyle name="60% - Accent4 2" xfId="42" xr:uid="{78D8BCDC-417B-459C-AD75-4B05639F88A7}"/>
    <cellStyle name="60% - Accent5 2" xfId="43" xr:uid="{A270675C-D7FA-42F7-AE91-80FD3D0B553C}"/>
    <cellStyle name="60% - Accent6 2" xfId="44" xr:uid="{0B2792E4-5B4E-4B41-9DCF-14567A5386A8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8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2" builtinId="8"/>
    <cellStyle name="Input" xfId="9" builtinId="20" customBuiltin="1"/>
    <cellStyle name="Linked Cell" xfId="12" builtinId="24" customBuiltin="1"/>
    <cellStyle name="Neutral 2" xfId="37" xr:uid="{2A0DFA5A-0058-4993-903A-5817028EBD4A}"/>
    <cellStyle name="Normal" xfId="0" builtinId="0"/>
    <cellStyle name="Normal 2" xfId="1" xr:uid="{35E56C93-7A7A-4900-A090-C600D143C09B}"/>
    <cellStyle name="Normal 3" xfId="35" xr:uid="{B89253EC-2C2C-4F5F-B155-6AAA023B693B}"/>
    <cellStyle name="Note 2" xfId="38" xr:uid="{232DD71E-0540-4FEB-A8EF-1749E9EFDDA5}"/>
    <cellStyle name="Output" xfId="10" builtinId="21" customBuiltin="1"/>
    <cellStyle name="Percent 2" xfId="45" xr:uid="{82687241-6072-437F-87C3-0392B4A4F881}"/>
    <cellStyle name="Title 2" xfId="36" xr:uid="{F2AC4876-BC09-497D-9852-6D4CF96060F0}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mar.org.ir/english" TargetMode="External"/><Relationship Id="rId21" Type="http://schemas.openxmlformats.org/officeDocument/2006/relationships/hyperlink" Target="http://women.gov.ir/home/atlas/258" TargetMode="External"/><Relationship Id="rId63" Type="http://schemas.openxmlformats.org/officeDocument/2006/relationships/hyperlink" Target="https://www.ict.gov.ir/" TargetMode="External"/><Relationship Id="rId159" Type="http://schemas.openxmlformats.org/officeDocument/2006/relationships/hyperlink" Target="https://www.amar.org.ir/english" TargetMode="External"/><Relationship Id="rId170" Type="http://schemas.openxmlformats.org/officeDocument/2006/relationships/hyperlink" Target="https://www.amar.org.ir/english" TargetMode="External"/><Relationship Id="rId191" Type="http://schemas.openxmlformats.org/officeDocument/2006/relationships/hyperlink" Target="https://www.amar.org.ir/english" TargetMode="External"/><Relationship Id="rId205" Type="http://schemas.openxmlformats.org/officeDocument/2006/relationships/hyperlink" Target="http://thirtyone.land/" TargetMode="External"/><Relationship Id="rId226" Type="http://schemas.openxmlformats.org/officeDocument/2006/relationships/hyperlink" Target="https://databank.mefa.ir/?Lang=En" TargetMode="External"/><Relationship Id="rId247" Type="http://schemas.openxmlformats.org/officeDocument/2006/relationships/hyperlink" Target="https://cbi.ir/" TargetMode="External"/><Relationship Id="rId107" Type="http://schemas.openxmlformats.org/officeDocument/2006/relationships/hyperlink" Target="http://thirtyone.land/" TargetMode="External"/><Relationship Id="rId11" Type="http://schemas.openxmlformats.org/officeDocument/2006/relationships/hyperlink" Target="http://women.gov.ir/en" TargetMode="External"/><Relationship Id="rId32" Type="http://schemas.openxmlformats.org/officeDocument/2006/relationships/hyperlink" Target="http://women.gov.ir/home/atlas/260" TargetMode="External"/><Relationship Id="rId53" Type="http://schemas.openxmlformats.org/officeDocument/2006/relationships/hyperlink" Target="http://thirtyone.land/" TargetMode="External"/><Relationship Id="rId74" Type="http://schemas.openxmlformats.org/officeDocument/2006/relationships/hyperlink" Target="https://www.ict.gov.ir/fa/companies/about/communicationplanning/integzated/amar-%D8%B4%D8%A7%D8%AE%D8%B5-%D9%87%D8%A7%DB%8C-%D9%85%D9%87%D9%85-%D9%88%D8%B2%D8%A7%D8%B1%D8%AA-%D8%A7%D8%B1%D8%AA%D8%A8%D8%A7%D8%B7%D8%A7%D8%AA-%D9%88-%D9%81%D9%86%D8%A7%D9%88%D8%B1%DB%8C-%D8%A7%D8%B7%D9%84%D8%A7%D8%B9%D8%A7%D8%AA-%D8%A7%D8%B7%D9%84%D8%A7%D8%B9%D8%A7%D8%AA-%D8%B0%DB%8C%D9%84-%D8%A8%D8%B5%D9%88%D8%B1%D8%AA-%D9%81%D8%B5%D9%84%DB%8C-%D8%A8%D8%A7%D8%B1%DA%AF%D8%B0%D8%A7%D8%B1%DB%8C-%D9%85%DB%8C-%DA%AF%D8%B1%D8%AF%D8%AF-%D8%AA%D8%A7%D8%B1%DB%8C%D8%AE-%D8%A2%D8%AE%D8%B1%DB%8C%D9%86-%D8%A8%D8%B1%D9%88%D8%B2-%D8%B1%D8%B3%D8%A7%D9%86%DB%8C-1393-09-10-%D8%A7%D8%B7%D9%84%D8%A7%D8%B9%D8%A7%D8%AA-%D8%B0%DB%8C%D9%84-%D8%A8%D8%B5%D9%88%D8%B1%D8%AA-%D9%81%D8%B5%D9%84%DB%8C-%D8%A7%D8%B7%D9%84%D8%A7%D8%B9-%D8%B1%D8%B3%D8%A7%D9%86%DB%8C-%D9%85%DB%8C-%DA%AF%D8%B1%D8%AF%D8%AF" TargetMode="External"/><Relationship Id="rId128" Type="http://schemas.openxmlformats.org/officeDocument/2006/relationships/hyperlink" Target="https://www.amar.org.ir/english" TargetMode="External"/><Relationship Id="rId149" Type="http://schemas.openxmlformats.org/officeDocument/2006/relationships/hyperlink" Target="http://thirtyone.land/" TargetMode="External"/><Relationship Id="rId5" Type="http://schemas.openxmlformats.org/officeDocument/2006/relationships/hyperlink" Target="http://thirtyone.land/" TargetMode="External"/><Relationship Id="rId95" Type="http://schemas.openxmlformats.org/officeDocument/2006/relationships/hyperlink" Target="https://irphe.ac.ir/content/1921/%D8%A7%D8%B7%D9%84%D8%A7%D8%B9%D8%A7%D8%AA-%DA%A9%D8%AA%D8%A7%D8%A8-%D8%A2%D9%85%D8%A7%D8%B1-%D8%AF%D8%B1-%D8%B3%D8%A7%D9%84-%DB%B9%DB%B6-%DB%B1%DB%B3%DB%B9%DB%B5" TargetMode="External"/><Relationship Id="rId160" Type="http://schemas.openxmlformats.org/officeDocument/2006/relationships/hyperlink" Target="https://www.amar.org.ir/english" TargetMode="External"/><Relationship Id="rId181" Type="http://schemas.openxmlformats.org/officeDocument/2006/relationships/hyperlink" Target="https://www.amar.org.ir/english" TargetMode="External"/><Relationship Id="rId216" Type="http://schemas.openxmlformats.org/officeDocument/2006/relationships/hyperlink" Target="https://databank.mefa.ir/?Lang=En" TargetMode="External"/><Relationship Id="rId237" Type="http://schemas.openxmlformats.org/officeDocument/2006/relationships/hyperlink" Target="https://cbi.ir/" TargetMode="External"/><Relationship Id="rId258" Type="http://schemas.openxmlformats.org/officeDocument/2006/relationships/hyperlink" Target="http://thirtyone.land/" TargetMode="External"/><Relationship Id="rId22" Type="http://schemas.openxmlformats.org/officeDocument/2006/relationships/hyperlink" Target="http://women.gov.ir/home/atlas/258" TargetMode="External"/><Relationship Id="rId43" Type="http://schemas.openxmlformats.org/officeDocument/2006/relationships/hyperlink" Target="https://globaldatalab.org/" TargetMode="External"/><Relationship Id="rId64" Type="http://schemas.openxmlformats.org/officeDocument/2006/relationships/hyperlink" Target="https://www.ict.gov.ir/fa/companies/about/communicationplanning/integzated/amar-%D8%B4%D8%A7%D8%AE%D8%B5-%D9%87%D8%A7%DB%8C-%D9%85%D9%87%D9%85-%D9%88%D8%B2%D8%A7%D8%B1%D8%AA-%D8%A7%D8%B1%D8%AA%D8%A8%D8%A7%D8%B7%D8%A7%D8%AA-%D9%88-%D9%81%D9%86%D8%A7%D9%88%D8%B1%DB%8C-%D8%A7%D8%B7%D9%84%D8%A7%D8%B9%D8%A7%D8%AA-%D8%A7%D8%B7%D9%84%D8%A7%D8%B9%D8%A7%D8%AA-%D8%B0%DB%8C%D9%84-%D8%A8%D8%B5%D9%88%D8%B1%D8%AA-%D9%81%D8%B5%D9%84%DB%8C-%D8%A8%D8%A7%D8%B1%DA%AF%D8%B0%D8%A7%D8%B1%DB%8C-%D9%85%DB%8C-%DA%AF%D8%B1%D8%AF%D8%AF-%D8%AA%D8%A7%D8%B1%DB%8C%D8%AE-%D8%A2%D8%AE%D8%B1%DB%8C%D9%86-%D8%A8%D8%B1%D9%88%D8%B2-%D8%B1%D8%B3%D8%A7%D9%86%DB%8C-1393-09-10-%D8%A7%D8%B7%D9%84%D8%A7%D8%B9%D8%A7%D8%AA-%D8%B0%DB%8C%D9%84-%D8%A8%D8%B5%D9%88%D8%B1%D8%AA-%D9%81%D8%B5%D9%84%DB%8C-%D8%A7%D8%B7%D9%84%D8%A7%D8%B9-%D8%B1%D8%B3%D8%A7%D9%86%DB%8C-%D9%85%DB%8C-%DA%AF%D8%B1%D8%AF%D8%AF" TargetMode="External"/><Relationship Id="rId118" Type="http://schemas.openxmlformats.org/officeDocument/2006/relationships/hyperlink" Target="https://www.amar.org.ir/english" TargetMode="External"/><Relationship Id="rId139" Type="http://schemas.openxmlformats.org/officeDocument/2006/relationships/hyperlink" Target="http://thirtyone.land/" TargetMode="External"/><Relationship Id="rId85" Type="http://schemas.openxmlformats.org/officeDocument/2006/relationships/hyperlink" Target="http://thirtyone.land/" TargetMode="External"/><Relationship Id="rId150" Type="http://schemas.openxmlformats.org/officeDocument/2006/relationships/hyperlink" Target="http://thirtyone.land/" TargetMode="External"/><Relationship Id="rId171" Type="http://schemas.openxmlformats.org/officeDocument/2006/relationships/hyperlink" Target="http://thirtyone.land/" TargetMode="External"/><Relationship Id="rId192" Type="http://schemas.openxmlformats.org/officeDocument/2006/relationships/hyperlink" Target="http://thirtyone.land/" TargetMode="External"/><Relationship Id="rId206" Type="http://schemas.openxmlformats.org/officeDocument/2006/relationships/hyperlink" Target="http://thirtyone.land/" TargetMode="External"/><Relationship Id="rId227" Type="http://schemas.openxmlformats.org/officeDocument/2006/relationships/hyperlink" Target="https://cbi.ir/" TargetMode="External"/><Relationship Id="rId248" Type="http://schemas.openxmlformats.org/officeDocument/2006/relationships/hyperlink" Target="https://databank.mefa.ir/?Lang=En" TargetMode="External"/><Relationship Id="rId12" Type="http://schemas.openxmlformats.org/officeDocument/2006/relationships/hyperlink" Target="http://women.gov.ir/en" TargetMode="External"/><Relationship Id="rId33" Type="http://schemas.openxmlformats.org/officeDocument/2006/relationships/hyperlink" Target="http://women.gov.ir/en" TargetMode="External"/><Relationship Id="rId108" Type="http://schemas.openxmlformats.org/officeDocument/2006/relationships/hyperlink" Target="http://thirtyone.land/" TargetMode="External"/><Relationship Id="rId129" Type="http://schemas.openxmlformats.org/officeDocument/2006/relationships/hyperlink" Target="https://www.amar.org.ir/english" TargetMode="External"/><Relationship Id="rId54" Type="http://schemas.openxmlformats.org/officeDocument/2006/relationships/hyperlink" Target="https://globaldatalab.org/shdi/shdi/IRN/?interpolation=0&amp;extrapolation=0&amp;nearest_real=0&amp;years=2017" TargetMode="External"/><Relationship Id="rId75" Type="http://schemas.openxmlformats.org/officeDocument/2006/relationships/hyperlink" Target="https://www.ict.gov.ir/" TargetMode="External"/><Relationship Id="rId96" Type="http://schemas.openxmlformats.org/officeDocument/2006/relationships/hyperlink" Target="https://irphe.ac.ir/index.php?sid=1&amp;slc_lang=fa" TargetMode="External"/><Relationship Id="rId140" Type="http://schemas.openxmlformats.org/officeDocument/2006/relationships/hyperlink" Target="http://thirtyone.land/" TargetMode="External"/><Relationship Id="rId161" Type="http://schemas.openxmlformats.org/officeDocument/2006/relationships/hyperlink" Target="https://www.amar.org.ir/english" TargetMode="External"/><Relationship Id="rId182" Type="http://schemas.openxmlformats.org/officeDocument/2006/relationships/hyperlink" Target="http://thirtyone.land/" TargetMode="External"/><Relationship Id="rId217" Type="http://schemas.openxmlformats.org/officeDocument/2006/relationships/hyperlink" Target="https://databank.mefa.ir/?Lang=En" TargetMode="External"/><Relationship Id="rId6" Type="http://schemas.openxmlformats.org/officeDocument/2006/relationships/hyperlink" Target="http://women.gov.ir/en" TargetMode="External"/><Relationship Id="rId238" Type="http://schemas.openxmlformats.org/officeDocument/2006/relationships/hyperlink" Target="https://databank.mefa.ir/?Lang=En" TargetMode="External"/><Relationship Id="rId259" Type="http://schemas.openxmlformats.org/officeDocument/2006/relationships/hyperlink" Target="http://thirtyone.land/" TargetMode="External"/><Relationship Id="rId23" Type="http://schemas.openxmlformats.org/officeDocument/2006/relationships/hyperlink" Target="http://women.gov.ir/home/atlas/258" TargetMode="External"/><Relationship Id="rId119" Type="http://schemas.openxmlformats.org/officeDocument/2006/relationships/hyperlink" Target="http://thirtyone.land/" TargetMode="External"/><Relationship Id="rId44" Type="http://schemas.openxmlformats.org/officeDocument/2006/relationships/hyperlink" Target="https://globaldatalab.org/shdi/shdi/IRN/?interpolation=0&amp;extrapolation=0&amp;nearest_real=0&amp;years=2017" TargetMode="External"/><Relationship Id="rId65" Type="http://schemas.openxmlformats.org/officeDocument/2006/relationships/hyperlink" Target="https://www.ict.gov.ir/" TargetMode="External"/><Relationship Id="rId86" Type="http://schemas.openxmlformats.org/officeDocument/2006/relationships/hyperlink" Target="https://www.amar.org.ir/english" TargetMode="External"/><Relationship Id="rId130" Type="http://schemas.openxmlformats.org/officeDocument/2006/relationships/hyperlink" Target="https://www.amar.org.ir/english" TargetMode="External"/><Relationship Id="rId151" Type="http://schemas.openxmlformats.org/officeDocument/2006/relationships/hyperlink" Target="http://thirtyone.land/" TargetMode="External"/><Relationship Id="rId172" Type="http://schemas.openxmlformats.org/officeDocument/2006/relationships/hyperlink" Target="http://thirtyone.land/" TargetMode="External"/><Relationship Id="rId193" Type="http://schemas.openxmlformats.org/officeDocument/2006/relationships/hyperlink" Target="http://thirtyone.land/" TargetMode="External"/><Relationship Id="rId207" Type="http://schemas.openxmlformats.org/officeDocument/2006/relationships/hyperlink" Target="https://www.amar.org.ir/english" TargetMode="External"/><Relationship Id="rId228" Type="http://schemas.openxmlformats.org/officeDocument/2006/relationships/hyperlink" Target="https://databank.mefa.ir/?Lang=En" TargetMode="External"/><Relationship Id="rId249" Type="http://schemas.openxmlformats.org/officeDocument/2006/relationships/hyperlink" Target="https://cbi.ir/" TargetMode="External"/><Relationship Id="rId13" Type="http://schemas.openxmlformats.org/officeDocument/2006/relationships/hyperlink" Target="http://women.gov.ir/home/atlas/260" TargetMode="External"/><Relationship Id="rId109" Type="http://schemas.openxmlformats.org/officeDocument/2006/relationships/hyperlink" Target="http://thirtyone.land/" TargetMode="External"/><Relationship Id="rId260" Type="http://schemas.openxmlformats.org/officeDocument/2006/relationships/hyperlink" Target="https://www.amar.org.ir/english" TargetMode="External"/><Relationship Id="rId34" Type="http://schemas.openxmlformats.org/officeDocument/2006/relationships/hyperlink" Target="http://women.gov.ir/home/atlas/257" TargetMode="External"/><Relationship Id="rId55" Type="http://schemas.openxmlformats.org/officeDocument/2006/relationships/hyperlink" Target="https://globaldatalab.org/" TargetMode="External"/><Relationship Id="rId76" Type="http://schemas.openxmlformats.org/officeDocument/2006/relationships/hyperlink" Target="https://www.ict.gov.ir/fa/companies/about/communicationplanning/integzated/amar-%D8%B4%D8%A7%D8%AE%D8%B5-%D9%87%D8%A7%DB%8C-%D9%85%D9%87%D9%85-%D9%88%D8%B2%D8%A7%D8%B1%D8%AA-%D8%A7%D8%B1%D8%AA%D8%A8%D8%A7%D8%B7%D8%A7%D8%AA-%D9%88-%D9%81%D9%86%D8%A7%D9%88%D8%B1%DB%8C-%D8%A7%D8%B7%D9%84%D8%A7%D8%B9%D8%A7%D8%AA-%D8%A7%D8%B7%D9%84%D8%A7%D8%B9%D8%A7%D8%AA-%D8%B0%DB%8C%D9%84-%D8%A8%D8%B5%D9%88%D8%B1%D8%AA-%D9%81%D8%B5%D9%84%DB%8C-%D8%A8%D8%A7%D8%B1%DA%AF%D8%B0%D8%A7%D8%B1%DB%8C-%D9%85%DB%8C-%DA%AF%D8%B1%D8%AF%D8%AF-%D8%AA%D8%A7%D8%B1%DB%8C%D8%AE-%D8%A2%D8%AE%D8%B1%DB%8C%D9%86-%D8%A8%D8%B1%D9%88%D8%B2-%D8%B1%D8%B3%D8%A7%D9%86%DB%8C-1393-09-10-%D8%A7%D8%B7%D9%84%D8%A7%D8%B9%D8%A7%D8%AA-%D8%B0%DB%8C%D9%84-%D8%A8%D8%B5%D9%88%D8%B1%D8%AA-%D9%81%D8%B5%D9%84%DB%8C-%D8%A7%D8%B7%D9%84%D8%A7%D8%B9-%D8%B1%D8%B3%D8%A7%D9%86%DB%8C-%D9%85%DB%8C-%DA%AF%D8%B1%D8%AF%D8%AF" TargetMode="External"/><Relationship Id="rId97" Type="http://schemas.openxmlformats.org/officeDocument/2006/relationships/hyperlink" Target="https://irphe.ac.ir/content/1921/%D8%A7%D8%B7%D9%84%D8%A7%D8%B9%D8%A7%D8%AA-%DA%A9%D8%AA%D8%A7%D8%A8-%D8%A2%D9%85%D8%A7%D8%B1-%D8%AF%D8%B1-%D8%B3%D8%A7%D9%84-%DB%B9%DB%B6-%DB%B1%DB%B3%DB%B9%DB%B5" TargetMode="External"/><Relationship Id="rId120" Type="http://schemas.openxmlformats.org/officeDocument/2006/relationships/hyperlink" Target="http://thirtyone.land/" TargetMode="External"/><Relationship Id="rId141" Type="http://schemas.openxmlformats.org/officeDocument/2006/relationships/hyperlink" Target="http://thirtyone.land/" TargetMode="External"/><Relationship Id="rId7" Type="http://schemas.openxmlformats.org/officeDocument/2006/relationships/hyperlink" Target="http://women.gov.ir/en" TargetMode="External"/><Relationship Id="rId162" Type="http://schemas.openxmlformats.org/officeDocument/2006/relationships/hyperlink" Target="http://thirtyone.land/" TargetMode="External"/><Relationship Id="rId183" Type="http://schemas.openxmlformats.org/officeDocument/2006/relationships/hyperlink" Target="http://thirtyone.land/" TargetMode="External"/><Relationship Id="rId218" Type="http://schemas.openxmlformats.org/officeDocument/2006/relationships/hyperlink" Target="https://databank.mefa.ir/?Lang=En" TargetMode="External"/><Relationship Id="rId239" Type="http://schemas.openxmlformats.org/officeDocument/2006/relationships/hyperlink" Target="https://cbi.ir/" TargetMode="External"/><Relationship Id="rId250" Type="http://schemas.openxmlformats.org/officeDocument/2006/relationships/hyperlink" Target="https://databank.mefa.ir/?Lang=En" TargetMode="External"/><Relationship Id="rId24" Type="http://schemas.openxmlformats.org/officeDocument/2006/relationships/hyperlink" Target="https://www.amar.org.ir/english" TargetMode="External"/><Relationship Id="rId45" Type="http://schemas.openxmlformats.org/officeDocument/2006/relationships/hyperlink" Target="https://globaldatalab.org/" TargetMode="External"/><Relationship Id="rId66" Type="http://schemas.openxmlformats.org/officeDocument/2006/relationships/hyperlink" Target="https://www.ict.gov.ir/fa/companies/about/communicationplanning/integzated/amar-%D8%B4%D8%A7%D8%AE%D8%B5-%D9%87%D8%A7%DB%8C-%D9%85%D9%87%D9%85-%D9%88%D8%B2%D8%A7%D8%B1%D8%AA-%D8%A7%D8%B1%D8%AA%D8%A8%D8%A7%D8%B7%D8%A7%D8%AA-%D9%88-%D9%81%D9%86%D8%A7%D9%88%D8%B1%DB%8C-%D8%A7%D8%B7%D9%84%D8%A7%D8%B9%D8%A7%D8%AA-%D8%A7%D8%B7%D9%84%D8%A7%D8%B9%D8%A7%D8%AA-%D8%B0%DB%8C%D9%84-%D8%A8%D8%B5%D9%88%D8%B1%D8%AA-%D9%81%D8%B5%D9%84%DB%8C-%D8%A8%D8%A7%D8%B1%DA%AF%D8%B0%D8%A7%D8%B1%DB%8C-%D9%85%DB%8C-%DA%AF%D8%B1%D8%AF%D8%AF-%D8%AA%D8%A7%D8%B1%DB%8C%D8%AE-%D8%A2%D8%AE%D8%B1%DB%8C%D9%86-%D8%A8%D8%B1%D9%88%D8%B2-%D8%B1%D8%B3%D8%A7%D9%86%DB%8C-1393-09-10-%D8%A7%D8%B7%D9%84%D8%A7%D8%B9%D8%A7%D8%AA-%D8%B0%DB%8C%D9%84-%D8%A8%D8%B5%D9%88%D8%B1%D8%AA-%D9%81%D8%B5%D9%84%DB%8C-%D8%A7%D8%B7%D9%84%D8%A7%D8%B9-%D8%B1%D8%B3%D8%A7%D9%86%DB%8C-%D9%85%DB%8C-%DA%AF%D8%B1%D8%AF%D8%AF" TargetMode="External"/><Relationship Id="rId87" Type="http://schemas.openxmlformats.org/officeDocument/2006/relationships/hyperlink" Target="http://thirtyone.land/" TargetMode="External"/><Relationship Id="rId110" Type="http://schemas.openxmlformats.org/officeDocument/2006/relationships/hyperlink" Target="http://thirtyone.land/" TargetMode="External"/><Relationship Id="rId131" Type="http://schemas.openxmlformats.org/officeDocument/2006/relationships/hyperlink" Target="https://www.amar.org.ir/english" TargetMode="External"/><Relationship Id="rId152" Type="http://schemas.openxmlformats.org/officeDocument/2006/relationships/hyperlink" Target="http://thirtyone.land/" TargetMode="External"/><Relationship Id="rId173" Type="http://schemas.openxmlformats.org/officeDocument/2006/relationships/hyperlink" Target="https://www.amar.org.ir/english" TargetMode="External"/><Relationship Id="rId194" Type="http://schemas.openxmlformats.org/officeDocument/2006/relationships/hyperlink" Target="https://www.amar.org.ir/english" TargetMode="External"/><Relationship Id="rId208" Type="http://schemas.openxmlformats.org/officeDocument/2006/relationships/hyperlink" Target="http://thirtyone.land/" TargetMode="External"/><Relationship Id="rId229" Type="http://schemas.openxmlformats.org/officeDocument/2006/relationships/hyperlink" Target="https://cbi.ir/" TargetMode="External"/><Relationship Id="rId240" Type="http://schemas.openxmlformats.org/officeDocument/2006/relationships/hyperlink" Target="https://databank.mefa.ir/?Lang=En" TargetMode="External"/><Relationship Id="rId261" Type="http://schemas.openxmlformats.org/officeDocument/2006/relationships/printerSettings" Target="../printerSettings/printerSettings1.bin"/><Relationship Id="rId14" Type="http://schemas.openxmlformats.org/officeDocument/2006/relationships/hyperlink" Target="http://women.gov.ir/en" TargetMode="External"/><Relationship Id="rId35" Type="http://schemas.openxmlformats.org/officeDocument/2006/relationships/hyperlink" Target="http://women.gov.ir/en" TargetMode="External"/><Relationship Id="rId56" Type="http://schemas.openxmlformats.org/officeDocument/2006/relationships/hyperlink" Target="https://globaldatalab.org/shdi/shdi/IRN/?interpolation=0&amp;extrapolation=0&amp;nearest_real=0&amp;years=2017" TargetMode="External"/><Relationship Id="rId77" Type="http://schemas.openxmlformats.org/officeDocument/2006/relationships/hyperlink" Target="https://www.ict.gov.ir/" TargetMode="External"/><Relationship Id="rId100" Type="http://schemas.openxmlformats.org/officeDocument/2006/relationships/hyperlink" Target="https://irphe.ac.ir/index.php?sid=1&amp;slc_lang=fa" TargetMode="External"/><Relationship Id="rId8" Type="http://schemas.openxmlformats.org/officeDocument/2006/relationships/hyperlink" Target="http://women.gov.ir/en" TargetMode="External"/><Relationship Id="rId98" Type="http://schemas.openxmlformats.org/officeDocument/2006/relationships/hyperlink" Target="https://irphe.ac.ir/index.php?sid=1&amp;slc_lang=fa" TargetMode="External"/><Relationship Id="rId121" Type="http://schemas.openxmlformats.org/officeDocument/2006/relationships/hyperlink" Target="https://www.amar.org.ir/english" TargetMode="External"/><Relationship Id="rId142" Type="http://schemas.openxmlformats.org/officeDocument/2006/relationships/hyperlink" Target="http://thirtyone.land/" TargetMode="External"/><Relationship Id="rId163" Type="http://schemas.openxmlformats.org/officeDocument/2006/relationships/hyperlink" Target="http://thirtyone.land/" TargetMode="External"/><Relationship Id="rId184" Type="http://schemas.openxmlformats.org/officeDocument/2006/relationships/hyperlink" Target="http://thirtyone.land/" TargetMode="External"/><Relationship Id="rId219" Type="http://schemas.openxmlformats.org/officeDocument/2006/relationships/hyperlink" Target="https://cbi.ir/" TargetMode="External"/><Relationship Id="rId230" Type="http://schemas.openxmlformats.org/officeDocument/2006/relationships/hyperlink" Target="https://databank.mefa.ir/?Lang=En" TargetMode="External"/><Relationship Id="rId251" Type="http://schemas.openxmlformats.org/officeDocument/2006/relationships/hyperlink" Target="https://cbi.ir/" TargetMode="External"/><Relationship Id="rId25" Type="http://schemas.openxmlformats.org/officeDocument/2006/relationships/hyperlink" Target="https://www.amar.org.ir/english" TargetMode="External"/><Relationship Id="rId46" Type="http://schemas.openxmlformats.org/officeDocument/2006/relationships/hyperlink" Target="http://thirtyone.land/" TargetMode="External"/><Relationship Id="rId67" Type="http://schemas.openxmlformats.org/officeDocument/2006/relationships/hyperlink" Target="https://www.ict.gov.ir/" TargetMode="External"/><Relationship Id="rId88" Type="http://schemas.openxmlformats.org/officeDocument/2006/relationships/hyperlink" Target="http://thirtyone.land/" TargetMode="External"/><Relationship Id="rId111" Type="http://schemas.openxmlformats.org/officeDocument/2006/relationships/hyperlink" Target="http://thirtyone.land/" TargetMode="External"/><Relationship Id="rId132" Type="http://schemas.openxmlformats.org/officeDocument/2006/relationships/hyperlink" Target="https://www.amar.org.ir/english" TargetMode="External"/><Relationship Id="rId153" Type="http://schemas.openxmlformats.org/officeDocument/2006/relationships/hyperlink" Target="https://www.amar.org.ir/english" TargetMode="External"/><Relationship Id="rId174" Type="http://schemas.openxmlformats.org/officeDocument/2006/relationships/hyperlink" Target="http://thirtyone.land/" TargetMode="External"/><Relationship Id="rId195" Type="http://schemas.openxmlformats.org/officeDocument/2006/relationships/hyperlink" Target="https://www.amar.org.ir/english" TargetMode="External"/><Relationship Id="rId209" Type="http://schemas.openxmlformats.org/officeDocument/2006/relationships/hyperlink" Target="http://thirtyone.land/" TargetMode="External"/><Relationship Id="rId220" Type="http://schemas.openxmlformats.org/officeDocument/2006/relationships/hyperlink" Target="https://databank.mefa.ir/?Lang=En" TargetMode="External"/><Relationship Id="rId241" Type="http://schemas.openxmlformats.org/officeDocument/2006/relationships/hyperlink" Target="https://cbi.ir/" TargetMode="External"/><Relationship Id="rId15" Type="http://schemas.openxmlformats.org/officeDocument/2006/relationships/hyperlink" Target="http://women.gov.ir/home/atlas/261" TargetMode="External"/><Relationship Id="rId36" Type="http://schemas.openxmlformats.org/officeDocument/2006/relationships/hyperlink" Target="http://thirtyone.land/" TargetMode="External"/><Relationship Id="rId57" Type="http://schemas.openxmlformats.org/officeDocument/2006/relationships/hyperlink" Target="https://globaldatalab.org/" TargetMode="External"/><Relationship Id="rId78" Type="http://schemas.openxmlformats.org/officeDocument/2006/relationships/hyperlink" Target="https://www.ict.gov.ir/fa/companies/about/communicationplanning/integzated/amar-%D8%B4%D8%A7%D8%AE%D8%B5-%D9%87%D8%A7%DB%8C-%D9%85%D9%87%D9%85-%D9%88%D8%B2%D8%A7%D8%B1%D8%AA-%D8%A7%D8%B1%D8%AA%D8%A8%D8%A7%D8%B7%D8%A7%D8%AA-%D9%88-%D9%81%D9%86%D8%A7%D9%88%D8%B1%DB%8C-%D8%A7%D8%B7%D9%84%D8%A7%D8%B9%D8%A7%D8%AA-%D8%A7%D8%B7%D9%84%D8%A7%D8%B9%D8%A7%D8%AA-%D8%B0%DB%8C%D9%84-%D8%A8%D8%B5%D9%88%D8%B1%D8%AA-%D9%81%D8%B5%D9%84%DB%8C-%D8%A8%D8%A7%D8%B1%DA%AF%D8%B0%D8%A7%D8%B1%DB%8C-%D9%85%DB%8C-%DA%AF%D8%B1%D8%AF%D8%AF-%D8%AA%D8%A7%D8%B1%DB%8C%D8%AE-%D8%A2%D8%AE%D8%B1%DB%8C%D9%86-%D8%A8%D8%B1%D9%88%D8%B2-%D8%B1%D8%B3%D8%A7%D9%86%DB%8C-1393-09-10-%D8%A7%D8%B7%D9%84%D8%A7%D8%B9%D8%A7%D8%AA-%D8%B0%DB%8C%D9%84-%D8%A8%D8%B5%D9%88%D8%B1%D8%AA-%D9%81%D8%B5%D9%84%DB%8C-%D8%A7%D8%B7%D9%84%D8%A7%D8%B9-%D8%B1%D8%B3%D8%A7%D9%86%DB%8C-%D9%85%DB%8C-%DA%AF%D8%B1%D8%AF%D8%AF" TargetMode="External"/><Relationship Id="rId99" Type="http://schemas.openxmlformats.org/officeDocument/2006/relationships/hyperlink" Target="https://irphe.ac.ir/content/1921/%D8%A7%D8%B7%D9%84%D8%A7%D8%B9%D8%A7%D8%AA-%DA%A9%D8%AA%D8%A7%D8%A8-%D8%A2%D9%85%D8%A7%D8%B1-%D8%AF%D8%B1-%D8%B3%D8%A7%D9%84-%DB%B9%DB%B6-%DB%B1%DB%B3%DB%B9%DB%B5" TargetMode="External"/><Relationship Id="rId101" Type="http://schemas.openxmlformats.org/officeDocument/2006/relationships/hyperlink" Target="https://irphe.ac.ir/content/1921/%D8%A7%D8%B7%D9%84%D8%A7%D8%B9%D8%A7%D8%AA-%DA%A9%D8%AA%D8%A7%D8%A8-%D8%A2%D9%85%D8%A7%D8%B1-%D8%AF%D8%B1-%D8%B3%D8%A7%D9%84-%DB%B9%DB%B6-%DB%B1%DB%B3%DB%B9%DB%B5" TargetMode="External"/><Relationship Id="rId122" Type="http://schemas.openxmlformats.org/officeDocument/2006/relationships/hyperlink" Target="http://thirtyone.land/" TargetMode="External"/><Relationship Id="rId143" Type="http://schemas.openxmlformats.org/officeDocument/2006/relationships/hyperlink" Target="http://thirtyone.land/" TargetMode="External"/><Relationship Id="rId164" Type="http://schemas.openxmlformats.org/officeDocument/2006/relationships/hyperlink" Target="http://thirtyone.land/" TargetMode="External"/><Relationship Id="rId185" Type="http://schemas.openxmlformats.org/officeDocument/2006/relationships/hyperlink" Target="http://thirtyone.land/" TargetMode="External"/><Relationship Id="rId9" Type="http://schemas.openxmlformats.org/officeDocument/2006/relationships/hyperlink" Target="http://women.gov.ir/en" TargetMode="External"/><Relationship Id="rId210" Type="http://schemas.openxmlformats.org/officeDocument/2006/relationships/hyperlink" Target="https://www.amar.org.ir/english" TargetMode="External"/><Relationship Id="rId26" Type="http://schemas.openxmlformats.org/officeDocument/2006/relationships/hyperlink" Target="http://thirtyone.land/" TargetMode="External"/><Relationship Id="rId231" Type="http://schemas.openxmlformats.org/officeDocument/2006/relationships/hyperlink" Target="https://cbi.ir/" TargetMode="External"/><Relationship Id="rId252" Type="http://schemas.openxmlformats.org/officeDocument/2006/relationships/hyperlink" Target="https://databank.mefa.ir/?Lang=En" TargetMode="External"/><Relationship Id="rId47" Type="http://schemas.openxmlformats.org/officeDocument/2006/relationships/hyperlink" Target="http://thirtyone.land/" TargetMode="External"/><Relationship Id="rId68" Type="http://schemas.openxmlformats.org/officeDocument/2006/relationships/hyperlink" Target="https://www.ict.gov.ir/fa/companies/about/communicationplanning/integzated/amar-%D8%B4%D8%A7%D8%AE%D8%B5-%D9%87%D8%A7%DB%8C-%D9%85%D9%87%D9%85-%D9%88%D8%B2%D8%A7%D8%B1%D8%AA-%D8%A7%D8%B1%D8%AA%D8%A8%D8%A7%D8%B7%D8%A7%D8%AA-%D9%88-%D9%81%D9%86%D8%A7%D9%88%D8%B1%DB%8C-%D8%A7%D8%B7%D9%84%D8%A7%D8%B9%D8%A7%D8%AA-%D8%A7%D8%B7%D9%84%D8%A7%D8%B9%D8%A7%D8%AA-%D8%B0%DB%8C%D9%84-%D8%A8%D8%B5%D9%88%D8%B1%D8%AA-%D9%81%D8%B5%D9%84%DB%8C-%D8%A8%D8%A7%D8%B1%DA%AF%D8%B0%D8%A7%D8%B1%DB%8C-%D9%85%DB%8C-%DA%AF%D8%B1%D8%AF%D8%AF-%D8%AA%D8%A7%D8%B1%DB%8C%D8%AE-%D8%A2%D8%AE%D8%B1%DB%8C%D9%86-%D8%A8%D8%B1%D9%88%D8%B2-%D8%B1%D8%B3%D8%A7%D9%86%DB%8C-1393-09-10-%D8%A7%D8%B7%D9%84%D8%A7%D8%B9%D8%A7%D8%AA-%D8%B0%DB%8C%D9%84-%D8%A8%D8%B5%D9%88%D8%B1%D8%AA-%D9%81%D8%B5%D9%84%DB%8C-%D8%A7%D8%B7%D9%84%D8%A7%D8%B9-%D8%B1%D8%B3%D8%A7%D9%86%DB%8C-%D9%85%DB%8C-%DA%AF%D8%B1%D8%AF%D8%AF" TargetMode="External"/><Relationship Id="rId89" Type="http://schemas.openxmlformats.org/officeDocument/2006/relationships/hyperlink" Target="https://irphe.ac.ir/content/1921/%D8%A7%D8%B7%D9%84%D8%A7%D8%B9%D8%A7%D8%AA-%DA%A9%D8%AA%D8%A7%D8%A8-%D8%A2%D9%85%D8%A7%D8%B1-%D8%AF%D8%B1-%D8%B3%D8%A7%D9%84-%DB%B9%DB%B6-%DB%B1%DB%B3%DB%B9%DB%B5" TargetMode="External"/><Relationship Id="rId112" Type="http://schemas.openxmlformats.org/officeDocument/2006/relationships/hyperlink" Target="http://thirtyone.land/" TargetMode="External"/><Relationship Id="rId133" Type="http://schemas.openxmlformats.org/officeDocument/2006/relationships/hyperlink" Target="https://www.amar.org.ir/english" TargetMode="External"/><Relationship Id="rId154" Type="http://schemas.openxmlformats.org/officeDocument/2006/relationships/hyperlink" Target="https://www.amar.org.ir/english" TargetMode="External"/><Relationship Id="rId175" Type="http://schemas.openxmlformats.org/officeDocument/2006/relationships/hyperlink" Target="http://thirtyone.land/" TargetMode="External"/><Relationship Id="rId196" Type="http://schemas.openxmlformats.org/officeDocument/2006/relationships/hyperlink" Target="http://thirtyone.land/" TargetMode="External"/><Relationship Id="rId200" Type="http://schemas.openxmlformats.org/officeDocument/2006/relationships/hyperlink" Target="https://www.amar.org.ir/english" TargetMode="External"/><Relationship Id="rId16" Type="http://schemas.openxmlformats.org/officeDocument/2006/relationships/hyperlink" Target="http://women.gov.ir/home/atlas/261" TargetMode="External"/><Relationship Id="rId221" Type="http://schemas.openxmlformats.org/officeDocument/2006/relationships/hyperlink" Target="https://cbi.ir/" TargetMode="External"/><Relationship Id="rId242" Type="http://schemas.openxmlformats.org/officeDocument/2006/relationships/hyperlink" Target="https://databank.mefa.ir/?Lang=En" TargetMode="External"/><Relationship Id="rId37" Type="http://schemas.openxmlformats.org/officeDocument/2006/relationships/hyperlink" Target="http://thirtyone.land/" TargetMode="External"/><Relationship Id="rId58" Type="http://schemas.openxmlformats.org/officeDocument/2006/relationships/hyperlink" Target="https://globaldatalab.org/shdi/shdi/IRN/?interpolation=0&amp;extrapolation=0&amp;nearest_real=0&amp;years=2017" TargetMode="External"/><Relationship Id="rId79" Type="http://schemas.openxmlformats.org/officeDocument/2006/relationships/hyperlink" Target="https://www.ict.gov.ir/" TargetMode="External"/><Relationship Id="rId102" Type="http://schemas.openxmlformats.org/officeDocument/2006/relationships/hyperlink" Target="https://irphe.ac.ir/index.php?sid=1&amp;slc_lang=fa" TargetMode="External"/><Relationship Id="rId123" Type="http://schemas.openxmlformats.org/officeDocument/2006/relationships/hyperlink" Target="http://thirtyone.land/" TargetMode="External"/><Relationship Id="rId144" Type="http://schemas.openxmlformats.org/officeDocument/2006/relationships/hyperlink" Target="http://thirtyone.land/" TargetMode="External"/><Relationship Id="rId90" Type="http://schemas.openxmlformats.org/officeDocument/2006/relationships/hyperlink" Target="https://irphe.ac.ir/index.php?sid=1&amp;slc_lang=fa" TargetMode="External"/><Relationship Id="rId165" Type="http://schemas.openxmlformats.org/officeDocument/2006/relationships/hyperlink" Target="http://thirtyone.land/" TargetMode="External"/><Relationship Id="rId186" Type="http://schemas.openxmlformats.org/officeDocument/2006/relationships/hyperlink" Target="https://www.amar.org.ir/english" TargetMode="External"/><Relationship Id="rId211" Type="http://schemas.openxmlformats.org/officeDocument/2006/relationships/hyperlink" Target="https://www.amar.org.ir/english" TargetMode="External"/><Relationship Id="rId232" Type="http://schemas.openxmlformats.org/officeDocument/2006/relationships/hyperlink" Target="https://databank.mefa.ir/?Lang=En" TargetMode="External"/><Relationship Id="rId253" Type="http://schemas.openxmlformats.org/officeDocument/2006/relationships/hyperlink" Target="https://cbi.ir/" TargetMode="External"/><Relationship Id="rId27" Type="http://schemas.openxmlformats.org/officeDocument/2006/relationships/hyperlink" Target="http://thirtyone.land/" TargetMode="External"/><Relationship Id="rId48" Type="http://schemas.openxmlformats.org/officeDocument/2006/relationships/hyperlink" Target="http://thirtyone.land/" TargetMode="External"/><Relationship Id="rId69" Type="http://schemas.openxmlformats.org/officeDocument/2006/relationships/hyperlink" Target="https://www.ict.gov.ir/" TargetMode="External"/><Relationship Id="rId113" Type="http://schemas.openxmlformats.org/officeDocument/2006/relationships/hyperlink" Target="http://thirtyone.land/" TargetMode="External"/><Relationship Id="rId134" Type="http://schemas.openxmlformats.org/officeDocument/2006/relationships/hyperlink" Target="https://www.amar.org.ir/english" TargetMode="External"/><Relationship Id="rId80" Type="http://schemas.openxmlformats.org/officeDocument/2006/relationships/hyperlink" Target="https://www.amar.org.ir/english" TargetMode="External"/><Relationship Id="rId155" Type="http://schemas.openxmlformats.org/officeDocument/2006/relationships/hyperlink" Target="http://thirtyone.land/" TargetMode="External"/><Relationship Id="rId176" Type="http://schemas.openxmlformats.org/officeDocument/2006/relationships/hyperlink" Target="https://www.amar.org.ir/english" TargetMode="External"/><Relationship Id="rId197" Type="http://schemas.openxmlformats.org/officeDocument/2006/relationships/hyperlink" Target="http://thirtyone.land/" TargetMode="External"/><Relationship Id="rId201" Type="http://schemas.openxmlformats.org/officeDocument/2006/relationships/hyperlink" Target="https://www.amar.org.ir/english" TargetMode="External"/><Relationship Id="rId222" Type="http://schemas.openxmlformats.org/officeDocument/2006/relationships/hyperlink" Target="https://databank.mefa.ir/?Lang=En" TargetMode="External"/><Relationship Id="rId243" Type="http://schemas.openxmlformats.org/officeDocument/2006/relationships/hyperlink" Target="https://cbi.ir/" TargetMode="External"/><Relationship Id="rId17" Type="http://schemas.openxmlformats.org/officeDocument/2006/relationships/hyperlink" Target="http://women.gov.ir/home/atlas/261" TargetMode="External"/><Relationship Id="rId38" Type="http://schemas.openxmlformats.org/officeDocument/2006/relationships/hyperlink" Target="https://globaldatalab.org/shdi/shdi/IRN/?interpolation=0&amp;extrapolation=0&amp;nearest_real=0&amp;years=2017" TargetMode="External"/><Relationship Id="rId59" Type="http://schemas.openxmlformats.org/officeDocument/2006/relationships/hyperlink" Target="https://globaldatalab.org/" TargetMode="External"/><Relationship Id="rId103" Type="http://schemas.openxmlformats.org/officeDocument/2006/relationships/hyperlink" Target="http://thirtyone.land/" TargetMode="External"/><Relationship Id="rId124" Type="http://schemas.openxmlformats.org/officeDocument/2006/relationships/hyperlink" Target="https://www.amar.org.ir/english" TargetMode="External"/><Relationship Id="rId70" Type="http://schemas.openxmlformats.org/officeDocument/2006/relationships/hyperlink" Target="https://www.ict.gov.ir/fa/companies/about/communicationplanning/integzated/amar-%D8%B4%D8%A7%D8%AE%D8%B5-%D9%87%D8%A7%DB%8C-%D9%85%D9%87%D9%85-%D9%88%D8%B2%D8%A7%D8%B1%D8%AA-%D8%A7%D8%B1%D8%AA%D8%A8%D8%A7%D8%B7%D8%A7%D8%AA-%D9%88-%D9%81%D9%86%D8%A7%D9%88%D8%B1%DB%8C-%D8%A7%D8%B7%D9%84%D8%A7%D8%B9%D8%A7%D8%AA-%D8%A7%D8%B7%D9%84%D8%A7%D8%B9%D8%A7%D8%AA-%D8%B0%DB%8C%D9%84-%D8%A8%D8%B5%D9%88%D8%B1%D8%AA-%D9%81%D8%B5%D9%84%DB%8C-%D8%A8%D8%A7%D8%B1%DA%AF%D8%B0%D8%A7%D8%B1%DB%8C-%D9%85%DB%8C-%DA%AF%D8%B1%D8%AF%D8%AF-%D8%AA%D8%A7%D8%B1%DB%8C%D8%AE-%D8%A2%D8%AE%D8%B1%DB%8C%D9%86-%D8%A8%D8%B1%D9%88%D8%B2-%D8%B1%D8%B3%D8%A7%D9%86%DB%8C-1393-09-10-%D8%A7%D8%B7%D9%84%D8%A7%D8%B9%D8%A7%D8%AA-%D8%B0%DB%8C%D9%84-%D8%A8%D8%B5%D9%88%D8%B1%D8%AA-%D9%81%D8%B5%D9%84%DB%8C-%D8%A7%D8%B7%D9%84%D8%A7%D8%B9-%D8%B1%D8%B3%D8%A7%D9%86%DB%8C-%D9%85%DB%8C-%DA%AF%D8%B1%D8%AF%D8%AF" TargetMode="External"/><Relationship Id="rId91" Type="http://schemas.openxmlformats.org/officeDocument/2006/relationships/hyperlink" Target="https://irphe.ac.ir/content/1921/%D8%A7%D8%B7%D9%84%D8%A7%D8%B9%D8%A7%D8%AA-%DA%A9%D8%AA%D8%A7%D8%A8-%D8%A2%D9%85%D8%A7%D8%B1-%D8%AF%D8%B1-%D8%B3%D8%A7%D9%84-%DB%B9%DB%B6-%DB%B1%DB%B3%DB%B9%DB%B5" TargetMode="External"/><Relationship Id="rId145" Type="http://schemas.openxmlformats.org/officeDocument/2006/relationships/hyperlink" Target="http://thirtyone.land/" TargetMode="External"/><Relationship Id="rId166" Type="http://schemas.openxmlformats.org/officeDocument/2006/relationships/hyperlink" Target="https://www.amar.org.ir/english" TargetMode="External"/><Relationship Id="rId187" Type="http://schemas.openxmlformats.org/officeDocument/2006/relationships/hyperlink" Target="https://www.amar.org.ir/english" TargetMode="External"/><Relationship Id="rId1" Type="http://schemas.openxmlformats.org/officeDocument/2006/relationships/hyperlink" Target="http://women.gov.ir/en" TargetMode="External"/><Relationship Id="rId212" Type="http://schemas.openxmlformats.org/officeDocument/2006/relationships/hyperlink" Target="http://thirtyone.land/" TargetMode="External"/><Relationship Id="rId233" Type="http://schemas.openxmlformats.org/officeDocument/2006/relationships/hyperlink" Target="https://cbi.ir/" TargetMode="External"/><Relationship Id="rId254" Type="http://schemas.openxmlformats.org/officeDocument/2006/relationships/hyperlink" Target="https://cbi.ir/" TargetMode="External"/><Relationship Id="rId28" Type="http://schemas.openxmlformats.org/officeDocument/2006/relationships/hyperlink" Target="http://thirtyone.land/" TargetMode="External"/><Relationship Id="rId49" Type="http://schemas.openxmlformats.org/officeDocument/2006/relationships/hyperlink" Target="http://thirtyone.land/" TargetMode="External"/><Relationship Id="rId114" Type="http://schemas.openxmlformats.org/officeDocument/2006/relationships/hyperlink" Target="http://thirtyone.land/" TargetMode="External"/><Relationship Id="rId60" Type="http://schemas.openxmlformats.org/officeDocument/2006/relationships/hyperlink" Target="https://globaldatalab.org/shdi/shdi/IRN/?interpolation=0&amp;extrapolation=0&amp;nearest_real=0&amp;years=2017" TargetMode="External"/><Relationship Id="rId81" Type="http://schemas.openxmlformats.org/officeDocument/2006/relationships/hyperlink" Target="http://thirtyone.land/" TargetMode="External"/><Relationship Id="rId135" Type="http://schemas.openxmlformats.org/officeDocument/2006/relationships/hyperlink" Target="http://thirtyone.land/" TargetMode="External"/><Relationship Id="rId156" Type="http://schemas.openxmlformats.org/officeDocument/2006/relationships/hyperlink" Target="http://thirtyone.land/" TargetMode="External"/><Relationship Id="rId177" Type="http://schemas.openxmlformats.org/officeDocument/2006/relationships/hyperlink" Target="http://thirtyone.land/" TargetMode="External"/><Relationship Id="rId198" Type="http://schemas.openxmlformats.org/officeDocument/2006/relationships/hyperlink" Target="http://thirtyone.land/" TargetMode="External"/><Relationship Id="rId202" Type="http://schemas.openxmlformats.org/officeDocument/2006/relationships/hyperlink" Target="https://www.amar.org.ir/english" TargetMode="External"/><Relationship Id="rId223" Type="http://schemas.openxmlformats.org/officeDocument/2006/relationships/hyperlink" Target="https://cbi.ir/" TargetMode="External"/><Relationship Id="rId244" Type="http://schemas.openxmlformats.org/officeDocument/2006/relationships/hyperlink" Target="https://databank.mefa.ir/?Lang=En" TargetMode="External"/><Relationship Id="rId18" Type="http://schemas.openxmlformats.org/officeDocument/2006/relationships/hyperlink" Target="http://women.gov.ir/home/atlas/261" TargetMode="External"/><Relationship Id="rId39" Type="http://schemas.openxmlformats.org/officeDocument/2006/relationships/hyperlink" Target="https://globaldatalab.org/" TargetMode="External"/><Relationship Id="rId50" Type="http://schemas.openxmlformats.org/officeDocument/2006/relationships/hyperlink" Target="https://globaldatalab.org/shdi/shdi/IRN/?interpolation=0&amp;extrapolation=0&amp;nearest_real=0&amp;years=2017" TargetMode="External"/><Relationship Id="rId104" Type="http://schemas.openxmlformats.org/officeDocument/2006/relationships/hyperlink" Target="http://thirtyone.land/" TargetMode="External"/><Relationship Id="rId125" Type="http://schemas.openxmlformats.org/officeDocument/2006/relationships/hyperlink" Target="https://www.amar.org.ir/english" TargetMode="External"/><Relationship Id="rId146" Type="http://schemas.openxmlformats.org/officeDocument/2006/relationships/hyperlink" Target="http://thirtyone.land/" TargetMode="External"/><Relationship Id="rId167" Type="http://schemas.openxmlformats.org/officeDocument/2006/relationships/hyperlink" Target="https://www.amar.org.ir/english" TargetMode="External"/><Relationship Id="rId188" Type="http://schemas.openxmlformats.org/officeDocument/2006/relationships/hyperlink" Target="https://www.amar.org.ir/english" TargetMode="External"/><Relationship Id="rId71" Type="http://schemas.openxmlformats.org/officeDocument/2006/relationships/hyperlink" Target="https://www.ict.gov.ir/" TargetMode="External"/><Relationship Id="rId92" Type="http://schemas.openxmlformats.org/officeDocument/2006/relationships/hyperlink" Target="https://irphe.ac.ir/index.php?sid=1&amp;slc_lang=fa" TargetMode="External"/><Relationship Id="rId213" Type="http://schemas.openxmlformats.org/officeDocument/2006/relationships/hyperlink" Target="http://thirtyone.land/" TargetMode="External"/><Relationship Id="rId234" Type="http://schemas.openxmlformats.org/officeDocument/2006/relationships/hyperlink" Target="https://databank.mefa.ir/?Lang=En" TargetMode="External"/><Relationship Id="rId2" Type="http://schemas.openxmlformats.org/officeDocument/2006/relationships/hyperlink" Target="http://women.gov.ir/home/atlas/261" TargetMode="External"/><Relationship Id="rId29" Type="http://schemas.openxmlformats.org/officeDocument/2006/relationships/hyperlink" Target="http://thirtyone.land/" TargetMode="External"/><Relationship Id="rId255" Type="http://schemas.openxmlformats.org/officeDocument/2006/relationships/hyperlink" Target="https://cbi.ir/" TargetMode="External"/><Relationship Id="rId40" Type="http://schemas.openxmlformats.org/officeDocument/2006/relationships/hyperlink" Target="http://thirtyone.land/" TargetMode="External"/><Relationship Id="rId115" Type="http://schemas.openxmlformats.org/officeDocument/2006/relationships/hyperlink" Target="http://thirtyone.land/" TargetMode="External"/><Relationship Id="rId136" Type="http://schemas.openxmlformats.org/officeDocument/2006/relationships/hyperlink" Target="http://thirtyone.land/" TargetMode="External"/><Relationship Id="rId157" Type="http://schemas.openxmlformats.org/officeDocument/2006/relationships/hyperlink" Target="http://thirtyone.land/" TargetMode="External"/><Relationship Id="rId178" Type="http://schemas.openxmlformats.org/officeDocument/2006/relationships/hyperlink" Target="http://thirtyone.land/" TargetMode="External"/><Relationship Id="rId61" Type="http://schemas.openxmlformats.org/officeDocument/2006/relationships/hyperlink" Target="https://globaldatalab.org/" TargetMode="External"/><Relationship Id="rId82" Type="http://schemas.openxmlformats.org/officeDocument/2006/relationships/hyperlink" Target="http://thirtyone.land/" TargetMode="External"/><Relationship Id="rId199" Type="http://schemas.openxmlformats.org/officeDocument/2006/relationships/hyperlink" Target="http://thirtyone.land/" TargetMode="External"/><Relationship Id="rId203" Type="http://schemas.openxmlformats.org/officeDocument/2006/relationships/hyperlink" Target="https://www.amar.org.ir/english" TargetMode="External"/><Relationship Id="rId19" Type="http://schemas.openxmlformats.org/officeDocument/2006/relationships/hyperlink" Target="http://women.gov.ir/home/atlas/258" TargetMode="External"/><Relationship Id="rId224" Type="http://schemas.openxmlformats.org/officeDocument/2006/relationships/hyperlink" Target="http://tccim.ir/economic/FullDoc.aspx?nid=489&amp;itm=2" TargetMode="External"/><Relationship Id="rId245" Type="http://schemas.openxmlformats.org/officeDocument/2006/relationships/hyperlink" Target="https://cbi.ir/" TargetMode="External"/><Relationship Id="rId30" Type="http://schemas.openxmlformats.org/officeDocument/2006/relationships/hyperlink" Target="http://women.gov.ir/home/atlas/260" TargetMode="External"/><Relationship Id="rId105" Type="http://schemas.openxmlformats.org/officeDocument/2006/relationships/hyperlink" Target="http://thirtyone.land/" TargetMode="External"/><Relationship Id="rId126" Type="http://schemas.openxmlformats.org/officeDocument/2006/relationships/hyperlink" Target="https://www.amar.org.ir/english" TargetMode="External"/><Relationship Id="rId147" Type="http://schemas.openxmlformats.org/officeDocument/2006/relationships/hyperlink" Target="https://www.amar.org.ir/english" TargetMode="External"/><Relationship Id="rId168" Type="http://schemas.openxmlformats.org/officeDocument/2006/relationships/hyperlink" Target="http://thirtyone.land/" TargetMode="External"/><Relationship Id="rId51" Type="http://schemas.openxmlformats.org/officeDocument/2006/relationships/hyperlink" Target="https://globaldatalab.org/" TargetMode="External"/><Relationship Id="rId72" Type="http://schemas.openxmlformats.org/officeDocument/2006/relationships/hyperlink" Target="https://www.ict.gov.ir/fa/companies/about/communicationplanning/integzated/amar-%D8%B4%D8%A7%D8%AE%D8%B5-%D9%87%D8%A7%DB%8C-%D9%85%D9%87%D9%85-%D9%88%D8%B2%D8%A7%D8%B1%D8%AA-%D8%A7%D8%B1%D8%AA%D8%A8%D8%A7%D8%B7%D8%A7%D8%AA-%D9%88-%D9%81%D9%86%D8%A7%D9%88%D8%B1%DB%8C-%D8%A7%D8%B7%D9%84%D8%A7%D8%B9%D8%A7%D8%AA-%D8%A7%D8%B7%D9%84%D8%A7%D8%B9%D8%A7%D8%AA-%D8%B0%DB%8C%D9%84-%D8%A8%D8%B5%D9%88%D8%B1%D8%AA-%D9%81%D8%B5%D9%84%DB%8C-%D8%A8%D8%A7%D8%B1%DA%AF%D8%B0%D8%A7%D8%B1%DB%8C-%D9%85%DB%8C-%DA%AF%D8%B1%D8%AF%D8%AF-%D8%AA%D8%A7%D8%B1%DB%8C%D8%AE-%D8%A2%D8%AE%D8%B1%DB%8C%D9%86-%D8%A8%D8%B1%D9%88%D8%B2-%D8%B1%D8%B3%D8%A7%D9%86%DB%8C-1393-09-10-%D8%A7%D8%B7%D9%84%D8%A7%D8%B9%D8%A7%D8%AA-%D8%B0%DB%8C%D9%84-%D8%A8%D8%B5%D9%88%D8%B1%D8%AA-%D9%81%D8%B5%D9%84%DB%8C-%D8%A7%D8%B7%D9%84%D8%A7%D8%B9-%D8%B1%D8%B3%D8%A7%D9%86%DB%8C-%D9%85%DB%8C-%DA%AF%D8%B1%D8%AF%D8%AF" TargetMode="External"/><Relationship Id="rId93" Type="http://schemas.openxmlformats.org/officeDocument/2006/relationships/hyperlink" Target="https://irphe.ac.ir/content/1921/%D8%A7%D8%B7%D9%84%D8%A7%D8%B9%D8%A7%D8%AA-%DA%A9%D8%AA%D8%A7%D8%A8-%D8%A2%D9%85%D8%A7%D8%B1-%D8%AF%D8%B1-%D8%B3%D8%A7%D9%84-%DB%B9%DB%B6-%DB%B1%DB%B3%DB%B9%DB%B5" TargetMode="External"/><Relationship Id="rId189" Type="http://schemas.openxmlformats.org/officeDocument/2006/relationships/hyperlink" Target="https://www.amar.org.ir/english" TargetMode="External"/><Relationship Id="rId3" Type="http://schemas.openxmlformats.org/officeDocument/2006/relationships/hyperlink" Target="http://women.gov.ir/en" TargetMode="External"/><Relationship Id="rId214" Type="http://schemas.openxmlformats.org/officeDocument/2006/relationships/hyperlink" Target="https://www.mporg.ir/en" TargetMode="External"/><Relationship Id="rId235" Type="http://schemas.openxmlformats.org/officeDocument/2006/relationships/hyperlink" Target="https://cbi.ir/" TargetMode="External"/><Relationship Id="rId256" Type="http://schemas.openxmlformats.org/officeDocument/2006/relationships/hyperlink" Target="https://cbi.ir/" TargetMode="External"/><Relationship Id="rId116" Type="http://schemas.openxmlformats.org/officeDocument/2006/relationships/hyperlink" Target="http://thirtyone.land/" TargetMode="External"/><Relationship Id="rId137" Type="http://schemas.openxmlformats.org/officeDocument/2006/relationships/hyperlink" Target="http://thirtyone.land/" TargetMode="External"/><Relationship Id="rId158" Type="http://schemas.openxmlformats.org/officeDocument/2006/relationships/hyperlink" Target="http://thirtyone.land/" TargetMode="External"/><Relationship Id="rId20" Type="http://schemas.openxmlformats.org/officeDocument/2006/relationships/hyperlink" Target="http://women.gov.ir/home/atlas/258" TargetMode="External"/><Relationship Id="rId41" Type="http://schemas.openxmlformats.org/officeDocument/2006/relationships/hyperlink" Target="http://thirtyone.land/" TargetMode="External"/><Relationship Id="rId62" Type="http://schemas.openxmlformats.org/officeDocument/2006/relationships/hyperlink" Target="https://www.ict.gov.ir/fa/companies/about/communicationplanning/integzated/amar-%D8%B4%D8%A7%D8%AE%D8%B5-%D9%87%D8%A7%DB%8C-%D9%85%D9%87%D9%85-%D9%88%D8%B2%D8%A7%D8%B1%D8%AA-%D8%A7%D8%B1%D8%AA%D8%A8%D8%A7%D8%B7%D8%A7%D8%AA-%D9%88-%D9%81%D9%86%D8%A7%D9%88%D8%B1%DB%8C-%D8%A7%D8%B7%D9%84%D8%A7%D8%B9%D8%A7%D8%AA-%D8%A7%D8%B7%D9%84%D8%A7%D8%B9%D8%A7%D8%AA-%D8%B0%DB%8C%D9%84-%D8%A8%D8%B5%D9%88%D8%B1%D8%AA-%D9%81%D8%B5%D9%84%DB%8C-%D8%A8%D8%A7%D8%B1%DA%AF%D8%B0%D8%A7%D8%B1%DB%8C-%D9%85%DB%8C-%DA%AF%D8%B1%D8%AF%D8%AF-%D8%AA%D8%A7%D8%B1%DB%8C%D8%AE-%D8%A2%D8%AE%D8%B1%DB%8C%D9%86-%D8%A8%D8%B1%D9%88%D8%B2-%D8%B1%D8%B3%D8%A7%D9%86%DB%8C-1393-09-10-%D8%A7%D8%B7%D9%84%D8%A7%D8%B9%D8%A7%D8%AA-%D8%B0%DB%8C%D9%84-%D8%A8%D8%B5%D9%88%D8%B1%D8%AA-%D9%81%D8%B5%D9%84%DB%8C-%D8%A7%D8%B7%D9%84%D8%A7%D8%B9-%D8%B1%D8%B3%D8%A7%D9%86%DB%8C-%D9%85%DB%8C-%DA%AF%D8%B1%D8%AF%D8%AF" TargetMode="External"/><Relationship Id="rId83" Type="http://schemas.openxmlformats.org/officeDocument/2006/relationships/hyperlink" Target="https://www.amar.org.ir/english" TargetMode="External"/><Relationship Id="rId179" Type="http://schemas.openxmlformats.org/officeDocument/2006/relationships/hyperlink" Target="https://www.amar.org.ir/english" TargetMode="External"/><Relationship Id="rId190" Type="http://schemas.openxmlformats.org/officeDocument/2006/relationships/hyperlink" Target="https://www.amar.org.ir/english" TargetMode="External"/><Relationship Id="rId204" Type="http://schemas.openxmlformats.org/officeDocument/2006/relationships/hyperlink" Target="https://www.amar.org.ir/english" TargetMode="External"/><Relationship Id="rId225" Type="http://schemas.openxmlformats.org/officeDocument/2006/relationships/hyperlink" Target="http://tccim.ir/economic/FullDoc.aspx?nid=489&amp;itm=2" TargetMode="External"/><Relationship Id="rId246" Type="http://schemas.openxmlformats.org/officeDocument/2006/relationships/hyperlink" Target="https://databank.mefa.ir/?Lang=En" TargetMode="External"/><Relationship Id="rId106" Type="http://schemas.openxmlformats.org/officeDocument/2006/relationships/hyperlink" Target="http://thirtyone.land/" TargetMode="External"/><Relationship Id="rId127" Type="http://schemas.openxmlformats.org/officeDocument/2006/relationships/hyperlink" Target="https://www.amar.org.ir/english" TargetMode="External"/><Relationship Id="rId10" Type="http://schemas.openxmlformats.org/officeDocument/2006/relationships/hyperlink" Target="http://women.gov.ir/en" TargetMode="External"/><Relationship Id="rId31" Type="http://schemas.openxmlformats.org/officeDocument/2006/relationships/hyperlink" Target="http://women.gov.ir/en" TargetMode="External"/><Relationship Id="rId52" Type="http://schemas.openxmlformats.org/officeDocument/2006/relationships/hyperlink" Target="http://thirtyone.land/" TargetMode="External"/><Relationship Id="rId73" Type="http://schemas.openxmlformats.org/officeDocument/2006/relationships/hyperlink" Target="https://www.ict.gov.ir/" TargetMode="External"/><Relationship Id="rId94" Type="http://schemas.openxmlformats.org/officeDocument/2006/relationships/hyperlink" Target="https://irphe.ac.ir/index.php?sid=1&amp;slc_lang=fa" TargetMode="External"/><Relationship Id="rId148" Type="http://schemas.openxmlformats.org/officeDocument/2006/relationships/hyperlink" Target="https://www.amar.org.ir/english" TargetMode="External"/><Relationship Id="rId169" Type="http://schemas.openxmlformats.org/officeDocument/2006/relationships/hyperlink" Target="http://thirtyone.land/" TargetMode="External"/><Relationship Id="rId4" Type="http://schemas.openxmlformats.org/officeDocument/2006/relationships/hyperlink" Target="http://women.gov.ir/en" TargetMode="External"/><Relationship Id="rId180" Type="http://schemas.openxmlformats.org/officeDocument/2006/relationships/hyperlink" Target="https://www.amar.org.ir/english" TargetMode="External"/><Relationship Id="rId215" Type="http://schemas.openxmlformats.org/officeDocument/2006/relationships/hyperlink" Target="https://www.mporg.ir/en" TargetMode="External"/><Relationship Id="rId236" Type="http://schemas.openxmlformats.org/officeDocument/2006/relationships/hyperlink" Target="https://databank.mefa.ir/?Lang=En" TargetMode="External"/><Relationship Id="rId257" Type="http://schemas.openxmlformats.org/officeDocument/2006/relationships/hyperlink" Target="https://cbi.ir/" TargetMode="External"/><Relationship Id="rId42" Type="http://schemas.openxmlformats.org/officeDocument/2006/relationships/hyperlink" Target="https://globaldatalab.org/shdi/shdi/IRN/?interpolation=0&amp;extrapolation=0&amp;nearest_real=0&amp;years=2017" TargetMode="External"/><Relationship Id="rId84" Type="http://schemas.openxmlformats.org/officeDocument/2006/relationships/hyperlink" Target="http://thirtyone.land/" TargetMode="External"/><Relationship Id="rId138" Type="http://schemas.openxmlformats.org/officeDocument/2006/relationships/hyperlink" Target="http://thirtyone.land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porg.ir/en" TargetMode="External"/><Relationship Id="rId299" Type="http://schemas.openxmlformats.org/officeDocument/2006/relationships/hyperlink" Target="https://www.amar.org.ir/english" TargetMode="External"/><Relationship Id="rId21" Type="http://schemas.openxmlformats.org/officeDocument/2006/relationships/hyperlink" Target="https://moi.ir/" TargetMode="External"/><Relationship Id="rId63" Type="http://schemas.openxmlformats.org/officeDocument/2006/relationships/hyperlink" Target="https://www.ict.gov.ir/" TargetMode="External"/><Relationship Id="rId159" Type="http://schemas.openxmlformats.org/officeDocument/2006/relationships/hyperlink" Target="http://thirtyone.land/" TargetMode="External"/><Relationship Id="rId324" Type="http://schemas.openxmlformats.org/officeDocument/2006/relationships/hyperlink" Target="https://www.amar.org.ir/english/Population-and-Housing-Censuses/Census-2016-General-Results" TargetMode="External"/><Relationship Id="rId366" Type="http://schemas.openxmlformats.org/officeDocument/2006/relationships/hyperlink" Target="https://www.amar.org.ir/english/Population-and-Housing-Censuses/Census-2016-General-Results" TargetMode="External"/><Relationship Id="rId170" Type="http://schemas.openxmlformats.org/officeDocument/2006/relationships/hyperlink" Target="http://thirtyone.land/" TargetMode="External"/><Relationship Id="rId226" Type="http://schemas.openxmlformats.org/officeDocument/2006/relationships/hyperlink" Target="http://thirtyone.land/" TargetMode="External"/><Relationship Id="rId268" Type="http://schemas.openxmlformats.org/officeDocument/2006/relationships/hyperlink" Target="https://www.amar.org.ir/english" TargetMode="External"/><Relationship Id="rId32" Type="http://schemas.openxmlformats.org/officeDocument/2006/relationships/hyperlink" Target="http://women.gov.ir/home/atlas/260" TargetMode="External"/><Relationship Id="rId74" Type="http://schemas.openxmlformats.org/officeDocument/2006/relationships/hyperlink" Target="https://irphe.ac.ir/index.php?sid=1&amp;slc_lang=en" TargetMode="External"/><Relationship Id="rId128" Type="http://schemas.openxmlformats.org/officeDocument/2006/relationships/hyperlink" Target="https://databank.mefa.ir/?Lang=En" TargetMode="External"/><Relationship Id="rId335" Type="http://schemas.openxmlformats.org/officeDocument/2006/relationships/hyperlink" Target="https://www.amar.org.ir/english" TargetMode="External"/><Relationship Id="rId377" Type="http://schemas.openxmlformats.org/officeDocument/2006/relationships/hyperlink" Target="https://www.amar.org.ir/english" TargetMode="External"/><Relationship Id="rId5" Type="http://schemas.openxmlformats.org/officeDocument/2006/relationships/hyperlink" Target="https://globaldatalab.org/shdi/shdi/IRN/?interpolation=0&amp;extrapolation=0&amp;nearest_real=0&amp;years=2017" TargetMode="External"/><Relationship Id="rId181" Type="http://schemas.openxmlformats.org/officeDocument/2006/relationships/hyperlink" Target="http://thirtyone.land/" TargetMode="External"/><Relationship Id="rId237" Type="http://schemas.openxmlformats.org/officeDocument/2006/relationships/hyperlink" Target="https://www.amar.org.ir/english/Population-and-Housing-Censuses/Census-2016-General-Results" TargetMode="External"/><Relationship Id="rId402" Type="http://schemas.openxmlformats.org/officeDocument/2006/relationships/hyperlink" Target="http://women.gov.ir/en" TargetMode="External"/><Relationship Id="rId279" Type="http://schemas.openxmlformats.org/officeDocument/2006/relationships/hyperlink" Target="https://www.amar.org.ir/english" TargetMode="External"/><Relationship Id="rId43" Type="http://schemas.openxmlformats.org/officeDocument/2006/relationships/hyperlink" Target="https://globaldatalab.org/shdi/shdi/IRN/?interpolation=0&amp;extrapolation=0&amp;nearest_real=0&amp;years=2017" TargetMode="External"/><Relationship Id="rId139" Type="http://schemas.openxmlformats.org/officeDocument/2006/relationships/hyperlink" Target="https://www.cbi.ir/simplelist/1600.aspx" TargetMode="External"/><Relationship Id="rId290" Type="http://schemas.openxmlformats.org/officeDocument/2006/relationships/hyperlink" Target="https://www.amar.org.ir/english" TargetMode="External"/><Relationship Id="rId304" Type="http://schemas.openxmlformats.org/officeDocument/2006/relationships/hyperlink" Target="https://www.amar.org.ir/english/Population-and-Housing-Censuses/Census-2016-General-Results" TargetMode="External"/><Relationship Id="rId346" Type="http://schemas.openxmlformats.org/officeDocument/2006/relationships/hyperlink" Target="https://www.amar.org.ir/english/Population-and-Housing-Censuses/Census-2016-General-Results" TargetMode="External"/><Relationship Id="rId388" Type="http://schemas.openxmlformats.org/officeDocument/2006/relationships/hyperlink" Target="https://www.amar.org.ir/english" TargetMode="External"/><Relationship Id="rId85" Type="http://schemas.openxmlformats.org/officeDocument/2006/relationships/hyperlink" Target="https://www.mporg.ir/en" TargetMode="External"/><Relationship Id="rId150" Type="http://schemas.openxmlformats.org/officeDocument/2006/relationships/hyperlink" Target="http://thirtyone.land/" TargetMode="External"/><Relationship Id="rId192" Type="http://schemas.openxmlformats.org/officeDocument/2006/relationships/hyperlink" Target="http://thirtyone.land/" TargetMode="External"/><Relationship Id="rId206" Type="http://schemas.openxmlformats.org/officeDocument/2006/relationships/hyperlink" Target="http://thirtyone.land/" TargetMode="External"/><Relationship Id="rId248" Type="http://schemas.openxmlformats.org/officeDocument/2006/relationships/hyperlink" Target="https://www.amar.org.ir/english/Population-and-Housing-Censuses/Census-2016-General-Results" TargetMode="External"/><Relationship Id="rId12" Type="http://schemas.openxmlformats.org/officeDocument/2006/relationships/hyperlink" Target="https://databank.mefa.ir/?Lang=En" TargetMode="External"/><Relationship Id="rId108" Type="http://schemas.openxmlformats.org/officeDocument/2006/relationships/hyperlink" Target="https://www.mporg.ir/en" TargetMode="External"/><Relationship Id="rId315" Type="http://schemas.openxmlformats.org/officeDocument/2006/relationships/hyperlink" Target="https://www.amar.org.ir/english" TargetMode="External"/><Relationship Id="rId357" Type="http://schemas.openxmlformats.org/officeDocument/2006/relationships/hyperlink" Target="https://www.amar.org.ir/english" TargetMode="External"/><Relationship Id="rId54" Type="http://schemas.openxmlformats.org/officeDocument/2006/relationships/hyperlink" Target="https://www.ict.gov.ir/fa/companies/about/communicationplanning/integzated/amar-%D8%B4%D8%A7%D8%AE%D8%B5-%D9%87%D8%A7%DB%8C-%D9%85%D9%87%D9%85-%D9%88%D8%B2%D8%A7%D8%B1%D8%AA-%D8%A7%D8%B1%D8%AA%D8%A8%D8%A7%D8%B7%D8%A7%D8%AA-%D9%88-%D9%81%D9%86%D8%A7%D9%88%D8%B1%DB%8C-%D8%A7%D8%B7%D9%84%D8%A7%D8%B9%D8%A7%D8%AA-%D8%A7%D8%B7%D9%84%D8%A7%D8%B9%D8%A7%D8%AA-%D8%B0%DB%8C%D9%84-%D8%A8%D8%B5%D9%88%D8%B1%D8%AA-%D9%81%D8%B5%D9%84%DB%8C-%D8%A8%D8%A7%D8%B1%DA%AF%D8%B0%D8%A7%D8%B1%DB%8C-%D9%85%DB%8C-%DA%AF%D8%B1%D8%AF%D8%AF-%D8%AA%D8%A7%D8%B1%DB%8C%D8%AE-%D8%A2%D8%AE%D8%B1%DB%8C%D9%86-%D8%A8%D8%B1%D9%88%D8%B2-%D8%B1%D8%B3%D8%A7%D9%86%DB%8C-1393-09-10-%D8%A7%D8%B7%D9%84%D8%A7%D8%B9%D8%A7%D8%AA-%D8%B0%DB%8C%D9%84-%D8%A8%D8%B5%D9%88%D8%B1%D8%AA-%D9%81%D8%B5%D9%84%DB%8C-%D8%A7%D8%B7%D9%84%D8%A7%D8%B9-%D8%B1%D8%B3%D8%A7%D9%86%DB%8C-%D9%85%DB%8C-%DA%AF%D8%B1%D8%AF%D8%AF" TargetMode="External"/><Relationship Id="rId96" Type="http://schemas.openxmlformats.org/officeDocument/2006/relationships/hyperlink" Target="https://databank.mefa.ir/?Lang=En" TargetMode="External"/><Relationship Id="rId161" Type="http://schemas.openxmlformats.org/officeDocument/2006/relationships/hyperlink" Target="http://thirtyone.land/" TargetMode="External"/><Relationship Id="rId217" Type="http://schemas.openxmlformats.org/officeDocument/2006/relationships/hyperlink" Target="http://thirtyone.land/" TargetMode="External"/><Relationship Id="rId399" Type="http://schemas.openxmlformats.org/officeDocument/2006/relationships/hyperlink" Target="http://women.gov.ir/home/atlas/258" TargetMode="External"/><Relationship Id="rId259" Type="http://schemas.openxmlformats.org/officeDocument/2006/relationships/hyperlink" Target="https://www.amar.org.ir/english/Population-and-Housing-Censuses/Census-2016-General-Results" TargetMode="External"/><Relationship Id="rId23" Type="http://schemas.openxmlformats.org/officeDocument/2006/relationships/hyperlink" Target="https://www.amar.org.ir/english" TargetMode="External"/><Relationship Id="rId119" Type="http://schemas.openxmlformats.org/officeDocument/2006/relationships/hyperlink" Target="https://www.mporg.ir/en" TargetMode="External"/><Relationship Id="rId270" Type="http://schemas.openxmlformats.org/officeDocument/2006/relationships/hyperlink" Target="https://www.amar.org.ir/english" TargetMode="External"/><Relationship Id="rId326" Type="http://schemas.openxmlformats.org/officeDocument/2006/relationships/hyperlink" Target="https://www.amar.org.ir/english/Population-and-Housing-Censuses/Census-2016-General-Results" TargetMode="External"/><Relationship Id="rId65" Type="http://schemas.openxmlformats.org/officeDocument/2006/relationships/hyperlink" Target="https://irphe.ac.ir/content/1921/%D8%A7%D8%B7%D9%84%D8%A7%D8%B9%D8%A7%D8%AA-%DA%A9%D8%AA%D8%A7%D8%A8-%D8%A2%D9%85%D8%A7%D8%B1-%D8%AF%D8%B1-%D8%B3%D8%A7%D9%84-%DB%B9%DB%B6-%DB%B1%DB%B3%DB%B9%DB%B5" TargetMode="External"/><Relationship Id="rId130" Type="http://schemas.openxmlformats.org/officeDocument/2006/relationships/hyperlink" Target="https://databank.mefa.ir/?Lang=En" TargetMode="External"/><Relationship Id="rId368" Type="http://schemas.openxmlformats.org/officeDocument/2006/relationships/hyperlink" Target="https://www.amar.org.ir/english/Population-and-Housing-Censuses/Census-2016-General-Results" TargetMode="External"/><Relationship Id="rId172" Type="http://schemas.openxmlformats.org/officeDocument/2006/relationships/hyperlink" Target="http://thirtyone.land/" TargetMode="External"/><Relationship Id="rId228" Type="http://schemas.openxmlformats.org/officeDocument/2006/relationships/hyperlink" Target="https://www.amar.org.ir/english/Population-and-Housing-Censuses/Census-2016-General-Results" TargetMode="External"/><Relationship Id="rId281" Type="http://schemas.openxmlformats.org/officeDocument/2006/relationships/hyperlink" Target="https://www.amar.org.ir/english" TargetMode="External"/><Relationship Id="rId337" Type="http://schemas.openxmlformats.org/officeDocument/2006/relationships/hyperlink" Target="https://www.amar.org.ir/english/Population-and-Housing-Censuses/Census-2016-General-Results" TargetMode="External"/><Relationship Id="rId34" Type="http://schemas.openxmlformats.org/officeDocument/2006/relationships/hyperlink" Target="http://women.gov.ir/home/atlas/257" TargetMode="External"/><Relationship Id="rId76" Type="http://schemas.openxmlformats.org/officeDocument/2006/relationships/hyperlink" Target="https://irphe.ac.ir/index.php?sid=1&amp;slc_lang=en" TargetMode="External"/><Relationship Id="rId141" Type="http://schemas.openxmlformats.org/officeDocument/2006/relationships/hyperlink" Target="https://www.cbi.ir/simplelist/1600.aspx" TargetMode="External"/><Relationship Id="rId379" Type="http://schemas.openxmlformats.org/officeDocument/2006/relationships/hyperlink" Target="https://www.amar.org.ir/english" TargetMode="External"/><Relationship Id="rId7" Type="http://schemas.openxmlformats.org/officeDocument/2006/relationships/hyperlink" Target="https://www.ict.gov.ir/fa/companies/about/communicationplanning/integzated/amar-%D8%B4%D8%A7%D8%AE%D8%B5-%D9%87%D8%A7%DB%8C-%D9%85%D9%87%D9%85-%D9%88%D8%B2%D8%A7%D8%B1%D8%AA-%D8%A7%D8%B1%D8%AA%D8%A8%D8%A7%D8%B7%D8%A7%D8%AA-%D9%88-%D9%81%D9%86%D8%A7%D9%88%D8%B1%DB%8C-%D8%A7%D8%B7%D9%84%D8%A7%D8%B9%D8%A7%D8%AA-%D8%A7%D8%B7%D9%84%D8%A7%D8%B9%D8%A7%D8%AA-%D8%B0%DB%8C%D9%84-%D8%A8%D8%B5%D9%88%D8%B1%D8%AA-%D9%81%D8%B5%D9%84%DB%8C-%D8%A8%D8%A7%D8%B1%DA%AF%D8%B0%D8%A7%D8%B1%DB%8C-%D9%85%DB%8C-%DA%AF%D8%B1%D8%AF%D8%AF-%D8%AA%D8%A7%D8%B1%DB%8C%D8%AE-%D8%A2%D8%AE%D8%B1%DB%8C%D9%86-%D8%A8%D8%B1%D9%88%D8%B2-%D8%B1%D8%B3%D8%A7%D9%86%DB%8C-1393-09-10-%D8%A7%D8%B7%D9%84%D8%A7%D8%B9%D8%A7%D8%AA-%D8%B0%DB%8C%D9%84-%D8%A8%D8%B5%D9%88%D8%B1%D8%AA-%D9%81%D8%B5%D9%84%DB%8C-%D8%A7%D8%B7%D9%84%D8%A7%D8%B9-%D8%B1%D8%B3%D8%A7%D9%86%DB%8C-%D9%85%DB%8C-%DA%AF%D8%B1%D8%AF%D8%AF" TargetMode="External"/><Relationship Id="rId183" Type="http://schemas.openxmlformats.org/officeDocument/2006/relationships/hyperlink" Target="http://thirtyone.land/" TargetMode="External"/><Relationship Id="rId239" Type="http://schemas.openxmlformats.org/officeDocument/2006/relationships/hyperlink" Target="https://www.amar.org.ir/english/Population-and-Housing-Censuses/Census-2016-General-Results" TargetMode="External"/><Relationship Id="rId390" Type="http://schemas.openxmlformats.org/officeDocument/2006/relationships/hyperlink" Target="https://www.amar.org.ir/english/Population-and-Housing-Censuses/Census-2016-General-Results" TargetMode="External"/><Relationship Id="rId404" Type="http://schemas.openxmlformats.org/officeDocument/2006/relationships/hyperlink" Target="http://women.gov.ir/en" TargetMode="External"/><Relationship Id="rId250" Type="http://schemas.openxmlformats.org/officeDocument/2006/relationships/hyperlink" Target="https://www.amar.org.ir/english/Population-and-Housing-Censuses/Census-2016-General-Results" TargetMode="External"/><Relationship Id="rId292" Type="http://schemas.openxmlformats.org/officeDocument/2006/relationships/hyperlink" Target="https://www.amar.org.ir/english" TargetMode="External"/><Relationship Id="rId306" Type="http://schemas.openxmlformats.org/officeDocument/2006/relationships/hyperlink" Target="https://www.amar.org.ir/english" TargetMode="External"/><Relationship Id="rId45" Type="http://schemas.openxmlformats.org/officeDocument/2006/relationships/hyperlink" Target="https://globaldatalab.org/" TargetMode="External"/><Relationship Id="rId87" Type="http://schemas.openxmlformats.org/officeDocument/2006/relationships/hyperlink" Target="https://www.mporg.ir/en" TargetMode="External"/><Relationship Id="rId110" Type="http://schemas.openxmlformats.org/officeDocument/2006/relationships/hyperlink" Target="https://www.mporg.ir/en" TargetMode="External"/><Relationship Id="rId348" Type="http://schemas.openxmlformats.org/officeDocument/2006/relationships/hyperlink" Target="https://www.amar.org.ir/english" TargetMode="External"/><Relationship Id="rId152" Type="http://schemas.openxmlformats.org/officeDocument/2006/relationships/hyperlink" Target="http://thirtyone.land/" TargetMode="External"/><Relationship Id="rId194" Type="http://schemas.openxmlformats.org/officeDocument/2006/relationships/hyperlink" Target="http://thirtyone.land/" TargetMode="External"/><Relationship Id="rId208" Type="http://schemas.openxmlformats.org/officeDocument/2006/relationships/hyperlink" Target="http://thirtyone.land/" TargetMode="External"/><Relationship Id="rId261" Type="http://schemas.openxmlformats.org/officeDocument/2006/relationships/hyperlink" Target="https://www.amar.org.ir/english/Population-and-Housing-Censuses/Census-2016-General-Results" TargetMode="External"/><Relationship Id="rId14" Type="http://schemas.openxmlformats.org/officeDocument/2006/relationships/hyperlink" Target="http://tccim.ir/economic/module.aspx?itm=3&amp;p=1" TargetMode="External"/><Relationship Id="rId56" Type="http://schemas.openxmlformats.org/officeDocument/2006/relationships/hyperlink" Target="https://www.ict.gov.ir/fa/companies/about/communicationplanning/integzated/amar-%D8%B4%D8%A7%D8%AE%D8%B5-%D9%87%D8%A7%DB%8C-%D9%85%D9%87%D9%85-%D9%88%D8%B2%D8%A7%D8%B1%D8%AA-%D8%A7%D8%B1%D8%AA%D8%A8%D8%A7%D8%B7%D8%A7%D8%AA-%D9%88-%D9%81%D9%86%D8%A7%D9%88%D8%B1%DB%8C-%D8%A7%D8%B7%D9%84%D8%A7%D8%B9%D8%A7%D8%AA-%D8%A7%D8%B7%D9%84%D8%A7%D8%B9%D8%A7%D8%AA-%D8%B0%DB%8C%D9%84-%D8%A8%D8%B5%D9%88%D8%B1%D8%AA-%D9%81%D8%B5%D9%84%DB%8C-%D8%A8%D8%A7%D8%B1%DA%AF%D8%B0%D8%A7%D8%B1%DB%8C-%D9%85%DB%8C-%DA%AF%D8%B1%D8%AF%D8%AF-%D8%AA%D8%A7%D8%B1%DB%8C%D8%AE-%D8%A2%D8%AE%D8%B1%DB%8C%D9%86-%D8%A8%D8%B1%D9%88%D8%B2-%D8%B1%D8%B3%D8%A7%D9%86%DB%8C-1393-09-10-%D8%A7%D8%B7%D9%84%D8%A7%D8%B9%D8%A7%D8%AA-%D8%B0%DB%8C%D9%84-%D8%A8%D8%B5%D9%88%D8%B1%D8%AA-%D9%81%D8%B5%D9%84%DB%8C-%D8%A7%D8%B7%D9%84%D8%A7%D8%B9-%D8%B1%D8%B3%D8%A7%D9%86%DB%8C-%D9%85%DB%8C-%DA%AF%D8%B1%D8%AF%D8%AF" TargetMode="External"/><Relationship Id="rId317" Type="http://schemas.openxmlformats.org/officeDocument/2006/relationships/hyperlink" Target="https://www.amar.org.ir/english" TargetMode="External"/><Relationship Id="rId359" Type="http://schemas.openxmlformats.org/officeDocument/2006/relationships/hyperlink" Target="https://www.amar.org.ir/english" TargetMode="External"/><Relationship Id="rId98" Type="http://schemas.openxmlformats.org/officeDocument/2006/relationships/hyperlink" Target="https://databank.mefa.ir/?Lang=En" TargetMode="External"/><Relationship Id="rId121" Type="http://schemas.openxmlformats.org/officeDocument/2006/relationships/hyperlink" Target="https://databank.mefa.ir/?Lang=En" TargetMode="External"/><Relationship Id="rId163" Type="http://schemas.openxmlformats.org/officeDocument/2006/relationships/hyperlink" Target="http://thirtyone.land/" TargetMode="External"/><Relationship Id="rId219" Type="http://schemas.openxmlformats.org/officeDocument/2006/relationships/hyperlink" Target="http://thirtyone.land/" TargetMode="External"/><Relationship Id="rId370" Type="http://schemas.openxmlformats.org/officeDocument/2006/relationships/hyperlink" Target="https://www.amar.org.ir/english" TargetMode="External"/><Relationship Id="rId230" Type="http://schemas.openxmlformats.org/officeDocument/2006/relationships/hyperlink" Target="https://www.amar.org.ir/english/Population-and-Housing-Censuses/Census-2016-General-Results" TargetMode="External"/><Relationship Id="rId25" Type="http://schemas.openxmlformats.org/officeDocument/2006/relationships/hyperlink" Target="http://women.gov.ir/en" TargetMode="External"/><Relationship Id="rId67" Type="http://schemas.openxmlformats.org/officeDocument/2006/relationships/hyperlink" Target="https://irphe.ac.ir/content/1921/%D8%A7%D8%B7%D9%84%D8%A7%D8%B9%D8%A7%D8%AA-%DA%A9%D8%AA%D8%A7%D8%A8-%D8%A2%D9%85%D8%A7%D8%B1-%D8%AF%D8%B1-%D8%B3%D8%A7%D9%84-%DB%B9%DB%B6-%DB%B1%DB%B3%DB%B9%DB%B5" TargetMode="External"/><Relationship Id="rId272" Type="http://schemas.openxmlformats.org/officeDocument/2006/relationships/hyperlink" Target="https://www.amar.org.ir/english" TargetMode="External"/><Relationship Id="rId328" Type="http://schemas.openxmlformats.org/officeDocument/2006/relationships/hyperlink" Target="https://www.amar.org.ir/english" TargetMode="External"/><Relationship Id="rId132" Type="http://schemas.openxmlformats.org/officeDocument/2006/relationships/hyperlink" Target="https://databank.mefa.ir/?Lang=En" TargetMode="External"/><Relationship Id="rId174" Type="http://schemas.openxmlformats.org/officeDocument/2006/relationships/hyperlink" Target="http://thirtyone.land/" TargetMode="External"/><Relationship Id="rId381" Type="http://schemas.openxmlformats.org/officeDocument/2006/relationships/hyperlink" Target="https://www.amar.org.ir/english/Population-and-Housing-Censuses/Census-2016-General-Results" TargetMode="External"/><Relationship Id="rId241" Type="http://schemas.openxmlformats.org/officeDocument/2006/relationships/hyperlink" Target="https://www.amar.org.ir/english/Population-and-Housing-Censuses/Census-2016-General-Results" TargetMode="External"/><Relationship Id="rId36" Type="http://schemas.openxmlformats.org/officeDocument/2006/relationships/hyperlink" Target="https://globaldatalab.org/" TargetMode="External"/><Relationship Id="rId283" Type="http://schemas.openxmlformats.org/officeDocument/2006/relationships/hyperlink" Target="https://www.amar.org.ir/english" TargetMode="External"/><Relationship Id="rId339" Type="http://schemas.openxmlformats.org/officeDocument/2006/relationships/hyperlink" Target="https://www.amar.org.ir/english" TargetMode="External"/><Relationship Id="rId78" Type="http://schemas.openxmlformats.org/officeDocument/2006/relationships/hyperlink" Target="https://www.mporg.ir/en" TargetMode="External"/><Relationship Id="rId101" Type="http://schemas.openxmlformats.org/officeDocument/2006/relationships/hyperlink" Target="https://databank.mefa.ir/?Lang=En" TargetMode="External"/><Relationship Id="rId143" Type="http://schemas.openxmlformats.org/officeDocument/2006/relationships/hyperlink" Target="http://thirtyone.land/" TargetMode="External"/><Relationship Id="rId185" Type="http://schemas.openxmlformats.org/officeDocument/2006/relationships/hyperlink" Target="http://thirtyone.land/" TargetMode="External"/><Relationship Id="rId350" Type="http://schemas.openxmlformats.org/officeDocument/2006/relationships/hyperlink" Target="https://www.amar.org.ir/english/Population-and-Housing-Censuses/Census-2016-General-Results" TargetMode="External"/><Relationship Id="rId406" Type="http://schemas.openxmlformats.org/officeDocument/2006/relationships/hyperlink" Target="http://women.gov.ir/en" TargetMode="External"/><Relationship Id="rId9" Type="http://schemas.openxmlformats.org/officeDocument/2006/relationships/hyperlink" Target="https://irphe.ac.ir/content/1921/%D8%A7%D8%B7%D9%84%D8%A7%D8%B9%D8%A7%D8%AA-%DA%A9%D8%AA%D8%A7%D8%A8-%D8%A2%D9%85%D8%A7%D8%B1-%D8%AF%D8%B1-%D8%B3%D8%A7%D9%84-%DB%B9%DB%B6-%DB%B1%DB%B3%DB%B9%DB%B5" TargetMode="External"/><Relationship Id="rId210" Type="http://schemas.openxmlformats.org/officeDocument/2006/relationships/hyperlink" Target="http://thirtyone.land/" TargetMode="External"/><Relationship Id="rId392" Type="http://schemas.openxmlformats.org/officeDocument/2006/relationships/hyperlink" Target="https://www.amar.org.ir/english/Population-and-Housing-Censuses/Census-2016-General-Results" TargetMode="External"/><Relationship Id="rId252" Type="http://schemas.openxmlformats.org/officeDocument/2006/relationships/hyperlink" Target="https://www.amar.org.ir/english/Population-and-Housing-Censuses/Census-2016-General-Results" TargetMode="External"/><Relationship Id="rId294" Type="http://schemas.openxmlformats.org/officeDocument/2006/relationships/hyperlink" Target="https://www.amar.org.ir/english" TargetMode="External"/><Relationship Id="rId308" Type="http://schemas.openxmlformats.org/officeDocument/2006/relationships/hyperlink" Target="https://www.amar.org.ir/english/Population-and-Housing-Censuses/Census-2016-General-Results" TargetMode="External"/><Relationship Id="rId47" Type="http://schemas.openxmlformats.org/officeDocument/2006/relationships/hyperlink" Target="https://globaldatalab.org/" TargetMode="External"/><Relationship Id="rId89" Type="http://schemas.openxmlformats.org/officeDocument/2006/relationships/hyperlink" Target="https://www.mporg.ir/en" TargetMode="External"/><Relationship Id="rId112" Type="http://schemas.openxmlformats.org/officeDocument/2006/relationships/hyperlink" Target="https://www.mporg.ir/en" TargetMode="External"/><Relationship Id="rId154" Type="http://schemas.openxmlformats.org/officeDocument/2006/relationships/hyperlink" Target="http://thirtyone.land/" TargetMode="External"/><Relationship Id="rId361" Type="http://schemas.openxmlformats.org/officeDocument/2006/relationships/hyperlink" Target="https://www.amar.org.ir/english/Population-and-Housing-Censuses/Census-2016-General-Results" TargetMode="External"/><Relationship Id="rId196" Type="http://schemas.openxmlformats.org/officeDocument/2006/relationships/hyperlink" Target="http://thirtyone.land/" TargetMode="External"/><Relationship Id="rId16" Type="http://schemas.openxmlformats.org/officeDocument/2006/relationships/hyperlink" Target="https://moi.ir/" TargetMode="External"/><Relationship Id="rId221" Type="http://schemas.openxmlformats.org/officeDocument/2006/relationships/hyperlink" Target="http://thirtyone.land/" TargetMode="External"/><Relationship Id="rId263" Type="http://schemas.openxmlformats.org/officeDocument/2006/relationships/hyperlink" Target="https://www.amar.org.ir/english/Population-and-Housing-Censuses/Census-2016-General-Results" TargetMode="External"/><Relationship Id="rId319" Type="http://schemas.openxmlformats.org/officeDocument/2006/relationships/hyperlink" Target="https://www.amar.org.ir/english/Population-and-Housing-Censuses/Census-2016-General-Results" TargetMode="External"/><Relationship Id="rId58" Type="http://schemas.openxmlformats.org/officeDocument/2006/relationships/hyperlink" Target="https://www.ict.gov.ir/" TargetMode="External"/><Relationship Id="rId123" Type="http://schemas.openxmlformats.org/officeDocument/2006/relationships/hyperlink" Target="https://databank.mefa.ir/?Lang=En" TargetMode="External"/><Relationship Id="rId330" Type="http://schemas.openxmlformats.org/officeDocument/2006/relationships/hyperlink" Target="https://www.amar.org.ir/english" TargetMode="External"/><Relationship Id="rId165" Type="http://schemas.openxmlformats.org/officeDocument/2006/relationships/hyperlink" Target="http://thirtyone.land/" TargetMode="External"/><Relationship Id="rId372" Type="http://schemas.openxmlformats.org/officeDocument/2006/relationships/hyperlink" Target="https://www.amar.org.ir/english" TargetMode="External"/><Relationship Id="rId211" Type="http://schemas.openxmlformats.org/officeDocument/2006/relationships/hyperlink" Target="http://thirtyone.land/" TargetMode="External"/><Relationship Id="rId232" Type="http://schemas.openxmlformats.org/officeDocument/2006/relationships/hyperlink" Target="https://www.amar.org.ir/english/Population-and-Housing-Censuses/Census-2016-General-Results" TargetMode="External"/><Relationship Id="rId253" Type="http://schemas.openxmlformats.org/officeDocument/2006/relationships/hyperlink" Target="https://www.amar.org.ir/english/Population-and-Housing-Censuses/Census-2016-General-Results" TargetMode="External"/><Relationship Id="rId274" Type="http://schemas.openxmlformats.org/officeDocument/2006/relationships/hyperlink" Target="https://www.amar.org.ir/english" TargetMode="External"/><Relationship Id="rId295" Type="http://schemas.openxmlformats.org/officeDocument/2006/relationships/hyperlink" Target="https://www.amar.org.ir/english" TargetMode="External"/><Relationship Id="rId309" Type="http://schemas.openxmlformats.org/officeDocument/2006/relationships/hyperlink" Target="https://www.amar.org.ir/english" TargetMode="External"/><Relationship Id="rId27" Type="http://schemas.openxmlformats.org/officeDocument/2006/relationships/hyperlink" Target="http://women.gov.ir/home/atlas/261" TargetMode="External"/><Relationship Id="rId48" Type="http://schemas.openxmlformats.org/officeDocument/2006/relationships/hyperlink" Target="https://globaldatalab.org/" TargetMode="External"/><Relationship Id="rId69" Type="http://schemas.openxmlformats.org/officeDocument/2006/relationships/hyperlink" Target="https://irphe.ac.ir/content/1921/%D8%A7%D8%B7%D9%84%D8%A7%D8%B9%D8%A7%D8%AA-%DA%A9%D8%AA%D8%A7%D8%A8-%D8%A2%D9%85%D8%A7%D8%B1-%D8%AF%D8%B1-%D8%B3%D8%A7%D9%84-%DB%B9%DB%B6-%DB%B1%DB%B3%DB%B9%DB%B5" TargetMode="External"/><Relationship Id="rId113" Type="http://schemas.openxmlformats.org/officeDocument/2006/relationships/hyperlink" Target="https://www.mporg.ir/en" TargetMode="External"/><Relationship Id="rId134" Type="http://schemas.openxmlformats.org/officeDocument/2006/relationships/hyperlink" Target="https://databank.mefa.ir/?Lang=En" TargetMode="External"/><Relationship Id="rId320" Type="http://schemas.openxmlformats.org/officeDocument/2006/relationships/hyperlink" Target="https://www.amar.org.ir/english" TargetMode="External"/><Relationship Id="rId80" Type="http://schemas.openxmlformats.org/officeDocument/2006/relationships/hyperlink" Target="https://www.mporg.ir/en" TargetMode="External"/><Relationship Id="rId155" Type="http://schemas.openxmlformats.org/officeDocument/2006/relationships/hyperlink" Target="http://thirtyone.land/" TargetMode="External"/><Relationship Id="rId176" Type="http://schemas.openxmlformats.org/officeDocument/2006/relationships/hyperlink" Target="http://thirtyone.land/" TargetMode="External"/><Relationship Id="rId197" Type="http://schemas.openxmlformats.org/officeDocument/2006/relationships/hyperlink" Target="http://thirtyone.land/" TargetMode="External"/><Relationship Id="rId341" Type="http://schemas.openxmlformats.org/officeDocument/2006/relationships/hyperlink" Target="https://www.amar.org.ir/english/Population-and-Housing-Censuses/Census-2016-General-Results" TargetMode="External"/><Relationship Id="rId362" Type="http://schemas.openxmlformats.org/officeDocument/2006/relationships/hyperlink" Target="https://www.amar.org.ir/english/Population-and-Housing-Censuses/Census-2016-General-Results" TargetMode="External"/><Relationship Id="rId383" Type="http://schemas.openxmlformats.org/officeDocument/2006/relationships/hyperlink" Target="https://www.amar.org.ir/english/Population-and-Housing-Censuses/Census-2016-General-Results" TargetMode="External"/><Relationship Id="rId201" Type="http://schemas.openxmlformats.org/officeDocument/2006/relationships/hyperlink" Target="http://thirtyone.land/" TargetMode="External"/><Relationship Id="rId222" Type="http://schemas.openxmlformats.org/officeDocument/2006/relationships/hyperlink" Target="http://thirtyone.land/" TargetMode="External"/><Relationship Id="rId243" Type="http://schemas.openxmlformats.org/officeDocument/2006/relationships/hyperlink" Target="https://www.amar.org.ir/english/Population-and-Housing-Censuses/Census-2016-General-Results" TargetMode="External"/><Relationship Id="rId264" Type="http://schemas.openxmlformats.org/officeDocument/2006/relationships/hyperlink" Target="https://www.amar.org.ir/english" TargetMode="External"/><Relationship Id="rId285" Type="http://schemas.openxmlformats.org/officeDocument/2006/relationships/hyperlink" Target="https://www.amar.org.ir/english" TargetMode="External"/><Relationship Id="rId17" Type="http://schemas.openxmlformats.org/officeDocument/2006/relationships/hyperlink" Target="https://moi.ir/" TargetMode="External"/><Relationship Id="rId38" Type="http://schemas.openxmlformats.org/officeDocument/2006/relationships/hyperlink" Target="https://globaldatalab.org/" TargetMode="External"/><Relationship Id="rId59" Type="http://schemas.openxmlformats.org/officeDocument/2006/relationships/hyperlink" Target="https://www.ict.gov.ir/" TargetMode="External"/><Relationship Id="rId103" Type="http://schemas.openxmlformats.org/officeDocument/2006/relationships/hyperlink" Target="https://databank.mefa.ir/?Lang=En" TargetMode="External"/><Relationship Id="rId124" Type="http://schemas.openxmlformats.org/officeDocument/2006/relationships/hyperlink" Target="https://databank.mefa.ir/?Lang=En" TargetMode="External"/><Relationship Id="rId310" Type="http://schemas.openxmlformats.org/officeDocument/2006/relationships/hyperlink" Target="https://www.amar.org.ir/english/Population-and-Housing-Censuses/Census-2016-General-Results" TargetMode="External"/><Relationship Id="rId70" Type="http://schemas.openxmlformats.org/officeDocument/2006/relationships/hyperlink" Target="https://irphe.ac.ir/index.php?sid=1&amp;slc_lang=en" TargetMode="External"/><Relationship Id="rId91" Type="http://schemas.openxmlformats.org/officeDocument/2006/relationships/hyperlink" Target="https://www.mporg.ir/en" TargetMode="External"/><Relationship Id="rId145" Type="http://schemas.openxmlformats.org/officeDocument/2006/relationships/hyperlink" Target="http://thirtyone.land/" TargetMode="External"/><Relationship Id="rId166" Type="http://schemas.openxmlformats.org/officeDocument/2006/relationships/hyperlink" Target="http://thirtyone.land/" TargetMode="External"/><Relationship Id="rId187" Type="http://schemas.openxmlformats.org/officeDocument/2006/relationships/hyperlink" Target="http://thirtyone.land/" TargetMode="External"/><Relationship Id="rId331" Type="http://schemas.openxmlformats.org/officeDocument/2006/relationships/hyperlink" Target="https://www.amar.org.ir/english" TargetMode="External"/><Relationship Id="rId352" Type="http://schemas.openxmlformats.org/officeDocument/2006/relationships/hyperlink" Target="https://www.amar.org.ir/english/Population-and-Housing-Censuses/Census-2016-General-Results" TargetMode="External"/><Relationship Id="rId373" Type="http://schemas.openxmlformats.org/officeDocument/2006/relationships/hyperlink" Target="https://www.amar.org.ir/english" TargetMode="External"/><Relationship Id="rId394" Type="http://schemas.openxmlformats.org/officeDocument/2006/relationships/hyperlink" Target="https://www.amar.org.ir/english" TargetMode="External"/><Relationship Id="rId408" Type="http://schemas.openxmlformats.org/officeDocument/2006/relationships/printerSettings" Target="../printerSettings/printerSettings2.bin"/><Relationship Id="rId1" Type="http://schemas.openxmlformats.org/officeDocument/2006/relationships/hyperlink" Target="http://women.gov.ir/en" TargetMode="External"/><Relationship Id="rId212" Type="http://schemas.openxmlformats.org/officeDocument/2006/relationships/hyperlink" Target="http://thirtyone.land/" TargetMode="External"/><Relationship Id="rId233" Type="http://schemas.openxmlformats.org/officeDocument/2006/relationships/hyperlink" Target="https://www.amar.org.ir/english/Population-and-Housing-Censuses/Census-2016-General-Results" TargetMode="External"/><Relationship Id="rId254" Type="http://schemas.openxmlformats.org/officeDocument/2006/relationships/hyperlink" Target="https://www.amar.org.ir/english/Population-and-Housing-Censuses/Census-2016-General-Results" TargetMode="External"/><Relationship Id="rId28" Type="http://schemas.openxmlformats.org/officeDocument/2006/relationships/hyperlink" Target="http://women.gov.ir/home/atlas/261" TargetMode="External"/><Relationship Id="rId49" Type="http://schemas.openxmlformats.org/officeDocument/2006/relationships/hyperlink" Target="https://www.ict.gov.ir/fa/companies/about/communicationplanning/integzated/amar-%D8%B4%D8%A7%D8%AE%D8%B5-%D9%87%D8%A7%DB%8C-%D9%85%D9%87%D9%85-%D9%88%D8%B2%D8%A7%D8%B1%D8%AA-%D8%A7%D8%B1%D8%AA%D8%A8%D8%A7%D8%B7%D8%A7%D8%AA-%D9%88-%D9%81%D9%86%D8%A7%D9%88%D8%B1%DB%8C-%D8%A7%D8%B7%D9%84%D8%A7%D8%B9%D8%A7%D8%AA-%D8%A7%D8%B7%D9%84%D8%A7%D8%B9%D8%A7%D8%AA-%D8%B0%DB%8C%D9%84-%D8%A8%D8%B5%D9%88%D8%B1%D8%AA-%D9%81%D8%B5%D9%84%DB%8C-%D8%A8%D8%A7%D8%B1%DA%AF%D8%B0%D8%A7%D8%B1%DB%8C-%D9%85%DB%8C-%DA%AF%D8%B1%D8%AF%D8%AF-%D8%AA%D8%A7%D8%B1%DB%8C%D8%AE-%D8%A2%D8%AE%D8%B1%DB%8C%D9%86-%D8%A8%D8%B1%D9%88%D8%B2-%D8%B1%D8%B3%D8%A7%D9%86%DB%8C-1393-09-10-%D8%A7%D8%B7%D9%84%D8%A7%D8%B9%D8%A7%D8%AA-%D8%B0%DB%8C%D9%84-%D8%A8%D8%B5%D9%88%D8%B1%D8%AA-%D9%81%D8%B5%D9%84%DB%8C-%D8%A7%D8%B7%D9%84%D8%A7%D8%B9-%D8%B1%D8%B3%D8%A7%D9%86%DB%8C-%D9%85%DB%8C-%DA%AF%D8%B1%D8%AF%D8%AF" TargetMode="External"/><Relationship Id="rId114" Type="http://schemas.openxmlformats.org/officeDocument/2006/relationships/hyperlink" Target="https://www.mporg.ir/en" TargetMode="External"/><Relationship Id="rId275" Type="http://schemas.openxmlformats.org/officeDocument/2006/relationships/hyperlink" Target="https://www.amar.org.ir/english" TargetMode="External"/><Relationship Id="rId296" Type="http://schemas.openxmlformats.org/officeDocument/2006/relationships/hyperlink" Target="https://www.amar.org.ir/english" TargetMode="External"/><Relationship Id="rId300" Type="http://schemas.openxmlformats.org/officeDocument/2006/relationships/hyperlink" Target="https://www.amar.org.ir/english/Population-and-Housing-Censuses/Census-2016-General-Results" TargetMode="External"/><Relationship Id="rId60" Type="http://schemas.openxmlformats.org/officeDocument/2006/relationships/hyperlink" Target="https://www.ict.gov.ir/" TargetMode="External"/><Relationship Id="rId81" Type="http://schemas.openxmlformats.org/officeDocument/2006/relationships/hyperlink" Target="https://www.mporg.ir/en" TargetMode="External"/><Relationship Id="rId135" Type="http://schemas.openxmlformats.org/officeDocument/2006/relationships/hyperlink" Target="https://www.cbi.ir/simplelist/1600.aspx" TargetMode="External"/><Relationship Id="rId156" Type="http://schemas.openxmlformats.org/officeDocument/2006/relationships/hyperlink" Target="http://thirtyone.land/" TargetMode="External"/><Relationship Id="rId177" Type="http://schemas.openxmlformats.org/officeDocument/2006/relationships/hyperlink" Target="http://thirtyone.land/" TargetMode="External"/><Relationship Id="rId198" Type="http://schemas.openxmlformats.org/officeDocument/2006/relationships/hyperlink" Target="http://thirtyone.land/" TargetMode="External"/><Relationship Id="rId321" Type="http://schemas.openxmlformats.org/officeDocument/2006/relationships/hyperlink" Target="https://www.amar.org.ir/english" TargetMode="External"/><Relationship Id="rId342" Type="http://schemas.openxmlformats.org/officeDocument/2006/relationships/hyperlink" Target="https://www.amar.org.ir/english" TargetMode="External"/><Relationship Id="rId363" Type="http://schemas.openxmlformats.org/officeDocument/2006/relationships/hyperlink" Target="https://www.amar.org.ir/english/Population-and-Housing-Censuses/Census-2016-General-Results" TargetMode="External"/><Relationship Id="rId384" Type="http://schemas.openxmlformats.org/officeDocument/2006/relationships/hyperlink" Target="https://www.amar.org.ir/english/Population-and-Housing-Censuses/Census-2016-General-Results" TargetMode="External"/><Relationship Id="rId202" Type="http://schemas.openxmlformats.org/officeDocument/2006/relationships/hyperlink" Target="http://thirtyone.land/" TargetMode="External"/><Relationship Id="rId223" Type="http://schemas.openxmlformats.org/officeDocument/2006/relationships/hyperlink" Target="http://thirtyone.land/" TargetMode="External"/><Relationship Id="rId244" Type="http://schemas.openxmlformats.org/officeDocument/2006/relationships/hyperlink" Target="https://www.amar.org.ir/english/Population-and-Housing-Censuses/Census-2016-General-Results" TargetMode="External"/><Relationship Id="rId18" Type="http://schemas.openxmlformats.org/officeDocument/2006/relationships/hyperlink" Target="http://thirtyone.land/" TargetMode="External"/><Relationship Id="rId39" Type="http://schemas.openxmlformats.org/officeDocument/2006/relationships/hyperlink" Target="https://globaldatalab.org/shdi/shdi/IRN/?interpolation=0&amp;extrapolation=0&amp;nearest_real=0&amp;years=2017" TargetMode="External"/><Relationship Id="rId265" Type="http://schemas.openxmlformats.org/officeDocument/2006/relationships/hyperlink" Target="https://www.amar.org.ir/english" TargetMode="External"/><Relationship Id="rId286" Type="http://schemas.openxmlformats.org/officeDocument/2006/relationships/hyperlink" Target="https://www.amar.org.ir/english" TargetMode="External"/><Relationship Id="rId50" Type="http://schemas.openxmlformats.org/officeDocument/2006/relationships/hyperlink" Target="https://www.ict.gov.ir/fa/companies/about/communicationplanning/integzated/amar-%D8%B4%D8%A7%D8%AE%D8%B5-%D9%87%D8%A7%DB%8C-%D9%85%D9%87%D9%85-%D9%88%D8%B2%D8%A7%D8%B1%D8%AA-%D8%A7%D8%B1%D8%AA%D8%A8%D8%A7%D8%B7%D8%A7%D8%AA-%D9%88-%D9%81%D9%86%D8%A7%D9%88%D8%B1%DB%8C-%D8%A7%D8%B7%D9%84%D8%A7%D8%B9%D8%A7%D8%AA-%D8%A7%D8%B7%D9%84%D8%A7%D8%B9%D8%A7%D8%AA-%D8%B0%DB%8C%D9%84-%D8%A8%D8%B5%D9%88%D8%B1%D8%AA-%D9%81%D8%B5%D9%84%DB%8C-%D8%A8%D8%A7%D8%B1%DA%AF%D8%B0%D8%A7%D8%B1%DB%8C-%D9%85%DB%8C-%DA%AF%D8%B1%D8%AF%D8%AF-%D8%AA%D8%A7%D8%B1%DB%8C%D8%AE-%D8%A2%D8%AE%D8%B1%DB%8C%D9%86-%D8%A8%D8%B1%D9%88%D8%B2-%D8%B1%D8%B3%D8%A7%D9%86%DB%8C-1393-09-10-%D8%A7%D8%B7%D9%84%D8%A7%D8%B9%D8%A7%D8%AA-%D8%B0%DB%8C%D9%84-%D8%A8%D8%B5%D9%88%D8%B1%D8%AA-%D9%81%D8%B5%D9%84%DB%8C-%D8%A7%D8%B7%D9%84%D8%A7%D8%B9-%D8%B1%D8%B3%D8%A7%D9%86%DB%8C-%D9%85%DB%8C-%DA%AF%D8%B1%D8%AF%D8%AF" TargetMode="External"/><Relationship Id="rId104" Type="http://schemas.openxmlformats.org/officeDocument/2006/relationships/hyperlink" Target="https://databank.mefa.ir/?Lang=En" TargetMode="External"/><Relationship Id="rId125" Type="http://schemas.openxmlformats.org/officeDocument/2006/relationships/hyperlink" Target="https://databank.mefa.ir/?Lang=En" TargetMode="External"/><Relationship Id="rId146" Type="http://schemas.openxmlformats.org/officeDocument/2006/relationships/hyperlink" Target="http://thirtyone.land/" TargetMode="External"/><Relationship Id="rId167" Type="http://schemas.openxmlformats.org/officeDocument/2006/relationships/hyperlink" Target="http://thirtyone.land/" TargetMode="External"/><Relationship Id="rId188" Type="http://schemas.openxmlformats.org/officeDocument/2006/relationships/hyperlink" Target="http://thirtyone.land/" TargetMode="External"/><Relationship Id="rId311" Type="http://schemas.openxmlformats.org/officeDocument/2006/relationships/hyperlink" Target="https://www.amar.org.ir/english" TargetMode="External"/><Relationship Id="rId332" Type="http://schemas.openxmlformats.org/officeDocument/2006/relationships/hyperlink" Target="https://www.amar.org.ir/english/Population-and-Housing-Censuses/Census-2016-General-Results" TargetMode="External"/><Relationship Id="rId353" Type="http://schemas.openxmlformats.org/officeDocument/2006/relationships/hyperlink" Target="https://www.amar.org.ir/english" TargetMode="External"/><Relationship Id="rId374" Type="http://schemas.openxmlformats.org/officeDocument/2006/relationships/hyperlink" Target="https://www.amar.org.ir/english" TargetMode="External"/><Relationship Id="rId395" Type="http://schemas.openxmlformats.org/officeDocument/2006/relationships/hyperlink" Target="https://www.amar.org.ir/english" TargetMode="External"/><Relationship Id="rId71" Type="http://schemas.openxmlformats.org/officeDocument/2006/relationships/hyperlink" Target="https://irphe.ac.ir/content/1921/%D8%A7%D8%B7%D9%84%D8%A7%D8%B9%D8%A7%D8%AA-%DA%A9%D8%AA%D8%A7%D8%A8-%D8%A2%D9%85%D8%A7%D8%B1-%D8%AF%D8%B1-%D8%B3%D8%A7%D9%84-%DB%B9%DB%B6-%DB%B1%DB%B3%DB%B9%DB%B5" TargetMode="External"/><Relationship Id="rId92" Type="http://schemas.openxmlformats.org/officeDocument/2006/relationships/hyperlink" Target="https://databank.mefa.ir/?Lang=En" TargetMode="External"/><Relationship Id="rId213" Type="http://schemas.openxmlformats.org/officeDocument/2006/relationships/hyperlink" Target="http://thirtyone.land/" TargetMode="External"/><Relationship Id="rId234" Type="http://schemas.openxmlformats.org/officeDocument/2006/relationships/hyperlink" Target="https://www.amar.org.ir/english/Population-and-Housing-Censuses/Census-2016-General-Results" TargetMode="External"/><Relationship Id="rId2" Type="http://schemas.openxmlformats.org/officeDocument/2006/relationships/hyperlink" Target="http://women.gov.ir/home/atlas/261" TargetMode="External"/><Relationship Id="rId29" Type="http://schemas.openxmlformats.org/officeDocument/2006/relationships/hyperlink" Target="http://women.gov.ir/en" TargetMode="External"/><Relationship Id="rId255" Type="http://schemas.openxmlformats.org/officeDocument/2006/relationships/hyperlink" Target="https://www.amar.org.ir/english/Population-and-Housing-Censuses/Census-2016-General-Results" TargetMode="External"/><Relationship Id="rId276" Type="http://schemas.openxmlformats.org/officeDocument/2006/relationships/hyperlink" Target="https://www.amar.org.ir/english" TargetMode="External"/><Relationship Id="rId297" Type="http://schemas.openxmlformats.org/officeDocument/2006/relationships/hyperlink" Target="https://www.amar.org.ir/english" TargetMode="External"/><Relationship Id="rId40" Type="http://schemas.openxmlformats.org/officeDocument/2006/relationships/hyperlink" Target="https://globaldatalab.org/" TargetMode="External"/><Relationship Id="rId115" Type="http://schemas.openxmlformats.org/officeDocument/2006/relationships/hyperlink" Target="https://www.mporg.ir/en" TargetMode="External"/><Relationship Id="rId136" Type="http://schemas.openxmlformats.org/officeDocument/2006/relationships/hyperlink" Target="https://cbi.ir/default_en.aspx" TargetMode="External"/><Relationship Id="rId157" Type="http://schemas.openxmlformats.org/officeDocument/2006/relationships/hyperlink" Target="http://thirtyone.land/" TargetMode="External"/><Relationship Id="rId178" Type="http://schemas.openxmlformats.org/officeDocument/2006/relationships/hyperlink" Target="http://thirtyone.land/" TargetMode="External"/><Relationship Id="rId301" Type="http://schemas.openxmlformats.org/officeDocument/2006/relationships/hyperlink" Target="https://www.amar.org.ir/english" TargetMode="External"/><Relationship Id="rId322" Type="http://schemas.openxmlformats.org/officeDocument/2006/relationships/hyperlink" Target="https://www.amar.org.ir/english/Population-and-Housing-Censuses/Census-2016-General-Results" TargetMode="External"/><Relationship Id="rId343" Type="http://schemas.openxmlformats.org/officeDocument/2006/relationships/hyperlink" Target="https://www.amar.org.ir/english" TargetMode="External"/><Relationship Id="rId364" Type="http://schemas.openxmlformats.org/officeDocument/2006/relationships/hyperlink" Target="https://www.amar.org.ir/english/Population-and-Housing-Censuses/Census-2016-General-Results" TargetMode="External"/><Relationship Id="rId61" Type="http://schemas.openxmlformats.org/officeDocument/2006/relationships/hyperlink" Target="https://www.ict.gov.ir/" TargetMode="External"/><Relationship Id="rId82" Type="http://schemas.openxmlformats.org/officeDocument/2006/relationships/hyperlink" Target="https://www.mporg.ir/en" TargetMode="External"/><Relationship Id="rId199" Type="http://schemas.openxmlformats.org/officeDocument/2006/relationships/hyperlink" Target="http://thirtyone.land/" TargetMode="External"/><Relationship Id="rId203" Type="http://schemas.openxmlformats.org/officeDocument/2006/relationships/hyperlink" Target="http://thirtyone.land/" TargetMode="External"/><Relationship Id="rId385" Type="http://schemas.openxmlformats.org/officeDocument/2006/relationships/hyperlink" Target="https://www.amar.org.ir/english" TargetMode="External"/><Relationship Id="rId19" Type="http://schemas.openxmlformats.org/officeDocument/2006/relationships/hyperlink" Target="https://www.amar.org.ir/english/Population-and-Housing-Censuses/Census-2016-General-Results" TargetMode="External"/><Relationship Id="rId224" Type="http://schemas.openxmlformats.org/officeDocument/2006/relationships/hyperlink" Target="http://thirtyone.land/" TargetMode="External"/><Relationship Id="rId245" Type="http://schemas.openxmlformats.org/officeDocument/2006/relationships/hyperlink" Target="https://www.amar.org.ir/english/Population-and-Housing-Censuses/Census-2016-General-Results" TargetMode="External"/><Relationship Id="rId266" Type="http://schemas.openxmlformats.org/officeDocument/2006/relationships/hyperlink" Target="https://www.amar.org.ir/english" TargetMode="External"/><Relationship Id="rId287" Type="http://schemas.openxmlformats.org/officeDocument/2006/relationships/hyperlink" Target="https://www.amar.org.ir/english" TargetMode="External"/><Relationship Id="rId30" Type="http://schemas.openxmlformats.org/officeDocument/2006/relationships/hyperlink" Target="http://women.gov.ir/home/atlas/258" TargetMode="External"/><Relationship Id="rId105" Type="http://schemas.openxmlformats.org/officeDocument/2006/relationships/hyperlink" Target="https://databank.mefa.ir/?Lang=En" TargetMode="External"/><Relationship Id="rId126" Type="http://schemas.openxmlformats.org/officeDocument/2006/relationships/hyperlink" Target="https://databank.mefa.ir/?Lang=En" TargetMode="External"/><Relationship Id="rId147" Type="http://schemas.openxmlformats.org/officeDocument/2006/relationships/hyperlink" Target="http://thirtyone.land/" TargetMode="External"/><Relationship Id="rId168" Type="http://schemas.openxmlformats.org/officeDocument/2006/relationships/hyperlink" Target="http://thirtyone.land/" TargetMode="External"/><Relationship Id="rId312" Type="http://schemas.openxmlformats.org/officeDocument/2006/relationships/hyperlink" Target="https://www.amar.org.ir/english/Population-and-Housing-Censuses/Census-2016-General-Results" TargetMode="External"/><Relationship Id="rId333" Type="http://schemas.openxmlformats.org/officeDocument/2006/relationships/hyperlink" Target="https://www.amar.org.ir/english/Population-and-Housing-Censuses/Census-2016-General-Results" TargetMode="External"/><Relationship Id="rId354" Type="http://schemas.openxmlformats.org/officeDocument/2006/relationships/hyperlink" Target="https://www.amar.org.ir/english/Population-and-Housing-Censuses/Census-2016-General-Results" TargetMode="External"/><Relationship Id="rId51" Type="http://schemas.openxmlformats.org/officeDocument/2006/relationships/hyperlink" Target="https://www.ict.gov.ir/fa/companies/about/communicationplanning/integzated/amar-%D8%B4%D8%A7%D8%AE%D8%B5-%D9%87%D8%A7%DB%8C-%D9%85%D9%87%D9%85-%D9%88%D8%B2%D8%A7%D8%B1%D8%AA-%D8%A7%D8%B1%D8%AA%D8%A8%D8%A7%D8%B7%D8%A7%D8%AA-%D9%88-%D9%81%D9%86%D8%A7%D9%88%D8%B1%DB%8C-%D8%A7%D8%B7%D9%84%D8%A7%D8%B9%D8%A7%D8%AA-%D8%A7%D8%B7%D9%84%D8%A7%D8%B9%D8%A7%D8%AA-%D8%B0%DB%8C%D9%84-%D8%A8%D8%B5%D9%88%D8%B1%D8%AA-%D9%81%D8%B5%D9%84%DB%8C-%D8%A8%D8%A7%D8%B1%DA%AF%D8%B0%D8%A7%D8%B1%DB%8C-%D9%85%DB%8C-%DA%AF%D8%B1%D8%AF%D8%AF-%D8%AA%D8%A7%D8%B1%DB%8C%D8%AE-%D8%A2%D8%AE%D8%B1%DB%8C%D9%86-%D8%A8%D8%B1%D9%88%D8%B2-%D8%B1%D8%B3%D8%A7%D9%86%DB%8C-1393-09-10-%D8%A7%D8%B7%D9%84%D8%A7%D8%B9%D8%A7%D8%AA-%D8%B0%DB%8C%D9%84-%D8%A8%D8%B5%D9%88%D8%B1%D8%AA-%D9%81%D8%B5%D9%84%DB%8C-%D8%A7%D8%B7%D9%84%D8%A7%D8%B9-%D8%B1%D8%B3%D8%A7%D9%86%DB%8C-%D9%85%DB%8C-%DA%AF%D8%B1%D8%AF%D8%AF" TargetMode="External"/><Relationship Id="rId72" Type="http://schemas.openxmlformats.org/officeDocument/2006/relationships/hyperlink" Target="https://irphe.ac.ir/index.php?sid=1&amp;slc_lang=en" TargetMode="External"/><Relationship Id="rId93" Type="http://schemas.openxmlformats.org/officeDocument/2006/relationships/hyperlink" Target="https://databank.mefa.ir/?Lang=En" TargetMode="External"/><Relationship Id="rId189" Type="http://schemas.openxmlformats.org/officeDocument/2006/relationships/hyperlink" Target="http://thirtyone.land/" TargetMode="External"/><Relationship Id="rId375" Type="http://schemas.openxmlformats.org/officeDocument/2006/relationships/hyperlink" Target="https://www.amar.org.ir/english" TargetMode="External"/><Relationship Id="rId396" Type="http://schemas.openxmlformats.org/officeDocument/2006/relationships/hyperlink" Target="http://women.gov.ir/en" TargetMode="External"/><Relationship Id="rId3" Type="http://schemas.openxmlformats.org/officeDocument/2006/relationships/hyperlink" Target="http://women.gov.ir/home/atlas/261" TargetMode="External"/><Relationship Id="rId214" Type="http://schemas.openxmlformats.org/officeDocument/2006/relationships/hyperlink" Target="http://thirtyone.land/" TargetMode="External"/><Relationship Id="rId235" Type="http://schemas.openxmlformats.org/officeDocument/2006/relationships/hyperlink" Target="https://www.amar.org.ir/english/Population-and-Housing-Censuses/Census-2016-General-Results" TargetMode="External"/><Relationship Id="rId256" Type="http://schemas.openxmlformats.org/officeDocument/2006/relationships/hyperlink" Target="https://www.amar.org.ir/english/Population-and-Housing-Censuses/Census-2016-General-Results" TargetMode="External"/><Relationship Id="rId277" Type="http://schemas.openxmlformats.org/officeDocument/2006/relationships/hyperlink" Target="https://www.amar.org.ir/english" TargetMode="External"/><Relationship Id="rId298" Type="http://schemas.openxmlformats.org/officeDocument/2006/relationships/hyperlink" Target="https://www.amar.org.ir/english/Population-and-Housing-Censuses/Census-2016-General-Results" TargetMode="External"/><Relationship Id="rId400" Type="http://schemas.openxmlformats.org/officeDocument/2006/relationships/hyperlink" Target="http://women.gov.ir/en" TargetMode="External"/><Relationship Id="rId116" Type="http://schemas.openxmlformats.org/officeDocument/2006/relationships/hyperlink" Target="https://www.mporg.ir/en" TargetMode="External"/><Relationship Id="rId137" Type="http://schemas.openxmlformats.org/officeDocument/2006/relationships/hyperlink" Target="https://cbi.ir/default_en.aspx" TargetMode="External"/><Relationship Id="rId158" Type="http://schemas.openxmlformats.org/officeDocument/2006/relationships/hyperlink" Target="http://thirtyone.land/" TargetMode="External"/><Relationship Id="rId302" Type="http://schemas.openxmlformats.org/officeDocument/2006/relationships/hyperlink" Target="https://www.amar.org.ir/english/Population-and-Housing-Censuses/Census-2016-General-Results" TargetMode="External"/><Relationship Id="rId323" Type="http://schemas.openxmlformats.org/officeDocument/2006/relationships/hyperlink" Target="https://www.amar.org.ir/english/Population-and-Housing-Censuses/Census-2016-General-Results" TargetMode="External"/><Relationship Id="rId344" Type="http://schemas.openxmlformats.org/officeDocument/2006/relationships/hyperlink" Target="https://www.amar.org.ir/english/Population-and-Housing-Censuses/Census-2016-General-Results" TargetMode="External"/><Relationship Id="rId20" Type="http://schemas.openxmlformats.org/officeDocument/2006/relationships/hyperlink" Target="https://moi.ir/" TargetMode="External"/><Relationship Id="rId41" Type="http://schemas.openxmlformats.org/officeDocument/2006/relationships/hyperlink" Target="https://globaldatalab.org/shdi/shdi/IRN/?interpolation=0&amp;extrapolation=0&amp;nearest_real=0&amp;years=2017" TargetMode="External"/><Relationship Id="rId62" Type="http://schemas.openxmlformats.org/officeDocument/2006/relationships/hyperlink" Target="https://www.ict.gov.ir/" TargetMode="External"/><Relationship Id="rId83" Type="http://schemas.openxmlformats.org/officeDocument/2006/relationships/hyperlink" Target="https://www.mporg.ir/en" TargetMode="External"/><Relationship Id="rId179" Type="http://schemas.openxmlformats.org/officeDocument/2006/relationships/hyperlink" Target="http://thirtyone.land/" TargetMode="External"/><Relationship Id="rId365" Type="http://schemas.openxmlformats.org/officeDocument/2006/relationships/hyperlink" Target="https://www.amar.org.ir/english/Population-and-Housing-Censuses/Census-2016-General-Results" TargetMode="External"/><Relationship Id="rId386" Type="http://schemas.openxmlformats.org/officeDocument/2006/relationships/hyperlink" Target="https://www.amar.org.ir/english" TargetMode="External"/><Relationship Id="rId190" Type="http://schemas.openxmlformats.org/officeDocument/2006/relationships/hyperlink" Target="http://thirtyone.land/" TargetMode="External"/><Relationship Id="rId204" Type="http://schemas.openxmlformats.org/officeDocument/2006/relationships/hyperlink" Target="http://thirtyone.land/" TargetMode="External"/><Relationship Id="rId225" Type="http://schemas.openxmlformats.org/officeDocument/2006/relationships/hyperlink" Target="http://thirtyone.land/" TargetMode="External"/><Relationship Id="rId246" Type="http://schemas.openxmlformats.org/officeDocument/2006/relationships/hyperlink" Target="https://www.amar.org.ir/english/Population-and-Housing-Censuses/Census-2016-General-Results" TargetMode="External"/><Relationship Id="rId267" Type="http://schemas.openxmlformats.org/officeDocument/2006/relationships/hyperlink" Target="https://www.amar.org.ir/english" TargetMode="External"/><Relationship Id="rId288" Type="http://schemas.openxmlformats.org/officeDocument/2006/relationships/hyperlink" Target="https://www.amar.org.ir/english" TargetMode="External"/><Relationship Id="rId106" Type="http://schemas.openxmlformats.org/officeDocument/2006/relationships/hyperlink" Target="https://databank.mefa.ir/?Lang=En" TargetMode="External"/><Relationship Id="rId127" Type="http://schemas.openxmlformats.org/officeDocument/2006/relationships/hyperlink" Target="https://databank.mefa.ir/?Lang=En" TargetMode="External"/><Relationship Id="rId313" Type="http://schemas.openxmlformats.org/officeDocument/2006/relationships/hyperlink" Target="https://www.amar.org.ir/english" TargetMode="External"/><Relationship Id="rId10" Type="http://schemas.openxmlformats.org/officeDocument/2006/relationships/hyperlink" Target="https://irphe.ac.ir/index.php?sid=1&amp;slc_lang=en" TargetMode="External"/><Relationship Id="rId31" Type="http://schemas.openxmlformats.org/officeDocument/2006/relationships/hyperlink" Target="http://women.gov.ir/en" TargetMode="External"/><Relationship Id="rId52" Type="http://schemas.openxmlformats.org/officeDocument/2006/relationships/hyperlink" Target="https://www.ict.gov.ir/fa/companies/about/communicationplanning/integzated/amar-%D8%B4%D8%A7%D8%AE%D8%B5-%D9%87%D8%A7%DB%8C-%D9%85%D9%87%D9%85-%D9%88%D8%B2%D8%A7%D8%B1%D8%AA-%D8%A7%D8%B1%D8%AA%D8%A8%D8%A7%D8%B7%D8%A7%D8%AA-%D9%88-%D9%81%D9%86%D8%A7%D9%88%D8%B1%DB%8C-%D8%A7%D8%B7%D9%84%D8%A7%D8%B9%D8%A7%D8%AA-%D8%A7%D8%B7%D9%84%D8%A7%D8%B9%D8%A7%D8%AA-%D8%B0%DB%8C%D9%84-%D8%A8%D8%B5%D9%88%D8%B1%D8%AA-%D9%81%D8%B5%D9%84%DB%8C-%D8%A8%D8%A7%D8%B1%DA%AF%D8%B0%D8%A7%D8%B1%DB%8C-%D9%85%DB%8C-%DA%AF%D8%B1%D8%AF%D8%AF-%D8%AA%D8%A7%D8%B1%DB%8C%D8%AE-%D8%A2%D8%AE%D8%B1%DB%8C%D9%86-%D8%A8%D8%B1%D9%88%D8%B2-%D8%B1%D8%B3%D8%A7%D9%86%DB%8C-1393-09-10-%D8%A7%D8%B7%D9%84%D8%A7%D8%B9%D8%A7%D8%AA-%D8%B0%DB%8C%D9%84-%D8%A8%D8%B5%D9%88%D8%B1%D8%AA-%D9%81%D8%B5%D9%84%DB%8C-%D8%A7%D8%B7%D9%84%D8%A7%D8%B9-%D8%B1%D8%B3%D8%A7%D9%86%DB%8C-%D9%85%DB%8C-%DA%AF%D8%B1%D8%AF%D8%AF" TargetMode="External"/><Relationship Id="rId73" Type="http://schemas.openxmlformats.org/officeDocument/2006/relationships/hyperlink" Target="https://irphe.ac.ir/content/1921/%D8%A7%D8%B7%D9%84%D8%A7%D8%B9%D8%A7%D8%AA-%DA%A9%D8%AA%D8%A7%D8%A8-%D8%A2%D9%85%D8%A7%D8%B1-%D8%AF%D8%B1-%D8%B3%D8%A7%D9%84-%DB%B9%DB%B6-%DB%B1%DB%B3%DB%B9%DB%B5" TargetMode="External"/><Relationship Id="rId94" Type="http://schemas.openxmlformats.org/officeDocument/2006/relationships/hyperlink" Target="https://databank.mefa.ir/?Lang=En" TargetMode="External"/><Relationship Id="rId148" Type="http://schemas.openxmlformats.org/officeDocument/2006/relationships/hyperlink" Target="http://thirtyone.land/" TargetMode="External"/><Relationship Id="rId169" Type="http://schemas.openxmlformats.org/officeDocument/2006/relationships/hyperlink" Target="http://thirtyone.land/" TargetMode="External"/><Relationship Id="rId334" Type="http://schemas.openxmlformats.org/officeDocument/2006/relationships/hyperlink" Target="https://www.amar.org.ir/english" TargetMode="External"/><Relationship Id="rId355" Type="http://schemas.openxmlformats.org/officeDocument/2006/relationships/hyperlink" Target="https://www.amar.org.ir/english" TargetMode="External"/><Relationship Id="rId376" Type="http://schemas.openxmlformats.org/officeDocument/2006/relationships/hyperlink" Target="https://www.amar.org.ir/english" TargetMode="External"/><Relationship Id="rId397" Type="http://schemas.openxmlformats.org/officeDocument/2006/relationships/hyperlink" Target="http://women.gov.ir/home/atlas/258" TargetMode="External"/><Relationship Id="rId4" Type="http://schemas.openxmlformats.org/officeDocument/2006/relationships/hyperlink" Target="http://women.gov.ir/home/atlas/261" TargetMode="External"/><Relationship Id="rId180" Type="http://schemas.openxmlformats.org/officeDocument/2006/relationships/hyperlink" Target="http://thirtyone.land/" TargetMode="External"/><Relationship Id="rId215" Type="http://schemas.openxmlformats.org/officeDocument/2006/relationships/hyperlink" Target="http://thirtyone.land/" TargetMode="External"/><Relationship Id="rId236" Type="http://schemas.openxmlformats.org/officeDocument/2006/relationships/hyperlink" Target="https://www.amar.org.ir/english/Population-and-Housing-Censuses/Census-2016-General-Results" TargetMode="External"/><Relationship Id="rId257" Type="http://schemas.openxmlformats.org/officeDocument/2006/relationships/hyperlink" Target="https://www.amar.org.ir/english/Population-and-Housing-Censuses/Census-2016-General-Results" TargetMode="External"/><Relationship Id="rId278" Type="http://schemas.openxmlformats.org/officeDocument/2006/relationships/hyperlink" Target="https://www.amar.org.ir/english" TargetMode="External"/><Relationship Id="rId401" Type="http://schemas.openxmlformats.org/officeDocument/2006/relationships/hyperlink" Target="http://women.gov.ir/home/atlas/258" TargetMode="External"/><Relationship Id="rId303" Type="http://schemas.openxmlformats.org/officeDocument/2006/relationships/hyperlink" Target="https://www.amar.org.ir/english" TargetMode="External"/><Relationship Id="rId42" Type="http://schemas.openxmlformats.org/officeDocument/2006/relationships/hyperlink" Target="https://globaldatalab.org/shdi/shdi/IRN/?interpolation=0&amp;extrapolation=0&amp;nearest_real=0&amp;years=2017" TargetMode="External"/><Relationship Id="rId84" Type="http://schemas.openxmlformats.org/officeDocument/2006/relationships/hyperlink" Target="https://www.mporg.ir/en" TargetMode="External"/><Relationship Id="rId138" Type="http://schemas.openxmlformats.org/officeDocument/2006/relationships/hyperlink" Target="https://www.cbi.ir/simplelist/1600.aspx" TargetMode="External"/><Relationship Id="rId345" Type="http://schemas.openxmlformats.org/officeDocument/2006/relationships/hyperlink" Target="https://www.amar.org.ir/english" TargetMode="External"/><Relationship Id="rId387" Type="http://schemas.openxmlformats.org/officeDocument/2006/relationships/hyperlink" Target="https://www.amar.org.ir/english" TargetMode="External"/><Relationship Id="rId191" Type="http://schemas.openxmlformats.org/officeDocument/2006/relationships/hyperlink" Target="http://thirtyone.land/" TargetMode="External"/><Relationship Id="rId205" Type="http://schemas.openxmlformats.org/officeDocument/2006/relationships/hyperlink" Target="http://thirtyone.land/" TargetMode="External"/><Relationship Id="rId247" Type="http://schemas.openxmlformats.org/officeDocument/2006/relationships/hyperlink" Target="https://www.amar.org.ir/english/Population-and-Housing-Censuses/Census-2016-General-Results" TargetMode="External"/><Relationship Id="rId107" Type="http://schemas.openxmlformats.org/officeDocument/2006/relationships/hyperlink" Target="https://www.mporg.ir/en" TargetMode="External"/><Relationship Id="rId289" Type="http://schemas.openxmlformats.org/officeDocument/2006/relationships/hyperlink" Target="https://www.amar.org.ir/english" TargetMode="External"/><Relationship Id="rId11" Type="http://schemas.openxmlformats.org/officeDocument/2006/relationships/hyperlink" Target="https://www.mporg.ir/en" TargetMode="External"/><Relationship Id="rId53" Type="http://schemas.openxmlformats.org/officeDocument/2006/relationships/hyperlink" Target="https://www.ict.gov.ir/fa/companies/about/communicationplanning/integzated/amar-%D8%B4%D8%A7%D8%AE%D8%B5-%D9%87%D8%A7%DB%8C-%D9%85%D9%87%D9%85-%D9%88%D8%B2%D8%A7%D8%B1%D8%AA-%D8%A7%D8%B1%D8%AA%D8%A8%D8%A7%D8%B7%D8%A7%D8%AA-%D9%88-%D9%81%D9%86%D8%A7%D9%88%D8%B1%DB%8C-%D8%A7%D8%B7%D9%84%D8%A7%D8%B9%D8%A7%D8%AA-%D8%A7%D8%B7%D9%84%D8%A7%D8%B9%D8%A7%D8%AA-%D8%B0%DB%8C%D9%84-%D8%A8%D8%B5%D9%88%D8%B1%D8%AA-%D9%81%D8%B5%D9%84%DB%8C-%D8%A8%D8%A7%D8%B1%DA%AF%D8%B0%D8%A7%D8%B1%DB%8C-%D9%85%DB%8C-%DA%AF%D8%B1%D8%AF%D8%AF-%D8%AA%D8%A7%D8%B1%DB%8C%D8%AE-%D8%A2%D8%AE%D8%B1%DB%8C%D9%86-%D8%A8%D8%B1%D9%88%D8%B2-%D8%B1%D8%B3%D8%A7%D9%86%DB%8C-1393-09-10-%D8%A7%D8%B7%D9%84%D8%A7%D8%B9%D8%A7%D8%AA-%D8%B0%DB%8C%D9%84-%D8%A8%D8%B5%D9%88%D8%B1%D8%AA-%D9%81%D8%B5%D9%84%DB%8C-%D8%A7%D8%B7%D9%84%D8%A7%D8%B9-%D8%B1%D8%B3%D8%A7%D9%86%DB%8C-%D9%85%DB%8C-%DA%AF%D8%B1%D8%AF%D8%AF" TargetMode="External"/><Relationship Id="rId149" Type="http://schemas.openxmlformats.org/officeDocument/2006/relationships/hyperlink" Target="http://thirtyone.land/" TargetMode="External"/><Relationship Id="rId314" Type="http://schemas.openxmlformats.org/officeDocument/2006/relationships/hyperlink" Target="https://www.amar.org.ir/english/Population-and-Housing-Censuses/Census-2016-General-Results" TargetMode="External"/><Relationship Id="rId356" Type="http://schemas.openxmlformats.org/officeDocument/2006/relationships/hyperlink" Target="https://www.amar.org.ir/english/Population-and-Housing-Censuses/Census-2016-General-Results" TargetMode="External"/><Relationship Id="rId398" Type="http://schemas.openxmlformats.org/officeDocument/2006/relationships/hyperlink" Target="http://women.gov.ir/en" TargetMode="External"/><Relationship Id="rId95" Type="http://schemas.openxmlformats.org/officeDocument/2006/relationships/hyperlink" Target="https://databank.mefa.ir/?Lang=En" TargetMode="External"/><Relationship Id="rId160" Type="http://schemas.openxmlformats.org/officeDocument/2006/relationships/hyperlink" Target="http://thirtyone.land/" TargetMode="External"/><Relationship Id="rId216" Type="http://schemas.openxmlformats.org/officeDocument/2006/relationships/hyperlink" Target="http://thirtyone.land/" TargetMode="External"/><Relationship Id="rId258" Type="http://schemas.openxmlformats.org/officeDocument/2006/relationships/hyperlink" Target="https://www.amar.org.ir/english/Population-and-Housing-Censuses/Census-2016-General-Results" TargetMode="External"/><Relationship Id="rId22" Type="http://schemas.openxmlformats.org/officeDocument/2006/relationships/hyperlink" Target="http://thirtyone.land/" TargetMode="External"/><Relationship Id="rId64" Type="http://schemas.openxmlformats.org/officeDocument/2006/relationships/hyperlink" Target="https://www.ict.gov.ir/" TargetMode="External"/><Relationship Id="rId118" Type="http://schemas.openxmlformats.org/officeDocument/2006/relationships/hyperlink" Target="https://www.mporg.ir/en" TargetMode="External"/><Relationship Id="rId325" Type="http://schemas.openxmlformats.org/officeDocument/2006/relationships/hyperlink" Target="https://www.amar.org.ir/english/Population-and-Housing-Censuses/Census-2016-General-Results" TargetMode="External"/><Relationship Id="rId367" Type="http://schemas.openxmlformats.org/officeDocument/2006/relationships/hyperlink" Target="https://www.amar.org.ir/english/Population-and-Housing-Censuses/Census-2016-General-Results" TargetMode="External"/><Relationship Id="rId171" Type="http://schemas.openxmlformats.org/officeDocument/2006/relationships/hyperlink" Target="http://thirtyone.land/" TargetMode="External"/><Relationship Id="rId227" Type="http://schemas.openxmlformats.org/officeDocument/2006/relationships/hyperlink" Target="http://thirtyone.land/" TargetMode="External"/><Relationship Id="rId269" Type="http://schemas.openxmlformats.org/officeDocument/2006/relationships/hyperlink" Target="https://www.amar.org.ir/english" TargetMode="External"/><Relationship Id="rId33" Type="http://schemas.openxmlformats.org/officeDocument/2006/relationships/hyperlink" Target="http://women.gov.ir/en" TargetMode="External"/><Relationship Id="rId129" Type="http://schemas.openxmlformats.org/officeDocument/2006/relationships/hyperlink" Target="https://databank.mefa.ir/?Lang=En" TargetMode="External"/><Relationship Id="rId280" Type="http://schemas.openxmlformats.org/officeDocument/2006/relationships/hyperlink" Target="https://www.amar.org.ir/english" TargetMode="External"/><Relationship Id="rId336" Type="http://schemas.openxmlformats.org/officeDocument/2006/relationships/hyperlink" Target="https://www.amar.org.ir/english/Population-and-Housing-Censuses/Census-2016-General-Results" TargetMode="External"/><Relationship Id="rId75" Type="http://schemas.openxmlformats.org/officeDocument/2006/relationships/hyperlink" Target="https://irphe.ac.ir/content/1921/%D8%A7%D8%B7%D9%84%D8%A7%D8%B9%D8%A7%D8%AA-%DA%A9%D8%AA%D8%A7%D8%A8-%D8%A2%D9%85%D8%A7%D8%B1-%D8%AF%D8%B1-%D8%B3%D8%A7%D9%84-%DB%B9%DB%B6-%DB%B1%DB%B3%DB%B9%DB%B5" TargetMode="External"/><Relationship Id="rId140" Type="http://schemas.openxmlformats.org/officeDocument/2006/relationships/hyperlink" Target="https://cbi.ir/default_en.aspx" TargetMode="External"/><Relationship Id="rId182" Type="http://schemas.openxmlformats.org/officeDocument/2006/relationships/hyperlink" Target="http://thirtyone.land/" TargetMode="External"/><Relationship Id="rId378" Type="http://schemas.openxmlformats.org/officeDocument/2006/relationships/hyperlink" Target="https://www.amar.org.ir/english/Population-and-Housing-Censuses/Census-2016-General-Results" TargetMode="External"/><Relationship Id="rId403" Type="http://schemas.openxmlformats.org/officeDocument/2006/relationships/hyperlink" Target="http://women.gov.ir/home/atlas/258" TargetMode="External"/><Relationship Id="rId6" Type="http://schemas.openxmlformats.org/officeDocument/2006/relationships/hyperlink" Target="https://globaldatalab.org/" TargetMode="External"/><Relationship Id="rId238" Type="http://schemas.openxmlformats.org/officeDocument/2006/relationships/hyperlink" Target="https://www.amar.org.ir/english/Population-and-Housing-Censuses/Census-2016-General-Results" TargetMode="External"/><Relationship Id="rId291" Type="http://schemas.openxmlformats.org/officeDocument/2006/relationships/hyperlink" Target="https://www.amar.org.ir/english" TargetMode="External"/><Relationship Id="rId305" Type="http://schemas.openxmlformats.org/officeDocument/2006/relationships/hyperlink" Target="https://www.amar.org.ir/english/Population-and-Housing-Censuses/Census-2016-General-Results" TargetMode="External"/><Relationship Id="rId347" Type="http://schemas.openxmlformats.org/officeDocument/2006/relationships/hyperlink" Target="https://www.amar.org.ir/english/Population-and-Housing-Censuses/Census-2016-General-Results" TargetMode="External"/><Relationship Id="rId44" Type="http://schemas.openxmlformats.org/officeDocument/2006/relationships/hyperlink" Target="https://globaldatalab.org/shdi/shdi/IRN/?interpolation=0&amp;extrapolation=0&amp;nearest_real=0&amp;years=2017" TargetMode="External"/><Relationship Id="rId86" Type="http://schemas.openxmlformats.org/officeDocument/2006/relationships/hyperlink" Target="https://www.mporg.ir/en" TargetMode="External"/><Relationship Id="rId151" Type="http://schemas.openxmlformats.org/officeDocument/2006/relationships/hyperlink" Target="http://thirtyone.land/" TargetMode="External"/><Relationship Id="rId389" Type="http://schemas.openxmlformats.org/officeDocument/2006/relationships/hyperlink" Target="https://www.amar.org.ir/english" TargetMode="External"/><Relationship Id="rId193" Type="http://schemas.openxmlformats.org/officeDocument/2006/relationships/hyperlink" Target="http://thirtyone.land/" TargetMode="External"/><Relationship Id="rId207" Type="http://schemas.openxmlformats.org/officeDocument/2006/relationships/hyperlink" Target="http://thirtyone.land/" TargetMode="External"/><Relationship Id="rId249" Type="http://schemas.openxmlformats.org/officeDocument/2006/relationships/hyperlink" Target="https://www.amar.org.ir/english/Population-and-Housing-Censuses/Census-2016-General-Results" TargetMode="External"/><Relationship Id="rId13" Type="http://schemas.openxmlformats.org/officeDocument/2006/relationships/hyperlink" Target="http://tccim.ir/economic/FullDoc.aspx?nid=489&amp;itm=2" TargetMode="External"/><Relationship Id="rId109" Type="http://schemas.openxmlformats.org/officeDocument/2006/relationships/hyperlink" Target="https://www.mporg.ir/en" TargetMode="External"/><Relationship Id="rId260" Type="http://schemas.openxmlformats.org/officeDocument/2006/relationships/hyperlink" Target="https://www.amar.org.ir/english/Population-and-Housing-Censuses/Census-2016-General-Results" TargetMode="External"/><Relationship Id="rId316" Type="http://schemas.openxmlformats.org/officeDocument/2006/relationships/hyperlink" Target="https://www.amar.org.ir/english/Population-and-Housing-Censuses/Census-2016-General-Results" TargetMode="External"/><Relationship Id="rId55" Type="http://schemas.openxmlformats.org/officeDocument/2006/relationships/hyperlink" Target="https://www.ict.gov.ir/fa/companies/about/communicationplanning/integzated/amar-%D8%B4%D8%A7%D8%AE%D8%B5-%D9%87%D8%A7%DB%8C-%D9%85%D9%87%D9%85-%D9%88%D8%B2%D8%A7%D8%B1%D8%AA-%D8%A7%D8%B1%D8%AA%D8%A8%D8%A7%D8%B7%D8%A7%D8%AA-%D9%88-%D9%81%D9%86%D8%A7%D9%88%D8%B1%DB%8C-%D8%A7%D8%B7%D9%84%D8%A7%D8%B9%D8%A7%D8%AA-%D8%A7%D8%B7%D9%84%D8%A7%D8%B9%D8%A7%D8%AA-%D8%B0%DB%8C%D9%84-%D8%A8%D8%B5%D9%88%D8%B1%D8%AA-%D9%81%D8%B5%D9%84%DB%8C-%D8%A8%D8%A7%D8%B1%DA%AF%D8%B0%D8%A7%D8%B1%DB%8C-%D9%85%DB%8C-%DA%AF%D8%B1%D8%AF%D8%AF-%D8%AA%D8%A7%D8%B1%DB%8C%D8%AE-%D8%A2%D8%AE%D8%B1%DB%8C%D9%86-%D8%A8%D8%B1%D9%88%D8%B2-%D8%B1%D8%B3%D8%A7%D9%86%DB%8C-1393-09-10-%D8%A7%D8%B7%D9%84%D8%A7%D8%B9%D8%A7%D8%AA-%D8%B0%DB%8C%D9%84-%D8%A8%D8%B5%D9%88%D8%B1%D8%AA-%D9%81%D8%B5%D9%84%DB%8C-%D8%A7%D8%B7%D9%84%D8%A7%D8%B9-%D8%B1%D8%B3%D8%A7%D9%86%DB%8C-%D9%85%DB%8C-%DA%AF%D8%B1%D8%AF%D8%AF" TargetMode="External"/><Relationship Id="rId97" Type="http://schemas.openxmlformats.org/officeDocument/2006/relationships/hyperlink" Target="https://databank.mefa.ir/?Lang=En" TargetMode="External"/><Relationship Id="rId120" Type="http://schemas.openxmlformats.org/officeDocument/2006/relationships/hyperlink" Target="https://www.mporg.ir/en" TargetMode="External"/><Relationship Id="rId358" Type="http://schemas.openxmlformats.org/officeDocument/2006/relationships/hyperlink" Target="https://www.amar.org.ir/english/Population-and-Housing-Censuses/Census-2016-General-Results" TargetMode="External"/><Relationship Id="rId162" Type="http://schemas.openxmlformats.org/officeDocument/2006/relationships/hyperlink" Target="http://thirtyone.land/" TargetMode="External"/><Relationship Id="rId218" Type="http://schemas.openxmlformats.org/officeDocument/2006/relationships/hyperlink" Target="http://thirtyone.land/" TargetMode="External"/><Relationship Id="rId271" Type="http://schemas.openxmlformats.org/officeDocument/2006/relationships/hyperlink" Target="https://www.amar.org.ir/english" TargetMode="External"/><Relationship Id="rId24" Type="http://schemas.openxmlformats.org/officeDocument/2006/relationships/hyperlink" Target="http://women.gov.ir/en" TargetMode="External"/><Relationship Id="rId66" Type="http://schemas.openxmlformats.org/officeDocument/2006/relationships/hyperlink" Target="https://irphe.ac.ir/index.php?sid=1&amp;slc_lang=en" TargetMode="External"/><Relationship Id="rId131" Type="http://schemas.openxmlformats.org/officeDocument/2006/relationships/hyperlink" Target="https://databank.mefa.ir/?Lang=En" TargetMode="External"/><Relationship Id="rId327" Type="http://schemas.openxmlformats.org/officeDocument/2006/relationships/hyperlink" Target="https://www.amar.org.ir/english" TargetMode="External"/><Relationship Id="rId369" Type="http://schemas.openxmlformats.org/officeDocument/2006/relationships/hyperlink" Target="https://www.amar.org.ir/english" TargetMode="External"/><Relationship Id="rId173" Type="http://schemas.openxmlformats.org/officeDocument/2006/relationships/hyperlink" Target="http://thirtyone.land/" TargetMode="External"/><Relationship Id="rId229" Type="http://schemas.openxmlformats.org/officeDocument/2006/relationships/hyperlink" Target="https://www.amar.org.ir/english" TargetMode="External"/><Relationship Id="rId380" Type="http://schemas.openxmlformats.org/officeDocument/2006/relationships/hyperlink" Target="https://www.amar.org.ir/english/Population-and-Housing-Censuses/Census-2016-General-Results" TargetMode="External"/><Relationship Id="rId240" Type="http://schemas.openxmlformats.org/officeDocument/2006/relationships/hyperlink" Target="https://www.amar.org.ir/english/Population-and-Housing-Censuses/Census-2016-General-Results" TargetMode="External"/><Relationship Id="rId35" Type="http://schemas.openxmlformats.org/officeDocument/2006/relationships/hyperlink" Target="https://globaldatalab.org/shdi/shdi/IRN/?interpolation=0&amp;extrapolation=0&amp;nearest_real=0&amp;years=2017" TargetMode="External"/><Relationship Id="rId77" Type="http://schemas.openxmlformats.org/officeDocument/2006/relationships/hyperlink" Target="https://www.mporg.ir/en" TargetMode="External"/><Relationship Id="rId100" Type="http://schemas.openxmlformats.org/officeDocument/2006/relationships/hyperlink" Target="https://databank.mefa.ir/?Lang=En" TargetMode="External"/><Relationship Id="rId282" Type="http://schemas.openxmlformats.org/officeDocument/2006/relationships/hyperlink" Target="https://www.amar.org.ir/english" TargetMode="External"/><Relationship Id="rId338" Type="http://schemas.openxmlformats.org/officeDocument/2006/relationships/hyperlink" Target="https://www.amar.org.ir/english" TargetMode="External"/><Relationship Id="rId8" Type="http://schemas.openxmlformats.org/officeDocument/2006/relationships/hyperlink" Target="https://www.ict.gov.ir/" TargetMode="External"/><Relationship Id="rId142" Type="http://schemas.openxmlformats.org/officeDocument/2006/relationships/hyperlink" Target="http://thirtyone.land/" TargetMode="External"/><Relationship Id="rId184" Type="http://schemas.openxmlformats.org/officeDocument/2006/relationships/hyperlink" Target="http://thirtyone.land/" TargetMode="External"/><Relationship Id="rId391" Type="http://schemas.openxmlformats.org/officeDocument/2006/relationships/hyperlink" Target="https://www.amar.org.ir/english" TargetMode="External"/><Relationship Id="rId405" Type="http://schemas.openxmlformats.org/officeDocument/2006/relationships/hyperlink" Target="http://women.gov.ir/home/atlas/258" TargetMode="External"/><Relationship Id="rId251" Type="http://schemas.openxmlformats.org/officeDocument/2006/relationships/hyperlink" Target="https://www.amar.org.ir/english/Population-and-Housing-Censuses/Census-2016-General-Results" TargetMode="External"/><Relationship Id="rId46" Type="http://schemas.openxmlformats.org/officeDocument/2006/relationships/hyperlink" Target="https://globaldatalab.org/" TargetMode="External"/><Relationship Id="rId293" Type="http://schemas.openxmlformats.org/officeDocument/2006/relationships/hyperlink" Target="https://www.amar.org.ir/english" TargetMode="External"/><Relationship Id="rId307" Type="http://schemas.openxmlformats.org/officeDocument/2006/relationships/hyperlink" Target="https://www.amar.org.ir/english" TargetMode="External"/><Relationship Id="rId349" Type="http://schemas.openxmlformats.org/officeDocument/2006/relationships/hyperlink" Target="https://www.amar.org.ir/english" TargetMode="External"/><Relationship Id="rId88" Type="http://schemas.openxmlformats.org/officeDocument/2006/relationships/hyperlink" Target="https://www.mporg.ir/en" TargetMode="External"/><Relationship Id="rId111" Type="http://schemas.openxmlformats.org/officeDocument/2006/relationships/hyperlink" Target="https://www.mporg.ir/en" TargetMode="External"/><Relationship Id="rId153" Type="http://schemas.openxmlformats.org/officeDocument/2006/relationships/hyperlink" Target="http://thirtyone.land/" TargetMode="External"/><Relationship Id="rId195" Type="http://schemas.openxmlformats.org/officeDocument/2006/relationships/hyperlink" Target="http://thirtyone.land/" TargetMode="External"/><Relationship Id="rId209" Type="http://schemas.openxmlformats.org/officeDocument/2006/relationships/hyperlink" Target="http://thirtyone.land/" TargetMode="External"/><Relationship Id="rId360" Type="http://schemas.openxmlformats.org/officeDocument/2006/relationships/hyperlink" Target="https://www.amar.org.ir/english/Population-and-Housing-Censuses/Census-2016-General-Results" TargetMode="External"/><Relationship Id="rId220" Type="http://schemas.openxmlformats.org/officeDocument/2006/relationships/hyperlink" Target="http://thirtyone.land/" TargetMode="External"/><Relationship Id="rId15" Type="http://schemas.openxmlformats.org/officeDocument/2006/relationships/hyperlink" Target="https://cbi.ir/default_en.aspx" TargetMode="External"/><Relationship Id="rId57" Type="http://schemas.openxmlformats.org/officeDocument/2006/relationships/hyperlink" Target="https://www.ict.gov.ir/" TargetMode="External"/><Relationship Id="rId262" Type="http://schemas.openxmlformats.org/officeDocument/2006/relationships/hyperlink" Target="https://www.amar.org.ir/english/Population-and-Housing-Censuses/Census-2016-General-Results" TargetMode="External"/><Relationship Id="rId318" Type="http://schemas.openxmlformats.org/officeDocument/2006/relationships/hyperlink" Target="https://www.amar.org.ir/english/Population-and-Housing-Censuses/Census-2016-General-Results" TargetMode="External"/><Relationship Id="rId99" Type="http://schemas.openxmlformats.org/officeDocument/2006/relationships/hyperlink" Target="https://databank.mefa.ir/?Lang=En" TargetMode="External"/><Relationship Id="rId122" Type="http://schemas.openxmlformats.org/officeDocument/2006/relationships/hyperlink" Target="https://databank.mefa.ir/?Lang=En" TargetMode="External"/><Relationship Id="rId164" Type="http://schemas.openxmlformats.org/officeDocument/2006/relationships/hyperlink" Target="http://thirtyone.land/" TargetMode="External"/><Relationship Id="rId371" Type="http://schemas.openxmlformats.org/officeDocument/2006/relationships/hyperlink" Target="https://www.amar.org.ir/english" TargetMode="External"/><Relationship Id="rId26" Type="http://schemas.openxmlformats.org/officeDocument/2006/relationships/hyperlink" Target="http://women.gov.ir/en" TargetMode="External"/><Relationship Id="rId231" Type="http://schemas.openxmlformats.org/officeDocument/2006/relationships/hyperlink" Target="https://www.amar.org.ir/english/Population-and-Housing-Censuses/Census-2016-General-Results" TargetMode="External"/><Relationship Id="rId273" Type="http://schemas.openxmlformats.org/officeDocument/2006/relationships/hyperlink" Target="https://www.amar.org.ir/english" TargetMode="External"/><Relationship Id="rId329" Type="http://schemas.openxmlformats.org/officeDocument/2006/relationships/hyperlink" Target="https://www.amar.org.ir/english" TargetMode="External"/><Relationship Id="rId68" Type="http://schemas.openxmlformats.org/officeDocument/2006/relationships/hyperlink" Target="https://irphe.ac.ir/index.php?sid=1&amp;slc_lang=en" TargetMode="External"/><Relationship Id="rId133" Type="http://schemas.openxmlformats.org/officeDocument/2006/relationships/hyperlink" Target="https://databank.mefa.ir/?Lang=En" TargetMode="External"/><Relationship Id="rId175" Type="http://schemas.openxmlformats.org/officeDocument/2006/relationships/hyperlink" Target="http://thirtyone.land/" TargetMode="External"/><Relationship Id="rId340" Type="http://schemas.openxmlformats.org/officeDocument/2006/relationships/hyperlink" Target="https://www.amar.org.ir/english/Population-and-Housing-Censuses/Census-2016-General-Results" TargetMode="External"/><Relationship Id="rId200" Type="http://schemas.openxmlformats.org/officeDocument/2006/relationships/hyperlink" Target="http://thirtyone.land/" TargetMode="External"/><Relationship Id="rId382" Type="http://schemas.openxmlformats.org/officeDocument/2006/relationships/hyperlink" Target="https://www.amar.org.ir/english/Population-and-Housing-Censuses/Census-2016-General-Results" TargetMode="External"/><Relationship Id="rId242" Type="http://schemas.openxmlformats.org/officeDocument/2006/relationships/hyperlink" Target="https://www.amar.org.ir/english/Population-and-Housing-Censuses/Census-2016-General-Results" TargetMode="External"/><Relationship Id="rId284" Type="http://schemas.openxmlformats.org/officeDocument/2006/relationships/hyperlink" Target="https://www.amar.org.ir/english" TargetMode="External"/><Relationship Id="rId37" Type="http://schemas.openxmlformats.org/officeDocument/2006/relationships/hyperlink" Target="https://globaldatalab.org/shdi/shdi/IRN/?interpolation=0&amp;extrapolation=0&amp;nearest_real=0&amp;years=2017" TargetMode="External"/><Relationship Id="rId79" Type="http://schemas.openxmlformats.org/officeDocument/2006/relationships/hyperlink" Target="https://www.mporg.ir/en" TargetMode="External"/><Relationship Id="rId102" Type="http://schemas.openxmlformats.org/officeDocument/2006/relationships/hyperlink" Target="https://databank.mefa.ir/?Lang=En" TargetMode="External"/><Relationship Id="rId144" Type="http://schemas.openxmlformats.org/officeDocument/2006/relationships/hyperlink" Target="http://thirtyone.land/" TargetMode="External"/><Relationship Id="rId90" Type="http://schemas.openxmlformats.org/officeDocument/2006/relationships/hyperlink" Target="https://www.mporg.ir/en" TargetMode="External"/><Relationship Id="rId186" Type="http://schemas.openxmlformats.org/officeDocument/2006/relationships/hyperlink" Target="http://thirtyone.land/" TargetMode="External"/><Relationship Id="rId351" Type="http://schemas.openxmlformats.org/officeDocument/2006/relationships/hyperlink" Target="https://www.amar.org.ir/english" TargetMode="External"/><Relationship Id="rId393" Type="http://schemas.openxmlformats.org/officeDocument/2006/relationships/hyperlink" Target="https://www.amar.org.ir/english/Population-and-Housing-Censuses/Census-2016-General-Results" TargetMode="External"/><Relationship Id="rId407" Type="http://schemas.openxmlformats.org/officeDocument/2006/relationships/hyperlink" Target="http://women.gov.ir/home/atlas/260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fa.thirtyone.land/" TargetMode="External"/><Relationship Id="rId299" Type="http://schemas.openxmlformats.org/officeDocument/2006/relationships/hyperlink" Target="https://irphe.ac.ir/content/1921/%D8%A7%D8%B7%D9%84%D8%A7%D8%B9%D8%A7%D8%AA-%DA%A9%D8%AA%D8%A7%D8%A8-%D8%A2%D9%85%D8%A7%D8%B1-%D8%AF%D8%B1-%D8%B3%D8%A7%D9%84-%DB%B9%DB%B6-%DB%B1%DB%B3%DB%B9%DB%B5" TargetMode="External"/><Relationship Id="rId21" Type="http://schemas.openxmlformats.org/officeDocument/2006/relationships/hyperlink" Target="https://www.mporg.ir/home" TargetMode="External"/><Relationship Id="rId63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159" Type="http://schemas.openxmlformats.org/officeDocument/2006/relationships/hyperlink" Target="http://fa.thirtyone.land/" TargetMode="External"/><Relationship Id="rId324" Type="http://schemas.openxmlformats.org/officeDocument/2006/relationships/hyperlink" Target="https://www.mporg.ir/home" TargetMode="External"/><Relationship Id="rId170" Type="http://schemas.openxmlformats.org/officeDocument/2006/relationships/hyperlink" Target="http://fa.thirtyone.land/" TargetMode="External"/><Relationship Id="rId226" Type="http://schemas.openxmlformats.org/officeDocument/2006/relationships/hyperlink" Target="https://www.amar.org.ir/" TargetMode="External"/><Relationship Id="rId268" Type="http://schemas.openxmlformats.org/officeDocument/2006/relationships/hyperlink" Target="https://www.amar.org.ir/" TargetMode="External"/><Relationship Id="rId32" Type="http://schemas.openxmlformats.org/officeDocument/2006/relationships/hyperlink" Target="https://www.ict.gov.ir/" TargetMode="External"/><Relationship Id="rId74" Type="http://schemas.openxmlformats.org/officeDocument/2006/relationships/hyperlink" Target="http://women.gov.ir/home/atlas/261" TargetMode="External"/><Relationship Id="rId128" Type="http://schemas.openxmlformats.org/officeDocument/2006/relationships/hyperlink" Target="http://fa.thirtyone.land/" TargetMode="External"/><Relationship Id="rId335" Type="http://schemas.openxmlformats.org/officeDocument/2006/relationships/hyperlink" Target="https://databank.mefa.ir/?Lang=fa" TargetMode="External"/><Relationship Id="rId5" Type="http://schemas.openxmlformats.org/officeDocument/2006/relationships/hyperlink" Target="https://databank.mefa.ir/?Lang=fa" TargetMode="External"/><Relationship Id="rId181" Type="http://schemas.openxmlformats.org/officeDocument/2006/relationships/hyperlink" Target="http://fa.thirtyone.land/" TargetMode="External"/><Relationship Id="rId237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279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43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139" Type="http://schemas.openxmlformats.org/officeDocument/2006/relationships/hyperlink" Target="http://fa.thirtyone.land/" TargetMode="External"/><Relationship Id="rId290" Type="http://schemas.openxmlformats.org/officeDocument/2006/relationships/hyperlink" Target="https://www.amar.org.ir/" TargetMode="External"/><Relationship Id="rId304" Type="http://schemas.openxmlformats.org/officeDocument/2006/relationships/hyperlink" Target="https://databank.mefa.ir/?Lang=fa" TargetMode="External"/><Relationship Id="rId346" Type="http://schemas.openxmlformats.org/officeDocument/2006/relationships/hyperlink" Target="https://databank.mefa.ir/?Lang=fa" TargetMode="External"/><Relationship Id="rId85" Type="http://schemas.openxmlformats.org/officeDocument/2006/relationships/hyperlink" Target="http://women.gov.ir/home/atlas/258" TargetMode="External"/><Relationship Id="rId150" Type="http://schemas.openxmlformats.org/officeDocument/2006/relationships/hyperlink" Target="http://fa.thirtyone.land/" TargetMode="External"/><Relationship Id="rId192" Type="http://schemas.openxmlformats.org/officeDocument/2006/relationships/hyperlink" Target="https://www.ict.gov.ir/fa/companies/about/communicationplanning/integzated/amar-%D8%B4%D8%A7%D8%AE%D8%B5-%D9%87%D8%A7%DB%8C-%D9%85%D9%87%D9%85-%D9%88%D8%B2%D8%A7%D8%B1%D8%AA-%D8%A7%D8%B1%D8%AA%D8%A8%D8%A7%D8%B7%D8%A7%D8%AA-%D9%88-%D9%81%D9%86%D8%A7%D9%88%D8%B1%DB%8C-%D8%A7%D8%B7%D9%84%D8%A7%D8%B9%D8%A7%D8%AA-%D8%A7%D8%B7%D9%84%D8%A7%D8%B9%D8%A7%D8%AA-%D8%B0%DB%8C%D9%84-%D8%A8%D8%B5%D9%88%D8%B1%D8%AA-%D9%81%D8%B5%D9%84%DB%8C-%D8%A8%D8%A7%D8%B1%DA%AF%D8%B0%D8%A7%D8%B1%DB%8C-%D9%85%DB%8C-%DA%AF%D8%B1%D8%AF%D8%AF-%D8%AA%D8%A7%D8%B1%DB%8C%D8%AE-%D8%A2%D8%AE%D8%B1%DB%8C%D9%86-%D8%A8%D8%B1%D9%88%D8%B2-%D8%B1%D8%B3%D8%A7%D9%86%DB%8C-1393-09-10-%D8%A7%D8%B7%D9%84%D8%A7%D8%B9%D8%A7%D8%AA-%D8%B0%DB%8C%D9%84-%D8%A8%D8%B5%D9%88%D8%B1%D8%AA-%D9%81%D8%B5%D9%84%DB%8C-%D8%A7%D8%B7%D9%84%D8%A7%D8%B9-%D8%B1%D8%B3%D8%A7%D9%86%DB%8C-%D9%85%DB%8C-%DA%AF%D8%B1%D8%AF%D8%AF" TargetMode="External"/><Relationship Id="rId206" Type="http://schemas.openxmlformats.org/officeDocument/2006/relationships/hyperlink" Target="https://www.amar.org.ir/" TargetMode="External"/><Relationship Id="rId248" Type="http://schemas.openxmlformats.org/officeDocument/2006/relationships/hyperlink" Target="https://www.amar.org.ir/" TargetMode="External"/><Relationship Id="rId12" Type="http://schemas.openxmlformats.org/officeDocument/2006/relationships/hyperlink" Target="https://globaldatalab.org/shdi/lifexp/IRN/?interpolation=0&amp;extrapolation=0&amp;nearest_real=0&amp;years=2017" TargetMode="External"/><Relationship Id="rId108" Type="http://schemas.openxmlformats.org/officeDocument/2006/relationships/hyperlink" Target="http://fa.thirtyone.land/" TargetMode="External"/><Relationship Id="rId315" Type="http://schemas.openxmlformats.org/officeDocument/2006/relationships/hyperlink" Target="https://databank.mefa.ir/?Lang=fa" TargetMode="External"/><Relationship Id="rId357" Type="http://schemas.openxmlformats.org/officeDocument/2006/relationships/hyperlink" Target="https://www.mporg.ir/home" TargetMode="External"/><Relationship Id="rId54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96" Type="http://schemas.openxmlformats.org/officeDocument/2006/relationships/hyperlink" Target="http://women.gov.ir/" TargetMode="External"/><Relationship Id="rId161" Type="http://schemas.openxmlformats.org/officeDocument/2006/relationships/hyperlink" Target="http://fa.thirtyone.land/" TargetMode="External"/><Relationship Id="rId217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259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23" Type="http://schemas.openxmlformats.org/officeDocument/2006/relationships/hyperlink" Target="https://cbi.ir/default.aspx" TargetMode="External"/><Relationship Id="rId119" Type="http://schemas.openxmlformats.org/officeDocument/2006/relationships/hyperlink" Target="http://fa.thirtyone.land/" TargetMode="External"/><Relationship Id="rId270" Type="http://schemas.openxmlformats.org/officeDocument/2006/relationships/hyperlink" Target="https://www.amar.org.ir/" TargetMode="External"/><Relationship Id="rId326" Type="http://schemas.openxmlformats.org/officeDocument/2006/relationships/hyperlink" Target="https://www.mporg.ir/home" TargetMode="External"/><Relationship Id="rId65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130" Type="http://schemas.openxmlformats.org/officeDocument/2006/relationships/hyperlink" Target="http://fa.thirtyone.land/" TargetMode="External"/><Relationship Id="rId172" Type="http://schemas.openxmlformats.org/officeDocument/2006/relationships/hyperlink" Target="http://fa.thirtyone.land/" TargetMode="External"/><Relationship Id="rId228" Type="http://schemas.openxmlformats.org/officeDocument/2006/relationships/hyperlink" Target="https://www.amar.org.ir/" TargetMode="External"/><Relationship Id="rId281" Type="http://schemas.openxmlformats.org/officeDocument/2006/relationships/hyperlink" Target="https://www.amar.org.ir/" TargetMode="External"/><Relationship Id="rId337" Type="http://schemas.openxmlformats.org/officeDocument/2006/relationships/hyperlink" Target="https://databank.mefa.ir/?Lang=fa" TargetMode="External"/><Relationship Id="rId34" Type="http://schemas.openxmlformats.org/officeDocument/2006/relationships/hyperlink" Target="https://moi.ir/" TargetMode="External"/><Relationship Id="rId76" Type="http://schemas.openxmlformats.org/officeDocument/2006/relationships/hyperlink" Target="http://women.gov.ir/" TargetMode="External"/><Relationship Id="rId141" Type="http://schemas.openxmlformats.org/officeDocument/2006/relationships/hyperlink" Target="http://fa.thirtyone.land/" TargetMode="External"/><Relationship Id="rId7" Type="http://schemas.openxmlformats.org/officeDocument/2006/relationships/hyperlink" Target="https://moi.ir/" TargetMode="External"/><Relationship Id="rId183" Type="http://schemas.openxmlformats.org/officeDocument/2006/relationships/hyperlink" Target="http://fa.thirtyone.land/" TargetMode="External"/><Relationship Id="rId239" Type="http://schemas.openxmlformats.org/officeDocument/2006/relationships/hyperlink" Target="https://www.amar.org.ir/" TargetMode="External"/><Relationship Id="rId250" Type="http://schemas.openxmlformats.org/officeDocument/2006/relationships/hyperlink" Target="https://www.amar.org.ir/" TargetMode="External"/><Relationship Id="rId292" Type="http://schemas.openxmlformats.org/officeDocument/2006/relationships/hyperlink" Target="https://irphe.ac.ir/index.php?sid=1&amp;slc_lang=fa" TargetMode="External"/><Relationship Id="rId306" Type="http://schemas.openxmlformats.org/officeDocument/2006/relationships/hyperlink" Target="https://databank.mefa.ir/?Lang=fa" TargetMode="External"/><Relationship Id="rId45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87" Type="http://schemas.openxmlformats.org/officeDocument/2006/relationships/hyperlink" Target="http://women.gov.ir/" TargetMode="External"/><Relationship Id="rId110" Type="http://schemas.openxmlformats.org/officeDocument/2006/relationships/hyperlink" Target="http://fa.thirtyone.land/" TargetMode="External"/><Relationship Id="rId348" Type="http://schemas.openxmlformats.org/officeDocument/2006/relationships/hyperlink" Target="https://www.mporg.ir/home" TargetMode="External"/><Relationship Id="rId152" Type="http://schemas.openxmlformats.org/officeDocument/2006/relationships/hyperlink" Target="http://fa.thirtyone.land/" TargetMode="External"/><Relationship Id="rId194" Type="http://schemas.openxmlformats.org/officeDocument/2006/relationships/hyperlink" Target="https://www.amar.org.ir/" TargetMode="External"/><Relationship Id="rId208" Type="http://schemas.openxmlformats.org/officeDocument/2006/relationships/hyperlink" Target="https://www.amar.org.ir/" TargetMode="External"/><Relationship Id="rId261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14" Type="http://schemas.openxmlformats.org/officeDocument/2006/relationships/hyperlink" Target="https://globaldatalab.org/shdi/esch/IRN/?interpolation=0&amp;extrapolation=0&amp;nearest_real=0&amp;years=2017" TargetMode="External"/><Relationship Id="rId56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317" Type="http://schemas.openxmlformats.org/officeDocument/2006/relationships/hyperlink" Target="https://databank.mefa.ir/?Lang=fa" TargetMode="External"/><Relationship Id="rId359" Type="http://schemas.openxmlformats.org/officeDocument/2006/relationships/hyperlink" Target="https://www.mporg.ir/home" TargetMode="External"/><Relationship Id="rId98" Type="http://schemas.openxmlformats.org/officeDocument/2006/relationships/hyperlink" Target="http://fa.thirtyone.land/" TargetMode="External"/><Relationship Id="rId121" Type="http://schemas.openxmlformats.org/officeDocument/2006/relationships/hyperlink" Target="http://fa.thirtyone.land/" TargetMode="External"/><Relationship Id="rId163" Type="http://schemas.openxmlformats.org/officeDocument/2006/relationships/hyperlink" Target="http://fa.thirtyone.land/" TargetMode="External"/><Relationship Id="rId219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230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25" Type="http://schemas.openxmlformats.org/officeDocument/2006/relationships/hyperlink" Target="http://fa.thirtyone.land/" TargetMode="External"/><Relationship Id="rId67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272" Type="http://schemas.openxmlformats.org/officeDocument/2006/relationships/hyperlink" Target="https://www.amar.org.ir/" TargetMode="External"/><Relationship Id="rId328" Type="http://schemas.openxmlformats.org/officeDocument/2006/relationships/hyperlink" Target="https://www.mporg.ir/home" TargetMode="External"/><Relationship Id="rId88" Type="http://schemas.openxmlformats.org/officeDocument/2006/relationships/hyperlink" Target="http://women.gov.ir/" TargetMode="External"/><Relationship Id="rId111" Type="http://schemas.openxmlformats.org/officeDocument/2006/relationships/hyperlink" Target="http://fa.thirtyone.land/" TargetMode="External"/><Relationship Id="rId132" Type="http://schemas.openxmlformats.org/officeDocument/2006/relationships/hyperlink" Target="http://fa.thirtyone.land/" TargetMode="External"/><Relationship Id="rId153" Type="http://schemas.openxmlformats.org/officeDocument/2006/relationships/hyperlink" Target="http://fa.thirtyone.land/" TargetMode="External"/><Relationship Id="rId174" Type="http://schemas.openxmlformats.org/officeDocument/2006/relationships/hyperlink" Target="http://fa.thirtyone.land/" TargetMode="External"/><Relationship Id="rId195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209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360" Type="http://schemas.openxmlformats.org/officeDocument/2006/relationships/hyperlink" Target="https://www.mporg.ir/home" TargetMode="External"/><Relationship Id="rId220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241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15" Type="http://schemas.openxmlformats.org/officeDocument/2006/relationships/hyperlink" Target="https://globaldatalab.org/shdi/msch/IRN/?interpolation=0&amp;extrapolation=0&amp;nearest_real=0&amp;years=2017" TargetMode="External"/><Relationship Id="rId36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57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262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283" Type="http://schemas.openxmlformats.org/officeDocument/2006/relationships/hyperlink" Target="https://www.amar.org.ir/" TargetMode="External"/><Relationship Id="rId318" Type="http://schemas.openxmlformats.org/officeDocument/2006/relationships/hyperlink" Target="https://www.mporg.ir/home" TargetMode="External"/><Relationship Id="rId339" Type="http://schemas.openxmlformats.org/officeDocument/2006/relationships/hyperlink" Target="https://databank.mefa.ir/?Lang=fa" TargetMode="External"/><Relationship Id="rId78" Type="http://schemas.openxmlformats.org/officeDocument/2006/relationships/hyperlink" Target="http://women.gov.ir/home/atlas/261" TargetMode="External"/><Relationship Id="rId99" Type="http://schemas.openxmlformats.org/officeDocument/2006/relationships/hyperlink" Target="http://fa.thirtyone.land/" TargetMode="External"/><Relationship Id="rId101" Type="http://schemas.openxmlformats.org/officeDocument/2006/relationships/hyperlink" Target="http://fa.thirtyone.land/" TargetMode="External"/><Relationship Id="rId122" Type="http://schemas.openxmlformats.org/officeDocument/2006/relationships/hyperlink" Target="http://fa.thirtyone.land/" TargetMode="External"/><Relationship Id="rId143" Type="http://schemas.openxmlformats.org/officeDocument/2006/relationships/hyperlink" Target="http://fa.thirtyone.land/" TargetMode="External"/><Relationship Id="rId164" Type="http://schemas.openxmlformats.org/officeDocument/2006/relationships/hyperlink" Target="http://fa.thirtyone.land/" TargetMode="External"/><Relationship Id="rId185" Type="http://schemas.openxmlformats.org/officeDocument/2006/relationships/hyperlink" Target="http://fa.thirtyone.land/" TargetMode="External"/><Relationship Id="rId350" Type="http://schemas.openxmlformats.org/officeDocument/2006/relationships/hyperlink" Target="https://www.mporg.ir/home" TargetMode="External"/><Relationship Id="rId9" Type="http://schemas.openxmlformats.org/officeDocument/2006/relationships/hyperlink" Target="http://women.gov.ir/home/atlas/258" TargetMode="External"/><Relationship Id="rId210" Type="http://schemas.openxmlformats.org/officeDocument/2006/relationships/hyperlink" Target="https://www.amar.org.ir/" TargetMode="External"/><Relationship Id="rId26" Type="http://schemas.openxmlformats.org/officeDocument/2006/relationships/hyperlink" Target="https://www.ict.gov.ir/" TargetMode="External"/><Relationship Id="rId231" Type="http://schemas.openxmlformats.org/officeDocument/2006/relationships/hyperlink" Target="https://www.amar.org.ir/" TargetMode="External"/><Relationship Id="rId252" Type="http://schemas.openxmlformats.org/officeDocument/2006/relationships/hyperlink" Target="https://www.amar.org.ir/" TargetMode="External"/><Relationship Id="rId273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294" Type="http://schemas.openxmlformats.org/officeDocument/2006/relationships/hyperlink" Target="https://irphe.ac.ir/index.php?sid=1&amp;slc_lang=fa" TargetMode="External"/><Relationship Id="rId308" Type="http://schemas.openxmlformats.org/officeDocument/2006/relationships/hyperlink" Target="https://databank.mefa.ir/?Lang=fa" TargetMode="External"/><Relationship Id="rId329" Type="http://schemas.openxmlformats.org/officeDocument/2006/relationships/hyperlink" Target="https://www.mporg.ir/home" TargetMode="External"/><Relationship Id="rId47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68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89" Type="http://schemas.openxmlformats.org/officeDocument/2006/relationships/hyperlink" Target="http://women.gov.ir/" TargetMode="External"/><Relationship Id="rId112" Type="http://schemas.openxmlformats.org/officeDocument/2006/relationships/hyperlink" Target="http://fa.thirtyone.land/" TargetMode="External"/><Relationship Id="rId133" Type="http://schemas.openxmlformats.org/officeDocument/2006/relationships/hyperlink" Target="http://fa.thirtyone.land/" TargetMode="External"/><Relationship Id="rId154" Type="http://schemas.openxmlformats.org/officeDocument/2006/relationships/hyperlink" Target="http://fa.thirtyone.land/" TargetMode="External"/><Relationship Id="rId175" Type="http://schemas.openxmlformats.org/officeDocument/2006/relationships/hyperlink" Target="http://fa.thirtyone.land/" TargetMode="External"/><Relationship Id="rId340" Type="http://schemas.openxmlformats.org/officeDocument/2006/relationships/hyperlink" Target="https://databank.mefa.ir/?Lang=fa" TargetMode="External"/><Relationship Id="rId361" Type="http://schemas.openxmlformats.org/officeDocument/2006/relationships/hyperlink" Target="https://cbi.ir/default.aspx" TargetMode="External"/><Relationship Id="rId196" Type="http://schemas.openxmlformats.org/officeDocument/2006/relationships/hyperlink" Target="https://www.amar.org.ir/" TargetMode="External"/><Relationship Id="rId200" Type="http://schemas.openxmlformats.org/officeDocument/2006/relationships/hyperlink" Target="https://www.amar.org.ir/" TargetMode="External"/><Relationship Id="rId16" Type="http://schemas.openxmlformats.org/officeDocument/2006/relationships/hyperlink" Target="https://www.cbi.ir/simplelist/1600.aspx" TargetMode="External"/><Relationship Id="rId221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242" Type="http://schemas.openxmlformats.org/officeDocument/2006/relationships/hyperlink" Target="https://www.amar.org.ir/" TargetMode="External"/><Relationship Id="rId263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284" Type="http://schemas.openxmlformats.org/officeDocument/2006/relationships/hyperlink" Target="https://www.amar.org.ir/" TargetMode="External"/><Relationship Id="rId319" Type="http://schemas.openxmlformats.org/officeDocument/2006/relationships/hyperlink" Target="https://www.mporg.ir/home" TargetMode="External"/><Relationship Id="rId37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58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79" Type="http://schemas.openxmlformats.org/officeDocument/2006/relationships/hyperlink" Target="http://women.gov.ir/home/atlas/261" TargetMode="External"/><Relationship Id="rId102" Type="http://schemas.openxmlformats.org/officeDocument/2006/relationships/hyperlink" Target="http://fa.thirtyone.land/" TargetMode="External"/><Relationship Id="rId123" Type="http://schemas.openxmlformats.org/officeDocument/2006/relationships/hyperlink" Target="http://fa.thirtyone.land/" TargetMode="External"/><Relationship Id="rId144" Type="http://schemas.openxmlformats.org/officeDocument/2006/relationships/hyperlink" Target="http://fa.thirtyone.land/" TargetMode="External"/><Relationship Id="rId330" Type="http://schemas.openxmlformats.org/officeDocument/2006/relationships/hyperlink" Target="https://www.mporg.ir/home" TargetMode="External"/><Relationship Id="rId90" Type="http://schemas.openxmlformats.org/officeDocument/2006/relationships/hyperlink" Target="http://women.gov.ir/" TargetMode="External"/><Relationship Id="rId165" Type="http://schemas.openxmlformats.org/officeDocument/2006/relationships/hyperlink" Target="http://fa.thirtyone.land/" TargetMode="External"/><Relationship Id="rId186" Type="http://schemas.openxmlformats.org/officeDocument/2006/relationships/hyperlink" Target="https://globaldatalab.org/" TargetMode="External"/><Relationship Id="rId351" Type="http://schemas.openxmlformats.org/officeDocument/2006/relationships/hyperlink" Target="https://www.mporg.ir/home" TargetMode="External"/><Relationship Id="rId211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232" Type="http://schemas.openxmlformats.org/officeDocument/2006/relationships/hyperlink" Target="https://www.amar.org.ir/" TargetMode="External"/><Relationship Id="rId253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274" Type="http://schemas.openxmlformats.org/officeDocument/2006/relationships/hyperlink" Target="https://www.amar.org.ir/" TargetMode="External"/><Relationship Id="rId295" Type="http://schemas.openxmlformats.org/officeDocument/2006/relationships/hyperlink" Target="https://irphe.ac.ir/content/1921/%D8%A7%D8%B7%D9%84%D8%A7%D8%B9%D8%A7%D8%AA-%DA%A9%D8%AA%D8%A7%D8%A8-%D8%A2%D9%85%D8%A7%D8%B1-%D8%AF%D8%B1-%D8%B3%D8%A7%D9%84-%DB%B9%DB%B6-%DB%B1%DB%B3%DB%B9%DB%B5" TargetMode="External"/><Relationship Id="rId309" Type="http://schemas.openxmlformats.org/officeDocument/2006/relationships/hyperlink" Target="https://databank.mefa.ir/?Lang=fa" TargetMode="External"/><Relationship Id="rId27" Type="http://schemas.openxmlformats.org/officeDocument/2006/relationships/hyperlink" Target="https://www.ict.gov.ir/" TargetMode="External"/><Relationship Id="rId48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69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113" Type="http://schemas.openxmlformats.org/officeDocument/2006/relationships/hyperlink" Target="http://fa.thirtyone.land/" TargetMode="External"/><Relationship Id="rId134" Type="http://schemas.openxmlformats.org/officeDocument/2006/relationships/hyperlink" Target="http://fa.thirtyone.land/" TargetMode="External"/><Relationship Id="rId320" Type="http://schemas.openxmlformats.org/officeDocument/2006/relationships/hyperlink" Target="https://www.mporg.ir/home" TargetMode="External"/><Relationship Id="rId80" Type="http://schemas.openxmlformats.org/officeDocument/2006/relationships/hyperlink" Target="http://women.gov.ir/" TargetMode="External"/><Relationship Id="rId155" Type="http://schemas.openxmlformats.org/officeDocument/2006/relationships/hyperlink" Target="http://fa.thirtyone.land/" TargetMode="External"/><Relationship Id="rId176" Type="http://schemas.openxmlformats.org/officeDocument/2006/relationships/hyperlink" Target="http://fa.thirtyone.land/" TargetMode="External"/><Relationship Id="rId197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341" Type="http://schemas.openxmlformats.org/officeDocument/2006/relationships/hyperlink" Target="https://databank.mefa.ir/?Lang=fa" TargetMode="External"/><Relationship Id="rId362" Type="http://schemas.openxmlformats.org/officeDocument/2006/relationships/hyperlink" Target="https://www.cbi.ir/simplelist/1600.aspx" TargetMode="External"/><Relationship Id="rId201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222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243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264" Type="http://schemas.openxmlformats.org/officeDocument/2006/relationships/hyperlink" Target="https://www.amar.org.ir/" TargetMode="External"/><Relationship Id="rId285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17" Type="http://schemas.openxmlformats.org/officeDocument/2006/relationships/hyperlink" Target="http://women.gov.ir/" TargetMode="External"/><Relationship Id="rId38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59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103" Type="http://schemas.openxmlformats.org/officeDocument/2006/relationships/hyperlink" Target="http://fa.thirtyone.land/" TargetMode="External"/><Relationship Id="rId124" Type="http://schemas.openxmlformats.org/officeDocument/2006/relationships/hyperlink" Target="http://fa.thirtyone.land/" TargetMode="External"/><Relationship Id="rId310" Type="http://schemas.openxmlformats.org/officeDocument/2006/relationships/hyperlink" Target="https://databank.mefa.ir/?Lang=fa" TargetMode="External"/><Relationship Id="rId70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91" Type="http://schemas.openxmlformats.org/officeDocument/2006/relationships/hyperlink" Target="http://women.gov.ir/" TargetMode="External"/><Relationship Id="rId145" Type="http://schemas.openxmlformats.org/officeDocument/2006/relationships/hyperlink" Target="http://fa.thirtyone.land/" TargetMode="External"/><Relationship Id="rId166" Type="http://schemas.openxmlformats.org/officeDocument/2006/relationships/hyperlink" Target="http://fa.thirtyone.land/" TargetMode="External"/><Relationship Id="rId187" Type="http://schemas.openxmlformats.org/officeDocument/2006/relationships/hyperlink" Target="https://globaldatalab.org/" TargetMode="External"/><Relationship Id="rId331" Type="http://schemas.openxmlformats.org/officeDocument/2006/relationships/hyperlink" Target="https://www.mporg.ir/home" TargetMode="External"/><Relationship Id="rId352" Type="http://schemas.openxmlformats.org/officeDocument/2006/relationships/hyperlink" Target="https://www.mporg.ir/home" TargetMode="External"/><Relationship Id="rId1" Type="http://schemas.openxmlformats.org/officeDocument/2006/relationships/hyperlink" Target="http://women.gov.ir/home/atlas/261" TargetMode="External"/><Relationship Id="rId212" Type="http://schemas.openxmlformats.org/officeDocument/2006/relationships/hyperlink" Target="https://www.amar.org.ir/" TargetMode="External"/><Relationship Id="rId233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254" Type="http://schemas.openxmlformats.org/officeDocument/2006/relationships/hyperlink" Target="https://www.amar.org.ir/" TargetMode="External"/><Relationship Id="rId28" Type="http://schemas.openxmlformats.org/officeDocument/2006/relationships/hyperlink" Target="https://www.ict.gov.ir/" TargetMode="External"/><Relationship Id="rId49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114" Type="http://schemas.openxmlformats.org/officeDocument/2006/relationships/hyperlink" Target="http://fa.thirtyone.land/" TargetMode="External"/><Relationship Id="rId275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296" Type="http://schemas.openxmlformats.org/officeDocument/2006/relationships/hyperlink" Target="https://irphe.ac.ir/index.php?sid=1&amp;slc_lang=fa" TargetMode="External"/><Relationship Id="rId300" Type="http://schemas.openxmlformats.org/officeDocument/2006/relationships/hyperlink" Target="https://irphe.ac.ir/index.php?sid=1&amp;slc_lang=fa" TargetMode="External"/><Relationship Id="rId60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81" Type="http://schemas.openxmlformats.org/officeDocument/2006/relationships/hyperlink" Target="http://women.gov.ir/" TargetMode="External"/><Relationship Id="rId135" Type="http://schemas.openxmlformats.org/officeDocument/2006/relationships/hyperlink" Target="http://fa.thirtyone.land/" TargetMode="External"/><Relationship Id="rId156" Type="http://schemas.openxmlformats.org/officeDocument/2006/relationships/hyperlink" Target="http://fa.thirtyone.land/" TargetMode="External"/><Relationship Id="rId177" Type="http://schemas.openxmlformats.org/officeDocument/2006/relationships/hyperlink" Target="http://fa.thirtyone.land/" TargetMode="External"/><Relationship Id="rId198" Type="http://schemas.openxmlformats.org/officeDocument/2006/relationships/hyperlink" Target="https://www.amar.org.ir/" TargetMode="External"/><Relationship Id="rId321" Type="http://schemas.openxmlformats.org/officeDocument/2006/relationships/hyperlink" Target="https://www.mporg.ir/home" TargetMode="External"/><Relationship Id="rId342" Type="http://schemas.openxmlformats.org/officeDocument/2006/relationships/hyperlink" Target="https://databank.mefa.ir/?Lang=fa" TargetMode="External"/><Relationship Id="rId363" Type="http://schemas.openxmlformats.org/officeDocument/2006/relationships/printerSettings" Target="../printerSettings/printerSettings3.bin"/><Relationship Id="rId202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223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244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18" Type="http://schemas.openxmlformats.org/officeDocument/2006/relationships/hyperlink" Target="https://globaldatalab.org/" TargetMode="External"/><Relationship Id="rId39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265" Type="http://schemas.openxmlformats.org/officeDocument/2006/relationships/hyperlink" Target="https://www.amar.org.ir/" TargetMode="External"/><Relationship Id="rId286" Type="http://schemas.openxmlformats.org/officeDocument/2006/relationships/hyperlink" Target="https://www.amar.org.ir/" TargetMode="External"/><Relationship Id="rId50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104" Type="http://schemas.openxmlformats.org/officeDocument/2006/relationships/hyperlink" Target="http://fa.thirtyone.land/" TargetMode="External"/><Relationship Id="rId125" Type="http://schemas.openxmlformats.org/officeDocument/2006/relationships/hyperlink" Target="http://fa.thirtyone.land/" TargetMode="External"/><Relationship Id="rId146" Type="http://schemas.openxmlformats.org/officeDocument/2006/relationships/hyperlink" Target="http://fa.thirtyone.land/" TargetMode="External"/><Relationship Id="rId167" Type="http://schemas.openxmlformats.org/officeDocument/2006/relationships/hyperlink" Target="http://fa.thirtyone.land/" TargetMode="External"/><Relationship Id="rId188" Type="http://schemas.openxmlformats.org/officeDocument/2006/relationships/hyperlink" Target="https://globaldatalab.org/" TargetMode="External"/><Relationship Id="rId311" Type="http://schemas.openxmlformats.org/officeDocument/2006/relationships/hyperlink" Target="https://databank.mefa.ir/?Lang=fa" TargetMode="External"/><Relationship Id="rId332" Type="http://schemas.openxmlformats.org/officeDocument/2006/relationships/hyperlink" Target="https://www.mporg.ir/home" TargetMode="External"/><Relationship Id="rId353" Type="http://schemas.openxmlformats.org/officeDocument/2006/relationships/hyperlink" Target="https://www.mporg.ir/home" TargetMode="External"/><Relationship Id="rId71" Type="http://schemas.openxmlformats.org/officeDocument/2006/relationships/hyperlink" Target="https://www.amar.org.ir/" TargetMode="External"/><Relationship Id="rId92" Type="http://schemas.openxmlformats.org/officeDocument/2006/relationships/hyperlink" Target="http://women.gov.ir/home/atlas/260" TargetMode="External"/><Relationship Id="rId213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234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2" Type="http://schemas.openxmlformats.org/officeDocument/2006/relationships/hyperlink" Target="https://globaldatalab.org/shdi/shdi/IRN/?interpolation=0&amp;extrapolation=0&amp;nearest_real=0&amp;years=2017" TargetMode="External"/><Relationship Id="rId29" Type="http://schemas.openxmlformats.org/officeDocument/2006/relationships/hyperlink" Target="https://www.ict.gov.ir/" TargetMode="External"/><Relationship Id="rId255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276" Type="http://schemas.openxmlformats.org/officeDocument/2006/relationships/hyperlink" Target="https://www.amar.org.ir/" TargetMode="External"/><Relationship Id="rId297" Type="http://schemas.openxmlformats.org/officeDocument/2006/relationships/hyperlink" Target="https://irphe.ac.ir/content/1921/%D8%A7%D8%B7%D9%84%D8%A7%D8%B9%D8%A7%D8%AA-%DA%A9%D8%AA%D8%A7%D8%A8-%D8%A2%D9%85%D8%A7%D8%B1-%D8%AF%D8%B1-%D8%B3%D8%A7%D9%84-%DB%B9%DB%B6-%DB%B1%DB%B3%DB%B9%DB%B5" TargetMode="External"/><Relationship Id="rId40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115" Type="http://schemas.openxmlformats.org/officeDocument/2006/relationships/hyperlink" Target="http://fa.thirtyone.land/" TargetMode="External"/><Relationship Id="rId136" Type="http://schemas.openxmlformats.org/officeDocument/2006/relationships/hyperlink" Target="http://fa.thirtyone.land/" TargetMode="External"/><Relationship Id="rId157" Type="http://schemas.openxmlformats.org/officeDocument/2006/relationships/hyperlink" Target="http://fa.thirtyone.land/" TargetMode="External"/><Relationship Id="rId178" Type="http://schemas.openxmlformats.org/officeDocument/2006/relationships/hyperlink" Target="http://fa.thirtyone.land/" TargetMode="External"/><Relationship Id="rId301" Type="http://schemas.openxmlformats.org/officeDocument/2006/relationships/hyperlink" Target="https://irphe.ac.ir/content/1921/%D8%A7%D8%B7%D9%84%D8%A7%D8%B9%D8%A7%D8%AA-%DA%A9%D8%AA%D8%A7%D8%A8-%D8%A2%D9%85%D8%A7%D8%B1-%D8%AF%D8%B1-%D8%B3%D8%A7%D9%84-%DB%B9%DB%B6-%DB%B1%DB%B3%DB%B9%DB%B5" TargetMode="External"/><Relationship Id="rId322" Type="http://schemas.openxmlformats.org/officeDocument/2006/relationships/hyperlink" Target="https://www.mporg.ir/home" TargetMode="External"/><Relationship Id="rId343" Type="http://schemas.openxmlformats.org/officeDocument/2006/relationships/hyperlink" Target="https://databank.mefa.ir/?Lang=fa" TargetMode="External"/><Relationship Id="rId61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82" Type="http://schemas.openxmlformats.org/officeDocument/2006/relationships/hyperlink" Target="http://women.gov.ir/" TargetMode="External"/><Relationship Id="rId199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203" Type="http://schemas.openxmlformats.org/officeDocument/2006/relationships/hyperlink" Target="https://www.amar.org.ir/" TargetMode="External"/><Relationship Id="rId19" Type="http://schemas.openxmlformats.org/officeDocument/2006/relationships/hyperlink" Target="https://www.ict.gov.ir/" TargetMode="External"/><Relationship Id="rId224" Type="http://schemas.openxmlformats.org/officeDocument/2006/relationships/hyperlink" Target="https://www.amar.org.ir/" TargetMode="External"/><Relationship Id="rId245" Type="http://schemas.openxmlformats.org/officeDocument/2006/relationships/hyperlink" Target="https://www.amar.org.ir/" TargetMode="External"/><Relationship Id="rId266" Type="http://schemas.openxmlformats.org/officeDocument/2006/relationships/hyperlink" Target="https://www.amar.org.ir/" TargetMode="External"/><Relationship Id="rId287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30" Type="http://schemas.openxmlformats.org/officeDocument/2006/relationships/hyperlink" Target="https://www.ict.gov.ir/" TargetMode="External"/><Relationship Id="rId105" Type="http://schemas.openxmlformats.org/officeDocument/2006/relationships/hyperlink" Target="http://fa.thirtyone.land/" TargetMode="External"/><Relationship Id="rId126" Type="http://schemas.openxmlformats.org/officeDocument/2006/relationships/hyperlink" Target="http://fa.thirtyone.land/" TargetMode="External"/><Relationship Id="rId147" Type="http://schemas.openxmlformats.org/officeDocument/2006/relationships/hyperlink" Target="http://fa.thirtyone.land/" TargetMode="External"/><Relationship Id="rId168" Type="http://schemas.openxmlformats.org/officeDocument/2006/relationships/hyperlink" Target="http://fa.thirtyone.land/" TargetMode="External"/><Relationship Id="rId312" Type="http://schemas.openxmlformats.org/officeDocument/2006/relationships/hyperlink" Target="https://databank.mefa.ir/?Lang=fa" TargetMode="External"/><Relationship Id="rId333" Type="http://schemas.openxmlformats.org/officeDocument/2006/relationships/hyperlink" Target="https://databank.mefa.ir/?Lang=fa" TargetMode="External"/><Relationship Id="rId354" Type="http://schemas.openxmlformats.org/officeDocument/2006/relationships/hyperlink" Target="https://www.mporg.ir/home" TargetMode="External"/><Relationship Id="rId51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72" Type="http://schemas.openxmlformats.org/officeDocument/2006/relationships/hyperlink" Target="https://www.amar.org.ir/" TargetMode="External"/><Relationship Id="rId93" Type="http://schemas.openxmlformats.org/officeDocument/2006/relationships/hyperlink" Target="http://women.gov.ir/home/atlas/260" TargetMode="External"/><Relationship Id="rId189" Type="http://schemas.openxmlformats.org/officeDocument/2006/relationships/hyperlink" Target="https://globaldatalab.org/shdi/healthindex/IRN/?interpolation=0&amp;extrapolation=0&amp;nearest_real=0&amp;years=2017" TargetMode="External"/><Relationship Id="rId3" Type="http://schemas.openxmlformats.org/officeDocument/2006/relationships/hyperlink" Target="https://www.ict.gov.ir/fa/companies/about/communicationplanning/integzated/amar-%D8%B4%D8%A7%D8%AE%D8%B5-%D9%87%D8%A7%DB%8C-%D9%85%D9%87%D9%85-%D9%88%D8%B2%D8%A7%D8%B1%D8%AA-%D8%A7%D8%B1%D8%AA%D8%A8%D8%A7%D8%B7%D8%A7%D8%AA-%D9%88-%D9%81%D9%86%D8%A7%D9%88%D8%B1%DB%8C-%D8%A7%D8%B7%D9%84%D8%A7%D8%B9%D8%A7%D8%AA-%D8%A7%D8%B7%D9%84%D8%A7%D8%B9%D8%A7%D8%AA-%D8%B0%DB%8C%D9%84-%D8%A8%D8%B5%D9%88%D8%B1%D8%AA-%D9%81%D8%B5%D9%84%DB%8C-%D8%A8%D8%A7%D8%B1%DA%AF%D8%B0%D8%A7%D8%B1%DB%8C-%D9%85%DB%8C-%DA%AF%D8%B1%D8%AF%D8%AF-%D8%AA%D8%A7%D8%B1%DB%8C%D8%AE-%D8%A2%D8%AE%D8%B1%DB%8C%D9%86-%D8%A8%D8%B1%D9%88%D8%B2-%D8%B1%D8%B3%D8%A7%D9%86%DB%8C-1393-09-10-%D8%A7%D8%B7%D9%84%D8%A7%D8%B9%D8%A7%D8%AA-%D8%B0%DB%8C%D9%84-%D8%A8%D8%B5%D9%88%D8%B1%D8%AA-%D9%81%D8%B5%D9%84%DB%8C-%D8%A7%D8%B7%D9%84%D8%A7%D8%B9-%D8%B1%D8%B3%D8%A7%D9%86%DB%8C-%D9%85%DB%8C-%DA%AF%D8%B1%D8%AF%D8%AF" TargetMode="External"/><Relationship Id="rId214" Type="http://schemas.openxmlformats.org/officeDocument/2006/relationships/hyperlink" Target="https://www.amar.org.ir/" TargetMode="External"/><Relationship Id="rId235" Type="http://schemas.openxmlformats.org/officeDocument/2006/relationships/hyperlink" Target="https://www.amar.org.ir/" TargetMode="External"/><Relationship Id="rId256" Type="http://schemas.openxmlformats.org/officeDocument/2006/relationships/hyperlink" Target="https://www.amar.org.ir/" TargetMode="External"/><Relationship Id="rId277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298" Type="http://schemas.openxmlformats.org/officeDocument/2006/relationships/hyperlink" Target="https://irphe.ac.ir/index.php?sid=1&amp;slc_lang=fa" TargetMode="External"/><Relationship Id="rId116" Type="http://schemas.openxmlformats.org/officeDocument/2006/relationships/hyperlink" Target="http://fa.thirtyone.land/" TargetMode="External"/><Relationship Id="rId137" Type="http://schemas.openxmlformats.org/officeDocument/2006/relationships/hyperlink" Target="http://fa.thirtyone.land/" TargetMode="External"/><Relationship Id="rId158" Type="http://schemas.openxmlformats.org/officeDocument/2006/relationships/hyperlink" Target="http://fa.thirtyone.land/" TargetMode="External"/><Relationship Id="rId302" Type="http://schemas.openxmlformats.org/officeDocument/2006/relationships/hyperlink" Target="https://irphe.ac.ir/index.php?sid=1&amp;slc_lang=fa" TargetMode="External"/><Relationship Id="rId323" Type="http://schemas.openxmlformats.org/officeDocument/2006/relationships/hyperlink" Target="https://www.mporg.ir/home" TargetMode="External"/><Relationship Id="rId344" Type="http://schemas.openxmlformats.org/officeDocument/2006/relationships/hyperlink" Target="https://databank.mefa.ir/?Lang=fa" TargetMode="External"/><Relationship Id="rId20" Type="http://schemas.openxmlformats.org/officeDocument/2006/relationships/hyperlink" Target="https://irphe.ac.ir/index.php?sid=1&amp;slc_lang=fa" TargetMode="External"/><Relationship Id="rId41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62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83" Type="http://schemas.openxmlformats.org/officeDocument/2006/relationships/hyperlink" Target="http://women.gov.ir/home/atlas/258" TargetMode="External"/><Relationship Id="rId179" Type="http://schemas.openxmlformats.org/officeDocument/2006/relationships/hyperlink" Target="http://fa.thirtyone.land/" TargetMode="External"/><Relationship Id="rId190" Type="http://schemas.openxmlformats.org/officeDocument/2006/relationships/hyperlink" Target="https://globaldatalab.org/shdi/incindex/IRN/?interpolation=0&amp;extrapolation=0&amp;nearest_real=0&amp;years=2017" TargetMode="External"/><Relationship Id="rId204" Type="http://schemas.openxmlformats.org/officeDocument/2006/relationships/hyperlink" Target="https://www.amar.org.ir/" TargetMode="External"/><Relationship Id="rId225" Type="http://schemas.openxmlformats.org/officeDocument/2006/relationships/hyperlink" Target="https://www.amar.org.ir/" TargetMode="External"/><Relationship Id="rId246" Type="http://schemas.openxmlformats.org/officeDocument/2006/relationships/hyperlink" Target="https://www.amar.org.ir/" TargetMode="External"/><Relationship Id="rId267" Type="http://schemas.openxmlformats.org/officeDocument/2006/relationships/hyperlink" Target="https://www.amar.org.ir/" TargetMode="External"/><Relationship Id="rId288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106" Type="http://schemas.openxmlformats.org/officeDocument/2006/relationships/hyperlink" Target="http://fa.thirtyone.land/" TargetMode="External"/><Relationship Id="rId127" Type="http://schemas.openxmlformats.org/officeDocument/2006/relationships/hyperlink" Target="http://fa.thirtyone.land/" TargetMode="External"/><Relationship Id="rId313" Type="http://schemas.openxmlformats.org/officeDocument/2006/relationships/hyperlink" Target="https://databank.mefa.ir/?Lang=fa" TargetMode="External"/><Relationship Id="rId10" Type="http://schemas.openxmlformats.org/officeDocument/2006/relationships/hyperlink" Target="http://women.gov.ir/home/atlas/260" TargetMode="External"/><Relationship Id="rId31" Type="http://schemas.openxmlformats.org/officeDocument/2006/relationships/hyperlink" Target="https://www.ict.gov.ir/" TargetMode="External"/><Relationship Id="rId52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73" Type="http://schemas.openxmlformats.org/officeDocument/2006/relationships/hyperlink" Target="https://www.amar.org.ir/" TargetMode="External"/><Relationship Id="rId94" Type="http://schemas.openxmlformats.org/officeDocument/2006/relationships/hyperlink" Target="http://women.gov.ir/" TargetMode="External"/><Relationship Id="rId148" Type="http://schemas.openxmlformats.org/officeDocument/2006/relationships/hyperlink" Target="http://fa.thirtyone.land/" TargetMode="External"/><Relationship Id="rId169" Type="http://schemas.openxmlformats.org/officeDocument/2006/relationships/hyperlink" Target="http://fa.thirtyone.land/" TargetMode="External"/><Relationship Id="rId334" Type="http://schemas.openxmlformats.org/officeDocument/2006/relationships/hyperlink" Target="https://databank.mefa.ir/?Lang=fa" TargetMode="External"/><Relationship Id="rId355" Type="http://schemas.openxmlformats.org/officeDocument/2006/relationships/hyperlink" Target="https://www.mporg.ir/home" TargetMode="External"/><Relationship Id="rId4" Type="http://schemas.openxmlformats.org/officeDocument/2006/relationships/hyperlink" Target="https://irphe.ac.ir/content/1921/%D8%A7%D8%B7%D9%84%D8%A7%D8%B9%D8%A7%D8%AA-%DA%A9%D8%AA%D8%A7%D8%A8-%D8%A2%D9%85%D8%A7%D8%B1-%D8%AF%D8%B1-%D8%B3%D8%A7%D9%84-%DB%B9%DB%B6-%DB%B1%DB%B3%DB%B9%DB%B5" TargetMode="External"/><Relationship Id="rId180" Type="http://schemas.openxmlformats.org/officeDocument/2006/relationships/hyperlink" Target="http://fa.thirtyone.land/" TargetMode="External"/><Relationship Id="rId215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236" Type="http://schemas.openxmlformats.org/officeDocument/2006/relationships/hyperlink" Target="https://www.amar.org.ir/" TargetMode="External"/><Relationship Id="rId257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278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303" Type="http://schemas.openxmlformats.org/officeDocument/2006/relationships/hyperlink" Target="https://databank.mefa.ir/?Lang=fa" TargetMode="External"/><Relationship Id="rId42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84" Type="http://schemas.openxmlformats.org/officeDocument/2006/relationships/hyperlink" Target="http://women.gov.ir/home/atlas/258" TargetMode="External"/><Relationship Id="rId138" Type="http://schemas.openxmlformats.org/officeDocument/2006/relationships/hyperlink" Target="http://fa.thirtyone.land/" TargetMode="External"/><Relationship Id="rId345" Type="http://schemas.openxmlformats.org/officeDocument/2006/relationships/hyperlink" Target="https://databank.mefa.ir/?Lang=fa" TargetMode="External"/><Relationship Id="rId191" Type="http://schemas.openxmlformats.org/officeDocument/2006/relationships/hyperlink" Target="https://globaldatalab.org/shdi/edindex/IRN/?interpolation=0&amp;extrapolation=0&amp;nearest_real=0&amp;years=2017" TargetMode="External"/><Relationship Id="rId205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247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107" Type="http://schemas.openxmlformats.org/officeDocument/2006/relationships/hyperlink" Target="http://fa.thirtyone.land/" TargetMode="External"/><Relationship Id="rId289" Type="http://schemas.openxmlformats.org/officeDocument/2006/relationships/hyperlink" Target="https://www.amar.org.ir/" TargetMode="External"/><Relationship Id="rId11" Type="http://schemas.openxmlformats.org/officeDocument/2006/relationships/hyperlink" Target="http://women.gov.ir/home/atlas/257" TargetMode="External"/><Relationship Id="rId53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149" Type="http://schemas.openxmlformats.org/officeDocument/2006/relationships/hyperlink" Target="http://fa.thirtyone.land/" TargetMode="External"/><Relationship Id="rId314" Type="http://schemas.openxmlformats.org/officeDocument/2006/relationships/hyperlink" Target="https://databank.mefa.ir/?Lang=fa" TargetMode="External"/><Relationship Id="rId356" Type="http://schemas.openxmlformats.org/officeDocument/2006/relationships/hyperlink" Target="https://www.mporg.ir/home" TargetMode="External"/><Relationship Id="rId95" Type="http://schemas.openxmlformats.org/officeDocument/2006/relationships/hyperlink" Target="http://women.gov.ir/" TargetMode="External"/><Relationship Id="rId160" Type="http://schemas.openxmlformats.org/officeDocument/2006/relationships/hyperlink" Target="http://fa.thirtyone.land/" TargetMode="External"/><Relationship Id="rId216" Type="http://schemas.openxmlformats.org/officeDocument/2006/relationships/hyperlink" Target="https://www.amar.org.ir/" TargetMode="External"/><Relationship Id="rId258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22" Type="http://schemas.openxmlformats.org/officeDocument/2006/relationships/hyperlink" Target="http://tccim.ir/economic/index.aspx" TargetMode="External"/><Relationship Id="rId64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118" Type="http://schemas.openxmlformats.org/officeDocument/2006/relationships/hyperlink" Target="http://fa.thirtyone.land/" TargetMode="External"/><Relationship Id="rId325" Type="http://schemas.openxmlformats.org/officeDocument/2006/relationships/hyperlink" Target="https://www.mporg.ir/home" TargetMode="External"/><Relationship Id="rId171" Type="http://schemas.openxmlformats.org/officeDocument/2006/relationships/hyperlink" Target="http://fa.thirtyone.land/" TargetMode="External"/><Relationship Id="rId227" Type="http://schemas.openxmlformats.org/officeDocument/2006/relationships/hyperlink" Target="https://www.amar.org.ir/" TargetMode="External"/><Relationship Id="rId269" Type="http://schemas.openxmlformats.org/officeDocument/2006/relationships/hyperlink" Target="https://www.amar.org.ir/" TargetMode="External"/><Relationship Id="rId33" Type="http://schemas.openxmlformats.org/officeDocument/2006/relationships/hyperlink" Target="https://www.ict.gov.ir/" TargetMode="External"/><Relationship Id="rId129" Type="http://schemas.openxmlformats.org/officeDocument/2006/relationships/hyperlink" Target="http://fa.thirtyone.land/" TargetMode="External"/><Relationship Id="rId280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336" Type="http://schemas.openxmlformats.org/officeDocument/2006/relationships/hyperlink" Target="https://databank.mefa.ir/?Lang=fa" TargetMode="External"/><Relationship Id="rId75" Type="http://schemas.openxmlformats.org/officeDocument/2006/relationships/hyperlink" Target="http://women.gov.ir/home/atlas/261" TargetMode="External"/><Relationship Id="rId140" Type="http://schemas.openxmlformats.org/officeDocument/2006/relationships/hyperlink" Target="http://fa.thirtyone.land/" TargetMode="External"/><Relationship Id="rId182" Type="http://schemas.openxmlformats.org/officeDocument/2006/relationships/hyperlink" Target="http://fa.thirtyone.land/" TargetMode="External"/><Relationship Id="rId6" Type="http://schemas.openxmlformats.org/officeDocument/2006/relationships/hyperlink" Target="http://tccim.ir/economic/FullDoc.aspx?nid=489&amp;itm=2" TargetMode="External"/><Relationship Id="rId238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291" Type="http://schemas.openxmlformats.org/officeDocument/2006/relationships/hyperlink" Target="https://irphe.ac.ir/content/1921/%D8%A7%D8%B7%D9%84%D8%A7%D8%B9%D8%A7%D8%AA-%DA%A9%D8%AA%D8%A7%D8%A8-%D8%A2%D9%85%D8%A7%D8%B1-%D8%AF%D8%B1-%D8%B3%D8%A7%D9%84-%DB%B9%DB%B6-%DB%B1%DB%B3%DB%B9%DB%B5" TargetMode="External"/><Relationship Id="rId305" Type="http://schemas.openxmlformats.org/officeDocument/2006/relationships/hyperlink" Target="https://databank.mefa.ir/?Lang=fa" TargetMode="External"/><Relationship Id="rId347" Type="http://schemas.openxmlformats.org/officeDocument/2006/relationships/hyperlink" Target="https://www.mporg.ir/home" TargetMode="External"/><Relationship Id="rId44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86" Type="http://schemas.openxmlformats.org/officeDocument/2006/relationships/hyperlink" Target="http://women.gov.ir/home/atlas/258" TargetMode="External"/><Relationship Id="rId151" Type="http://schemas.openxmlformats.org/officeDocument/2006/relationships/hyperlink" Target="http://fa.thirtyone.land/" TargetMode="External"/><Relationship Id="rId193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207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249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13" Type="http://schemas.openxmlformats.org/officeDocument/2006/relationships/hyperlink" Target="https://globaldatalab.org/shdi/lgnic/IRN/?interpolation=0&amp;extrapolation=0&amp;nearest_real=0&amp;years=2017" TargetMode="External"/><Relationship Id="rId109" Type="http://schemas.openxmlformats.org/officeDocument/2006/relationships/hyperlink" Target="http://fa.thirtyone.land/" TargetMode="External"/><Relationship Id="rId260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316" Type="http://schemas.openxmlformats.org/officeDocument/2006/relationships/hyperlink" Target="https://databank.mefa.ir/?Lang=fa" TargetMode="External"/><Relationship Id="rId55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97" Type="http://schemas.openxmlformats.org/officeDocument/2006/relationships/hyperlink" Target="https://globaldatalab.org/" TargetMode="External"/><Relationship Id="rId120" Type="http://schemas.openxmlformats.org/officeDocument/2006/relationships/hyperlink" Target="http://fa.thirtyone.land/" TargetMode="External"/><Relationship Id="rId358" Type="http://schemas.openxmlformats.org/officeDocument/2006/relationships/hyperlink" Target="https://www.mporg.ir/home" TargetMode="External"/><Relationship Id="rId162" Type="http://schemas.openxmlformats.org/officeDocument/2006/relationships/hyperlink" Target="http://fa.thirtyone.land/" TargetMode="External"/><Relationship Id="rId218" Type="http://schemas.openxmlformats.org/officeDocument/2006/relationships/hyperlink" Target="https://www.amar.org.ir/" TargetMode="External"/><Relationship Id="rId271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24" Type="http://schemas.openxmlformats.org/officeDocument/2006/relationships/hyperlink" Target="https://moi.ir/" TargetMode="External"/><Relationship Id="rId66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131" Type="http://schemas.openxmlformats.org/officeDocument/2006/relationships/hyperlink" Target="http://fa.thirtyone.land/" TargetMode="External"/><Relationship Id="rId327" Type="http://schemas.openxmlformats.org/officeDocument/2006/relationships/hyperlink" Target="https://www.mporg.ir/home" TargetMode="External"/><Relationship Id="rId173" Type="http://schemas.openxmlformats.org/officeDocument/2006/relationships/hyperlink" Target="http://fa.thirtyone.land/" TargetMode="External"/><Relationship Id="rId229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240" Type="http://schemas.openxmlformats.org/officeDocument/2006/relationships/hyperlink" Target="https://www.amar.org.ir/" TargetMode="External"/><Relationship Id="rId35" Type="http://schemas.openxmlformats.org/officeDocument/2006/relationships/hyperlink" Target="https://moi.ir/" TargetMode="External"/><Relationship Id="rId77" Type="http://schemas.openxmlformats.org/officeDocument/2006/relationships/hyperlink" Target="http://women.gov.ir/" TargetMode="External"/><Relationship Id="rId100" Type="http://schemas.openxmlformats.org/officeDocument/2006/relationships/hyperlink" Target="http://fa.thirtyone.land/" TargetMode="External"/><Relationship Id="rId282" Type="http://schemas.openxmlformats.org/officeDocument/2006/relationships/hyperlink" Target="https://www.amar.org.ir/" TargetMode="External"/><Relationship Id="rId338" Type="http://schemas.openxmlformats.org/officeDocument/2006/relationships/hyperlink" Target="https://databank.mefa.ir/?Lang=fa" TargetMode="External"/><Relationship Id="rId8" Type="http://schemas.openxmlformats.org/officeDocument/2006/relationships/hyperlink" Target="http://fa.thirtyone.land/" TargetMode="External"/><Relationship Id="rId142" Type="http://schemas.openxmlformats.org/officeDocument/2006/relationships/hyperlink" Target="http://fa.thirtyone.land/" TargetMode="External"/><Relationship Id="rId184" Type="http://schemas.openxmlformats.org/officeDocument/2006/relationships/hyperlink" Target="http://fa.thirtyone.land/" TargetMode="External"/><Relationship Id="rId251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46" Type="http://schemas.openxmlformats.org/officeDocument/2006/relationships/hyperlink" Target="https://www.amar.org.ir/%D8%B3%D8%B1%D8%B4%D9%85%D8%A7%D8%B1%DB%8C-%D8%B9%D9%85%D9%88%D9%85%DB%8C-%D9%86%D9%81%D9%88%D8%B3-%D9%88-%D9%85%D8%B3%DA%A9%D9%86/%D9%86%D8%AA%D8%A7%DB%8C%D8%AC-%D8%B3%D8%B1%D8%B4%D9%85%D8%A7%D8%B1%DB%8C" TargetMode="External"/><Relationship Id="rId293" Type="http://schemas.openxmlformats.org/officeDocument/2006/relationships/hyperlink" Target="https://irphe.ac.ir/content/1921/%D8%A7%D8%B7%D9%84%D8%A7%D8%B9%D8%A7%D8%AA-%DA%A9%D8%AA%D8%A7%D8%A8-%D8%A2%D9%85%D8%A7%D8%B1-%D8%AF%D8%B1-%D8%B3%D8%A7%D9%84-%DB%B9%DB%B6-%DB%B1%DB%B3%DB%B9%DB%B5" TargetMode="External"/><Relationship Id="rId307" Type="http://schemas.openxmlformats.org/officeDocument/2006/relationships/hyperlink" Target="https://databank.mefa.ir/?Lang=fa" TargetMode="External"/><Relationship Id="rId349" Type="http://schemas.openxmlformats.org/officeDocument/2006/relationships/hyperlink" Target="https://www.mporg.ir/hom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9429-F127-234B-A26A-544AF71C0E85}">
  <dimension ref="A1:AW212"/>
  <sheetViews>
    <sheetView zoomScale="136" zoomScaleNormal="136" workbookViewId="0">
      <pane xSplit="1" topLeftCell="B1" activePane="topRight" state="frozen"/>
      <selection pane="topRight" activeCell="Q8" sqref="Q8"/>
    </sheetView>
  </sheetViews>
  <sheetFormatPr baseColWidth="10" defaultColWidth="9" defaultRowHeight="11"/>
  <cols>
    <col min="1" max="1" width="29.5" style="29" customWidth="1"/>
    <col min="2" max="2" width="30.33203125" style="22" customWidth="1"/>
    <col min="3" max="3" width="19.5" style="29" customWidth="1"/>
    <col min="4" max="4" width="30.33203125" style="22" customWidth="1"/>
    <col min="5" max="5" width="12.83203125" style="22" customWidth="1"/>
    <col min="6" max="6" width="18.83203125" style="22" customWidth="1"/>
    <col min="7" max="8" width="12.83203125" style="30" customWidth="1"/>
    <col min="9" max="54" width="12.83203125" style="22" customWidth="1"/>
    <col min="55" max="16384" width="9" style="22"/>
  </cols>
  <sheetData>
    <row r="1" spans="1:49" ht="32.75" customHeight="1" thickTop="1" thickBot="1">
      <c r="A1" s="112" t="s">
        <v>202</v>
      </c>
      <c r="B1" s="113" t="s">
        <v>330</v>
      </c>
      <c r="C1" s="114" t="s">
        <v>790</v>
      </c>
      <c r="D1" s="113" t="s">
        <v>805</v>
      </c>
      <c r="E1" s="113" t="s">
        <v>803</v>
      </c>
      <c r="F1" s="113" t="s">
        <v>804</v>
      </c>
      <c r="G1" s="115" t="s">
        <v>76</v>
      </c>
      <c r="H1" s="115" t="s">
        <v>859</v>
      </c>
      <c r="I1" s="113" t="s">
        <v>77</v>
      </c>
      <c r="J1" s="116" t="s">
        <v>802</v>
      </c>
      <c r="K1" s="116" t="s">
        <v>843</v>
      </c>
      <c r="L1" s="106" t="s">
        <v>844</v>
      </c>
      <c r="M1" s="117" t="s">
        <v>807</v>
      </c>
      <c r="N1" s="113" t="s">
        <v>806</v>
      </c>
      <c r="O1" s="113" t="s">
        <v>808</v>
      </c>
      <c r="P1" s="113" t="s">
        <v>810</v>
      </c>
      <c r="Q1" s="113" t="s">
        <v>809</v>
      </c>
      <c r="R1" s="118" t="s">
        <v>811</v>
      </c>
      <c r="S1" s="114" t="s">
        <v>812</v>
      </c>
      <c r="T1" s="113" t="s">
        <v>813</v>
      </c>
      <c r="U1" s="113" t="s">
        <v>814</v>
      </c>
      <c r="V1" s="113" t="s">
        <v>815</v>
      </c>
      <c r="W1" s="113" t="s">
        <v>816</v>
      </c>
      <c r="X1" s="113" t="s">
        <v>817</v>
      </c>
      <c r="Y1" s="113" t="s">
        <v>818</v>
      </c>
      <c r="Z1" s="113" t="s">
        <v>819</v>
      </c>
      <c r="AA1" s="113" t="s">
        <v>820</v>
      </c>
      <c r="AB1" s="113" t="s">
        <v>822</v>
      </c>
      <c r="AC1" s="113" t="s">
        <v>821</v>
      </c>
      <c r="AD1" s="113" t="s">
        <v>823</v>
      </c>
      <c r="AE1" s="113" t="s">
        <v>824</v>
      </c>
      <c r="AF1" s="113" t="s">
        <v>825</v>
      </c>
      <c r="AG1" s="113" t="s">
        <v>826</v>
      </c>
      <c r="AH1" s="113" t="s">
        <v>827</v>
      </c>
      <c r="AI1" s="113" t="s">
        <v>828</v>
      </c>
      <c r="AJ1" s="113" t="s">
        <v>829</v>
      </c>
      <c r="AK1" s="113" t="s">
        <v>830</v>
      </c>
      <c r="AL1" s="113" t="s">
        <v>831</v>
      </c>
      <c r="AM1" s="113" t="s">
        <v>832</v>
      </c>
      <c r="AN1" s="113" t="s">
        <v>833</v>
      </c>
      <c r="AO1" s="113" t="s">
        <v>834</v>
      </c>
      <c r="AP1" s="113" t="s">
        <v>835</v>
      </c>
      <c r="AQ1" s="113" t="s">
        <v>836</v>
      </c>
      <c r="AR1" s="113" t="s">
        <v>837</v>
      </c>
      <c r="AS1" s="113" t="s">
        <v>838</v>
      </c>
      <c r="AT1" s="113" t="s">
        <v>839</v>
      </c>
      <c r="AU1" s="113" t="s">
        <v>840</v>
      </c>
      <c r="AV1" s="113" t="s">
        <v>841</v>
      </c>
      <c r="AW1" s="119" t="s">
        <v>842</v>
      </c>
    </row>
    <row r="2" spans="1:49" ht="32.75" customHeight="1">
      <c r="A2" s="71" t="s">
        <v>88</v>
      </c>
      <c r="B2" s="72" t="s">
        <v>88</v>
      </c>
      <c r="C2" s="98" t="s">
        <v>331</v>
      </c>
      <c r="D2" s="99" t="s">
        <v>331</v>
      </c>
      <c r="E2" s="72" t="s">
        <v>34</v>
      </c>
      <c r="F2" s="72" t="s">
        <v>34</v>
      </c>
      <c r="G2" s="10">
        <v>2019</v>
      </c>
      <c r="H2" s="10">
        <v>1398</v>
      </c>
      <c r="I2" s="73" t="s">
        <v>230</v>
      </c>
      <c r="J2" s="75" t="s">
        <v>787</v>
      </c>
      <c r="K2" s="75" t="s">
        <v>275</v>
      </c>
      <c r="L2" s="33" t="s">
        <v>331</v>
      </c>
      <c r="M2" s="89" t="s">
        <v>896</v>
      </c>
      <c r="N2" s="73" t="s">
        <v>896</v>
      </c>
      <c r="O2" s="73" t="s">
        <v>896</v>
      </c>
      <c r="P2" s="73" t="s">
        <v>896</v>
      </c>
      <c r="Q2" s="73" t="s">
        <v>896</v>
      </c>
      <c r="R2" s="90" t="s">
        <v>896</v>
      </c>
      <c r="S2" s="9" t="s">
        <v>34</v>
      </c>
      <c r="T2" s="8" t="s">
        <v>34</v>
      </c>
      <c r="U2" s="8" t="s">
        <v>34</v>
      </c>
      <c r="V2" s="8" t="s">
        <v>34</v>
      </c>
      <c r="W2" s="8" t="s">
        <v>34</v>
      </c>
      <c r="X2" s="8" t="s">
        <v>34</v>
      </c>
      <c r="Y2" s="8" t="s">
        <v>34</v>
      </c>
      <c r="Z2" s="8" t="s">
        <v>34</v>
      </c>
      <c r="AA2" s="8" t="s">
        <v>34</v>
      </c>
      <c r="AB2" s="8" t="s">
        <v>34</v>
      </c>
      <c r="AC2" s="8" t="s">
        <v>34</v>
      </c>
      <c r="AD2" s="8" t="s">
        <v>34</v>
      </c>
      <c r="AE2" s="8" t="s">
        <v>34</v>
      </c>
      <c r="AF2" s="8" t="s">
        <v>34</v>
      </c>
      <c r="AG2" s="8" t="s">
        <v>34</v>
      </c>
      <c r="AH2" s="8" t="s">
        <v>34</v>
      </c>
      <c r="AI2" s="8" t="s">
        <v>34</v>
      </c>
      <c r="AJ2" s="8" t="s">
        <v>34</v>
      </c>
      <c r="AK2" s="8" t="s">
        <v>34</v>
      </c>
      <c r="AL2" s="8" t="s">
        <v>34</v>
      </c>
      <c r="AM2" s="8" t="s">
        <v>34</v>
      </c>
      <c r="AN2" s="8" t="s">
        <v>34</v>
      </c>
      <c r="AO2" s="8" t="s">
        <v>34</v>
      </c>
      <c r="AP2" s="8" t="s">
        <v>34</v>
      </c>
      <c r="AQ2" s="8" t="s">
        <v>34</v>
      </c>
      <c r="AR2" s="8" t="s">
        <v>34</v>
      </c>
      <c r="AS2" s="8" t="s">
        <v>34</v>
      </c>
      <c r="AT2" s="8" t="s">
        <v>34</v>
      </c>
      <c r="AU2" s="8" t="s">
        <v>34</v>
      </c>
      <c r="AV2" s="8" t="s">
        <v>34</v>
      </c>
      <c r="AW2" s="74" t="s">
        <v>34</v>
      </c>
    </row>
    <row r="3" spans="1:49" ht="32.75" customHeight="1">
      <c r="A3" s="39" t="s">
        <v>90</v>
      </c>
      <c r="B3" s="51" t="s">
        <v>90</v>
      </c>
      <c r="C3" s="95" t="s">
        <v>352</v>
      </c>
      <c r="D3" s="100" t="s">
        <v>333</v>
      </c>
      <c r="E3" s="51" t="s">
        <v>225</v>
      </c>
      <c r="F3" s="51" t="s">
        <v>225</v>
      </c>
      <c r="G3" s="32">
        <v>2019</v>
      </c>
      <c r="H3" s="32">
        <v>1398</v>
      </c>
      <c r="I3" s="31" t="s">
        <v>860</v>
      </c>
      <c r="J3" s="76" t="s">
        <v>786</v>
      </c>
      <c r="K3" s="76" t="s">
        <v>89</v>
      </c>
      <c r="L3" s="33" t="s">
        <v>332</v>
      </c>
      <c r="M3" s="91" t="s">
        <v>896</v>
      </c>
      <c r="N3" s="31" t="s">
        <v>896</v>
      </c>
      <c r="O3" s="31" t="s">
        <v>896</v>
      </c>
      <c r="P3" s="31" t="s">
        <v>896</v>
      </c>
      <c r="Q3" s="31" t="s">
        <v>896</v>
      </c>
      <c r="R3" s="33" t="s">
        <v>896</v>
      </c>
      <c r="S3" s="16">
        <v>37.903573299999998</v>
      </c>
      <c r="T3" s="14">
        <v>37.4550062</v>
      </c>
      <c r="U3" s="14">
        <v>38.2537363</v>
      </c>
      <c r="V3" s="14">
        <v>32.654627499999997</v>
      </c>
      <c r="W3" s="14">
        <v>36.075833000000003</v>
      </c>
      <c r="X3" s="14">
        <v>33.634973600000002</v>
      </c>
      <c r="Y3" s="14">
        <v>28.923383699999999</v>
      </c>
      <c r="Z3" s="14">
        <v>35.689197499999999</v>
      </c>
      <c r="AA3" s="14">
        <v>31.997041899999999</v>
      </c>
      <c r="AB3" s="14">
        <v>32.517564299999997</v>
      </c>
      <c r="AC3" s="14">
        <v>35.102025300000001</v>
      </c>
      <c r="AD3" s="14">
        <v>37.471035299999997</v>
      </c>
      <c r="AE3" s="14">
        <v>31.4360149</v>
      </c>
      <c r="AF3" s="14">
        <v>36.683004500000003</v>
      </c>
      <c r="AG3" s="14">
        <v>35.225558499999998</v>
      </c>
      <c r="AH3" s="14">
        <v>27.529990600000001</v>
      </c>
      <c r="AI3" s="14">
        <v>29.1043813</v>
      </c>
      <c r="AJ3" s="14">
        <v>36.273658900000001</v>
      </c>
      <c r="AK3" s="14">
        <v>34.639944300000003</v>
      </c>
      <c r="AL3" s="14">
        <v>35.955357900000003</v>
      </c>
      <c r="AM3" s="14">
        <v>30.283937900000002</v>
      </c>
      <c r="AN3" s="14">
        <v>34.327692399999997</v>
      </c>
      <c r="AO3" s="14">
        <v>30.724585999999999</v>
      </c>
      <c r="AP3" s="14">
        <v>37.289812300000001</v>
      </c>
      <c r="AQ3" s="14">
        <v>37.280945500000001</v>
      </c>
      <c r="AR3" s="14">
        <v>33.5818394</v>
      </c>
      <c r="AS3" s="14">
        <v>36.226239300000003</v>
      </c>
      <c r="AT3" s="14">
        <v>34.612304999999999</v>
      </c>
      <c r="AU3" s="14">
        <v>27.138722999999999</v>
      </c>
      <c r="AV3" s="14">
        <v>34.798857499999997</v>
      </c>
      <c r="AW3" s="40">
        <v>31.897423199999999</v>
      </c>
    </row>
    <row r="4" spans="1:49" ht="32.75" customHeight="1">
      <c r="A4" s="39" t="s">
        <v>91</v>
      </c>
      <c r="B4" s="51" t="s">
        <v>91</v>
      </c>
      <c r="C4" s="95" t="s">
        <v>353</v>
      </c>
      <c r="D4" s="100" t="s">
        <v>334</v>
      </c>
      <c r="E4" s="51" t="s">
        <v>225</v>
      </c>
      <c r="F4" s="51" t="s">
        <v>225</v>
      </c>
      <c r="G4" s="32">
        <v>2019</v>
      </c>
      <c r="H4" s="32">
        <v>1398</v>
      </c>
      <c r="I4" s="31" t="s">
        <v>860</v>
      </c>
      <c r="J4" s="76" t="s">
        <v>786</v>
      </c>
      <c r="K4" s="76" t="s">
        <v>89</v>
      </c>
      <c r="L4" s="33" t="s">
        <v>332</v>
      </c>
      <c r="M4" s="91" t="s">
        <v>896</v>
      </c>
      <c r="N4" s="31" t="s">
        <v>896</v>
      </c>
      <c r="O4" s="31" t="s">
        <v>896</v>
      </c>
      <c r="P4" s="31" t="s">
        <v>896</v>
      </c>
      <c r="Q4" s="31" t="s">
        <v>896</v>
      </c>
      <c r="R4" s="33" t="s">
        <v>896</v>
      </c>
      <c r="S4" s="16">
        <v>46.2682109</v>
      </c>
      <c r="T4" s="14">
        <v>45</v>
      </c>
      <c r="U4" s="14">
        <v>48.299990100000002</v>
      </c>
      <c r="V4" s="14">
        <v>51.667982599999903</v>
      </c>
      <c r="W4" s="14">
        <v>51.796111000000003</v>
      </c>
      <c r="X4" s="14">
        <v>46.415281</v>
      </c>
      <c r="Y4" s="14">
        <v>50.820314000000003</v>
      </c>
      <c r="Z4" s="14">
        <v>51.3889736</v>
      </c>
      <c r="AA4" s="14">
        <v>50.661384899999902</v>
      </c>
      <c r="AB4" s="14">
        <v>59.1041758</v>
      </c>
      <c r="AC4" s="14">
        <v>59.1041758</v>
      </c>
      <c r="AD4" s="14">
        <v>57.101318799999902</v>
      </c>
      <c r="AE4" s="14">
        <v>49.041311999999998</v>
      </c>
      <c r="AF4" s="14">
        <v>48.5087209</v>
      </c>
      <c r="AG4" s="14">
        <v>54.434213800000002</v>
      </c>
      <c r="AH4" s="14">
        <v>60.582067599999903</v>
      </c>
      <c r="AI4" s="14">
        <v>53.045893</v>
      </c>
      <c r="AJ4" s="14">
        <v>49.998235999999999</v>
      </c>
      <c r="AK4" s="14">
        <v>50.875941900000001</v>
      </c>
      <c r="AL4" s="14">
        <v>47.136212499999999</v>
      </c>
      <c r="AM4" s="14">
        <v>57.083362800000003</v>
      </c>
      <c r="AN4" s="14">
        <v>47.077768499999998</v>
      </c>
      <c r="AO4" s="14">
        <v>50.845632299999998</v>
      </c>
      <c r="AP4" s="14">
        <v>55.137583399999997</v>
      </c>
      <c r="AQ4" s="14">
        <v>49.592413399999998</v>
      </c>
      <c r="AR4" s="14">
        <v>48.398818599999998</v>
      </c>
      <c r="AS4" s="14">
        <v>52.531860399999999</v>
      </c>
      <c r="AT4" s="14">
        <v>49.854726599999999</v>
      </c>
      <c r="AU4" s="14">
        <v>55.137583399999997</v>
      </c>
      <c r="AV4" s="14">
        <v>48.515022500000001</v>
      </c>
      <c r="AW4" s="40">
        <v>54.356856200000003</v>
      </c>
    </row>
    <row r="5" spans="1:49" ht="32.75" customHeight="1">
      <c r="A5" s="39" t="s">
        <v>160</v>
      </c>
      <c r="B5" s="51" t="s">
        <v>604</v>
      </c>
      <c r="C5" s="95" t="s">
        <v>335</v>
      </c>
      <c r="D5" s="100" t="s">
        <v>335</v>
      </c>
      <c r="E5" s="51" t="s">
        <v>225</v>
      </c>
      <c r="F5" s="51" t="s">
        <v>225</v>
      </c>
      <c r="G5" s="32">
        <v>2019</v>
      </c>
      <c r="H5" s="32">
        <v>1398</v>
      </c>
      <c r="I5" s="31" t="s">
        <v>67</v>
      </c>
      <c r="J5" s="76" t="s">
        <v>793</v>
      </c>
      <c r="K5" s="76" t="s">
        <v>277</v>
      </c>
      <c r="L5" s="33" t="s">
        <v>373</v>
      </c>
      <c r="M5" s="91" t="s">
        <v>896</v>
      </c>
      <c r="N5" s="31" t="s">
        <v>896</v>
      </c>
      <c r="O5" s="31" t="s">
        <v>896</v>
      </c>
      <c r="P5" s="31" t="s">
        <v>896</v>
      </c>
      <c r="Q5" s="31" t="s">
        <v>896</v>
      </c>
      <c r="R5" s="33" t="s">
        <v>896</v>
      </c>
      <c r="S5" s="15">
        <v>3</v>
      </c>
      <c r="T5" s="13">
        <v>3</v>
      </c>
      <c r="U5" s="13">
        <v>3</v>
      </c>
      <c r="V5" s="13">
        <v>2</v>
      </c>
      <c r="W5" s="13">
        <v>1</v>
      </c>
      <c r="X5" s="13">
        <v>4</v>
      </c>
      <c r="Y5" s="13">
        <v>2</v>
      </c>
      <c r="Z5" s="13">
        <v>1</v>
      </c>
      <c r="AA5" s="13">
        <v>2</v>
      </c>
      <c r="AB5" s="13">
        <v>5</v>
      </c>
      <c r="AC5" s="13">
        <v>5</v>
      </c>
      <c r="AD5" s="13">
        <v>5</v>
      </c>
      <c r="AE5" s="13">
        <v>4</v>
      </c>
      <c r="AF5" s="13">
        <v>3</v>
      </c>
      <c r="AG5" s="13">
        <v>1</v>
      </c>
      <c r="AH5" s="13">
        <v>5</v>
      </c>
      <c r="AI5" s="13">
        <v>2</v>
      </c>
      <c r="AJ5" s="13">
        <v>1</v>
      </c>
      <c r="AK5" s="13">
        <v>1</v>
      </c>
      <c r="AL5" s="13">
        <v>3</v>
      </c>
      <c r="AM5" s="13">
        <v>5</v>
      </c>
      <c r="AN5" s="13">
        <v>4</v>
      </c>
      <c r="AO5" s="13">
        <v>2</v>
      </c>
      <c r="AP5" s="13">
        <v>1</v>
      </c>
      <c r="AQ5" s="13">
        <v>3</v>
      </c>
      <c r="AR5" s="13">
        <v>4</v>
      </c>
      <c r="AS5" s="13">
        <v>1</v>
      </c>
      <c r="AT5" s="13">
        <v>4</v>
      </c>
      <c r="AU5" s="13">
        <v>2</v>
      </c>
      <c r="AV5" s="13">
        <v>4</v>
      </c>
      <c r="AW5" s="21">
        <v>5</v>
      </c>
    </row>
    <row r="6" spans="1:49" ht="32.75" customHeight="1">
      <c r="A6" s="39" t="s">
        <v>94</v>
      </c>
      <c r="B6" s="51" t="s">
        <v>603</v>
      </c>
      <c r="C6" s="95" t="s">
        <v>336</v>
      </c>
      <c r="D6" s="100" t="s">
        <v>336</v>
      </c>
      <c r="E6" s="51" t="s">
        <v>225</v>
      </c>
      <c r="F6" s="51" t="s">
        <v>225</v>
      </c>
      <c r="G6" s="32">
        <v>2019</v>
      </c>
      <c r="H6" s="32">
        <v>1398</v>
      </c>
      <c r="I6" s="31" t="s">
        <v>230</v>
      </c>
      <c r="J6" s="76" t="s">
        <v>787</v>
      </c>
      <c r="K6" s="76" t="s">
        <v>94</v>
      </c>
      <c r="L6" s="33" t="s">
        <v>336</v>
      </c>
      <c r="M6" s="91" t="s">
        <v>896</v>
      </c>
      <c r="N6" s="31" t="s">
        <v>896</v>
      </c>
      <c r="O6" s="31" t="s">
        <v>896</v>
      </c>
      <c r="P6" s="31" t="s">
        <v>896</v>
      </c>
      <c r="Q6" s="31" t="s">
        <v>896</v>
      </c>
      <c r="R6" s="33" t="s">
        <v>896</v>
      </c>
      <c r="S6" s="16" t="s">
        <v>81</v>
      </c>
      <c r="T6" s="14" t="s">
        <v>81</v>
      </c>
      <c r="U6" s="14" t="s">
        <v>81</v>
      </c>
      <c r="V6" s="14" t="s">
        <v>39</v>
      </c>
      <c r="W6" s="14" t="s">
        <v>43</v>
      </c>
      <c r="X6" s="14" t="s">
        <v>57</v>
      </c>
      <c r="Y6" s="14" t="s">
        <v>39</v>
      </c>
      <c r="Z6" s="14" t="s">
        <v>43</v>
      </c>
      <c r="AA6" s="14" t="s">
        <v>39</v>
      </c>
      <c r="AB6" s="14" t="s">
        <v>82</v>
      </c>
      <c r="AC6" s="14" t="s">
        <v>82</v>
      </c>
      <c r="AD6" s="14" t="s">
        <v>82</v>
      </c>
      <c r="AE6" s="14" t="s">
        <v>57</v>
      </c>
      <c r="AF6" s="14" t="s">
        <v>81</v>
      </c>
      <c r="AG6" s="14" t="s">
        <v>43</v>
      </c>
      <c r="AH6" s="14" t="s">
        <v>82</v>
      </c>
      <c r="AI6" s="14" t="s">
        <v>39</v>
      </c>
      <c r="AJ6" s="14" t="s">
        <v>43</v>
      </c>
      <c r="AK6" s="14" t="s">
        <v>43</v>
      </c>
      <c r="AL6" s="14" t="s">
        <v>81</v>
      </c>
      <c r="AM6" s="14" t="s">
        <v>82</v>
      </c>
      <c r="AN6" s="14" t="s">
        <v>57</v>
      </c>
      <c r="AO6" s="14" t="s">
        <v>39</v>
      </c>
      <c r="AP6" s="14" t="s">
        <v>43</v>
      </c>
      <c r="AQ6" s="14" t="s">
        <v>81</v>
      </c>
      <c r="AR6" s="14" t="s">
        <v>57</v>
      </c>
      <c r="AS6" s="14" t="s">
        <v>43</v>
      </c>
      <c r="AT6" s="14" t="s">
        <v>57</v>
      </c>
      <c r="AU6" s="14" t="s">
        <v>39</v>
      </c>
      <c r="AV6" s="14" t="s">
        <v>57</v>
      </c>
      <c r="AW6" s="40" t="s">
        <v>82</v>
      </c>
    </row>
    <row r="7" spans="1:49" ht="32.75" customHeight="1">
      <c r="A7" s="39" t="s">
        <v>277</v>
      </c>
      <c r="B7" s="51" t="s">
        <v>226</v>
      </c>
      <c r="C7" s="95" t="s">
        <v>373</v>
      </c>
      <c r="D7" s="100" t="s">
        <v>337</v>
      </c>
      <c r="E7" s="52" t="s">
        <v>203</v>
      </c>
      <c r="F7" s="52" t="s">
        <v>203</v>
      </c>
      <c r="G7" s="32">
        <v>2019</v>
      </c>
      <c r="H7" s="32">
        <v>1398</v>
      </c>
      <c r="I7" s="31" t="s">
        <v>230</v>
      </c>
      <c r="J7" s="76" t="s">
        <v>787</v>
      </c>
      <c r="K7" s="76" t="s">
        <v>277</v>
      </c>
      <c r="L7" s="33" t="s">
        <v>373</v>
      </c>
      <c r="M7" s="91" t="s">
        <v>896</v>
      </c>
      <c r="N7" s="31" t="s">
        <v>896</v>
      </c>
      <c r="O7" s="31" t="s">
        <v>896</v>
      </c>
      <c r="P7" s="31" t="s">
        <v>896</v>
      </c>
      <c r="Q7" s="31" t="s">
        <v>896</v>
      </c>
      <c r="R7" s="33" t="s">
        <v>896</v>
      </c>
      <c r="S7" s="16" t="s">
        <v>86</v>
      </c>
      <c r="T7" s="14" t="s">
        <v>86</v>
      </c>
      <c r="U7" s="14" t="s">
        <v>86</v>
      </c>
      <c r="V7" s="14" t="s">
        <v>85</v>
      </c>
      <c r="W7" s="14" t="s">
        <v>84</v>
      </c>
      <c r="X7" s="14" t="s">
        <v>87</v>
      </c>
      <c r="Y7" s="14" t="s">
        <v>85</v>
      </c>
      <c r="Z7" s="14" t="s">
        <v>84</v>
      </c>
      <c r="AA7" s="14" t="s">
        <v>85</v>
      </c>
      <c r="AB7" s="14" t="s">
        <v>83</v>
      </c>
      <c r="AC7" s="14" t="s">
        <v>83</v>
      </c>
      <c r="AD7" s="14" t="s">
        <v>83</v>
      </c>
      <c r="AE7" s="14" t="s">
        <v>87</v>
      </c>
      <c r="AF7" s="14" t="s">
        <v>86</v>
      </c>
      <c r="AG7" s="14" t="s">
        <v>84</v>
      </c>
      <c r="AH7" s="14" t="s">
        <v>83</v>
      </c>
      <c r="AI7" s="14" t="s">
        <v>85</v>
      </c>
      <c r="AJ7" s="14" t="s">
        <v>84</v>
      </c>
      <c r="AK7" s="14" t="s">
        <v>84</v>
      </c>
      <c r="AL7" s="14" t="s">
        <v>86</v>
      </c>
      <c r="AM7" s="14" t="s">
        <v>83</v>
      </c>
      <c r="AN7" s="14" t="s">
        <v>87</v>
      </c>
      <c r="AO7" s="14" t="s">
        <v>85</v>
      </c>
      <c r="AP7" s="14" t="s">
        <v>84</v>
      </c>
      <c r="AQ7" s="14" t="s">
        <v>86</v>
      </c>
      <c r="AR7" s="14" t="s">
        <v>87</v>
      </c>
      <c r="AS7" s="14" t="s">
        <v>84</v>
      </c>
      <c r="AT7" s="14" t="s">
        <v>87</v>
      </c>
      <c r="AU7" s="14" t="s">
        <v>85</v>
      </c>
      <c r="AV7" s="14" t="s">
        <v>87</v>
      </c>
      <c r="AW7" s="40" t="s">
        <v>83</v>
      </c>
    </row>
    <row r="8" spans="1:49" ht="32.75" customHeight="1">
      <c r="A8" s="41" t="s">
        <v>33</v>
      </c>
      <c r="B8" s="53" t="s">
        <v>33</v>
      </c>
      <c r="C8" s="96" t="s">
        <v>338</v>
      </c>
      <c r="D8" s="101" t="s">
        <v>338</v>
      </c>
      <c r="E8" s="53" t="s">
        <v>78</v>
      </c>
      <c r="F8" s="52" t="s">
        <v>32</v>
      </c>
      <c r="G8" s="35">
        <v>2016</v>
      </c>
      <c r="H8" s="35">
        <v>1395</v>
      </c>
      <c r="I8" s="34" t="s">
        <v>126</v>
      </c>
      <c r="J8" s="77" t="s">
        <v>788</v>
      </c>
      <c r="K8" s="77" t="s">
        <v>89</v>
      </c>
      <c r="L8" s="104" t="s">
        <v>332</v>
      </c>
      <c r="M8" s="111">
        <f>AVERAGE(S8:AW8)</f>
        <v>52540.709677419356</v>
      </c>
      <c r="N8" s="6">
        <f>MEDIAN(S8:AW8)</f>
        <v>28294</v>
      </c>
      <c r="O8" s="6">
        <f>MIN(S8:AW8)</f>
        <v>5124</v>
      </c>
      <c r="P8" s="6">
        <f t="shared" ref="P8:P39" si="0">MAX(R8:AU8)</f>
        <v>182726</v>
      </c>
      <c r="Q8" s="69" t="str">
        <f>INDEX($S$1:$AW$1,MATCH(MIN(S8:AW8),S8:AW8,0))</f>
        <v>Alborz / البرز</v>
      </c>
      <c r="R8" s="93" t="str">
        <f>INDEX($S$1:$AW$1,MATCH(MAX(S8:AW8),S8:AW8,0))</f>
        <v>Kerman / کرمان</v>
      </c>
      <c r="S8" s="80">
        <v>45650</v>
      </c>
      <c r="T8" s="36">
        <v>37411</v>
      </c>
      <c r="U8" s="36">
        <v>17799</v>
      </c>
      <c r="V8" s="36">
        <v>107017</v>
      </c>
      <c r="W8" s="36">
        <v>5124</v>
      </c>
      <c r="X8" s="36">
        <v>20132</v>
      </c>
      <c r="Y8" s="36">
        <v>22742</v>
      </c>
      <c r="Z8" s="36">
        <v>13689</v>
      </c>
      <c r="AA8" s="36">
        <v>16328</v>
      </c>
      <c r="AB8" s="36">
        <v>95384</v>
      </c>
      <c r="AC8" s="36">
        <v>118851</v>
      </c>
      <c r="AD8" s="36">
        <v>28434</v>
      </c>
      <c r="AE8" s="36">
        <v>64054</v>
      </c>
      <c r="AF8" s="36">
        <v>21773</v>
      </c>
      <c r="AG8" s="36">
        <v>97490</v>
      </c>
      <c r="AH8" s="36">
        <v>181785</v>
      </c>
      <c r="AI8" s="36">
        <v>120608</v>
      </c>
      <c r="AJ8" s="36">
        <v>15567</v>
      </c>
      <c r="AK8" s="36">
        <v>11526</v>
      </c>
      <c r="AL8" s="36">
        <v>29137</v>
      </c>
      <c r="AM8" s="36">
        <v>182726</v>
      </c>
      <c r="AN8" s="36">
        <v>25009</v>
      </c>
      <c r="AO8" s="36">
        <v>15504</v>
      </c>
      <c r="AP8" s="36">
        <v>20367</v>
      </c>
      <c r="AQ8" s="36">
        <v>14042</v>
      </c>
      <c r="AR8" s="36">
        <v>28294</v>
      </c>
      <c r="AS8" s="36">
        <v>23842</v>
      </c>
      <c r="AT8" s="36">
        <v>29127</v>
      </c>
      <c r="AU8" s="36">
        <v>70697</v>
      </c>
      <c r="AV8" s="36">
        <v>19368</v>
      </c>
      <c r="AW8" s="42">
        <v>129285</v>
      </c>
    </row>
    <row r="9" spans="1:49" ht="32.75" customHeight="1">
      <c r="A9" s="41" t="s">
        <v>31</v>
      </c>
      <c r="B9" s="53" t="s">
        <v>31</v>
      </c>
      <c r="C9" s="96" t="s">
        <v>340</v>
      </c>
      <c r="D9" s="101" t="s">
        <v>340</v>
      </c>
      <c r="E9" s="53" t="s">
        <v>78</v>
      </c>
      <c r="F9" s="52" t="s">
        <v>32</v>
      </c>
      <c r="G9" s="35">
        <v>2016</v>
      </c>
      <c r="H9" s="35">
        <v>1395</v>
      </c>
      <c r="I9" s="34" t="s">
        <v>67</v>
      </c>
      <c r="J9" s="76" t="s">
        <v>793</v>
      </c>
      <c r="K9" s="77" t="s">
        <v>89</v>
      </c>
      <c r="L9" s="104" t="s">
        <v>332</v>
      </c>
      <c r="M9" s="111">
        <f t="shared" ref="M9" si="1">AVERAGE(S9:AW9)</f>
        <v>2578266.7741935486</v>
      </c>
      <c r="N9" s="6">
        <f t="shared" ref="N9" si="2">MEDIAN(S9:AW9)</f>
        <v>1760649</v>
      </c>
      <c r="O9" s="6">
        <f t="shared" ref="O9" si="3">MIN(S9:AW9)</f>
        <v>580158</v>
      </c>
      <c r="P9" s="6">
        <f t="shared" si="0"/>
        <v>13267637</v>
      </c>
      <c r="Q9" s="69" t="str">
        <f t="shared" ref="Q9" si="4">INDEX($S$1:$AW$1,MATCH(MIN(S9:AW9),S9:AW9,0))</f>
        <v>Ilam / ایلام</v>
      </c>
      <c r="R9" s="93" t="str">
        <f t="shared" ref="R9" si="5">INDEX($S$1:$AW$1,MATCH(MAX(S9:AW9),S9:AW9,0))</f>
        <v>Tehran / تهران</v>
      </c>
      <c r="S9" s="80">
        <v>3909652</v>
      </c>
      <c r="T9" s="36">
        <v>3265219</v>
      </c>
      <c r="U9" s="36">
        <v>1270420</v>
      </c>
      <c r="V9" s="36">
        <v>5120850</v>
      </c>
      <c r="W9" s="36">
        <v>2712400</v>
      </c>
      <c r="X9" s="36">
        <v>580158</v>
      </c>
      <c r="Y9" s="36">
        <v>1163400</v>
      </c>
      <c r="Z9" s="36">
        <v>13267637</v>
      </c>
      <c r="AA9" s="36">
        <v>947763</v>
      </c>
      <c r="AB9" s="36">
        <v>768898</v>
      </c>
      <c r="AC9" s="36">
        <v>6434501</v>
      </c>
      <c r="AD9" s="36">
        <v>863092</v>
      </c>
      <c r="AE9" s="36">
        <v>4710509</v>
      </c>
      <c r="AF9" s="36">
        <v>1057461</v>
      </c>
      <c r="AG9" s="36">
        <v>702360</v>
      </c>
      <c r="AH9" s="36">
        <v>2775014</v>
      </c>
      <c r="AI9" s="36">
        <v>4851274</v>
      </c>
      <c r="AJ9" s="36">
        <v>1273761</v>
      </c>
      <c r="AK9" s="36">
        <v>1292283</v>
      </c>
      <c r="AL9" s="36">
        <v>1603011</v>
      </c>
      <c r="AM9" s="36">
        <v>3164718</v>
      </c>
      <c r="AN9" s="36">
        <v>1952434</v>
      </c>
      <c r="AO9" s="36">
        <v>713052</v>
      </c>
      <c r="AP9" s="36">
        <v>1868819</v>
      </c>
      <c r="AQ9" s="36">
        <v>2530696</v>
      </c>
      <c r="AR9" s="36">
        <v>1760649</v>
      </c>
      <c r="AS9" s="36">
        <v>3283582</v>
      </c>
      <c r="AT9" s="36">
        <v>1429475</v>
      </c>
      <c r="AU9" s="36">
        <v>1776415</v>
      </c>
      <c r="AV9" s="36">
        <v>1738234</v>
      </c>
      <c r="AW9" s="42">
        <v>1138533</v>
      </c>
    </row>
    <row r="10" spans="1:49" ht="32.75" customHeight="1">
      <c r="A10" s="41" t="s">
        <v>759</v>
      </c>
      <c r="B10" s="53" t="s">
        <v>718</v>
      </c>
      <c r="C10" s="96" t="s">
        <v>339</v>
      </c>
      <c r="D10" s="101" t="s">
        <v>339</v>
      </c>
      <c r="E10" s="52" t="s">
        <v>203</v>
      </c>
      <c r="F10" s="52" t="s">
        <v>203</v>
      </c>
      <c r="G10" s="35">
        <v>2018</v>
      </c>
      <c r="H10" s="35">
        <v>1397</v>
      </c>
      <c r="I10" s="34" t="s">
        <v>67</v>
      </c>
      <c r="J10" s="76" t="s">
        <v>793</v>
      </c>
      <c r="K10" s="77" t="s">
        <v>89</v>
      </c>
      <c r="L10" s="104" t="s">
        <v>332</v>
      </c>
      <c r="M10" s="111">
        <f t="shared" ref="M10:M72" si="6">AVERAGE(S10:AW10)</f>
        <v>2611426.7217064514</v>
      </c>
      <c r="N10" s="6">
        <f t="shared" ref="N10:N72" si="7">MEDIAN(S10:AW10)</f>
        <v>1762623.0108</v>
      </c>
      <c r="O10" s="6">
        <f t="shared" ref="O10:O72" si="8">MIN(S10:AW10)</f>
        <v>585459.98019999999</v>
      </c>
      <c r="P10" s="6">
        <f t="shared" si="0"/>
        <v>13498479.4244</v>
      </c>
      <c r="Q10" s="69" t="str">
        <f t="shared" ref="Q10:Q39" si="9">INDEX($S$1:$AW$1,MATCH(MIN(S10:AW10),S10:AW10,0))</f>
        <v>Ilam / ایلام</v>
      </c>
      <c r="R10" s="93" t="str">
        <f t="shared" ref="R10:R39" si="10">INDEX($S$1:$AW$1,MATCH(MAX(S10:AW10),S10:AW10,0))</f>
        <v>Tehran / تهران</v>
      </c>
      <c r="S10" s="80">
        <v>3949172.3328</v>
      </c>
      <c r="T10" s="36">
        <v>3304644.6006000005</v>
      </c>
      <c r="U10" s="36">
        <v>1276047.3981999999</v>
      </c>
      <c r="V10" s="36">
        <v>5174163.7506000008</v>
      </c>
      <c r="W10" s="36">
        <v>2778493.3732000003</v>
      </c>
      <c r="X10" s="36">
        <v>585459.98019999999</v>
      </c>
      <c r="Y10" s="36">
        <v>1192393.5855</v>
      </c>
      <c r="Z10" s="36">
        <v>13498479.4244</v>
      </c>
      <c r="AA10" s="36">
        <v>960465.38</v>
      </c>
      <c r="AB10" s="36">
        <v>776695.16650000005</v>
      </c>
      <c r="AC10" s="36">
        <v>6527165.8959999997</v>
      </c>
      <c r="AD10" s="36">
        <v>863123.4720999999</v>
      </c>
      <c r="AE10" s="36">
        <v>4753839.6364000002</v>
      </c>
      <c r="AF10" s="36">
        <v>1067273.3223000001</v>
      </c>
      <c r="AG10" s="36">
        <v>717906.65399999998</v>
      </c>
      <c r="AH10" s="36">
        <v>2826090.0444</v>
      </c>
      <c r="AI10" s="36">
        <v>4905073.7579999994</v>
      </c>
      <c r="AJ10" s="36">
        <v>1289055.9017</v>
      </c>
      <c r="AK10" s="36">
        <v>1322453.8267000001</v>
      </c>
      <c r="AL10" s="36">
        <v>1627769.5334000001</v>
      </c>
      <c r="AM10" s="36">
        <v>3212777.1618999997</v>
      </c>
      <c r="AN10" s="36">
        <v>1957135.6474000001</v>
      </c>
      <c r="AO10" s="36">
        <v>724752.48950000003</v>
      </c>
      <c r="AP10" s="36">
        <v>1887997.1488000001</v>
      </c>
      <c r="AQ10" s="36">
        <v>2541964.1368</v>
      </c>
      <c r="AR10" s="36">
        <v>1762623.0108</v>
      </c>
      <c r="AS10" s="36">
        <v>3328765.5375999999</v>
      </c>
      <c r="AT10" s="36">
        <v>1433450.4822</v>
      </c>
      <c r="AU10" s="36">
        <v>1821202.0986000001</v>
      </c>
      <c r="AV10" s="36">
        <v>1735468.8084</v>
      </c>
      <c r="AW10" s="42">
        <v>1152324.8139</v>
      </c>
    </row>
    <row r="11" spans="1:49" ht="32.75" customHeight="1">
      <c r="A11" s="41" t="s">
        <v>866</v>
      </c>
      <c r="B11" s="53" t="s">
        <v>204</v>
      </c>
      <c r="C11" s="101" t="s">
        <v>864</v>
      </c>
      <c r="D11" s="101" t="s">
        <v>864</v>
      </c>
      <c r="E11" s="53" t="s">
        <v>78</v>
      </c>
      <c r="F11" s="52" t="s">
        <v>32</v>
      </c>
      <c r="G11" s="35">
        <v>2016</v>
      </c>
      <c r="H11" s="35">
        <v>1395</v>
      </c>
      <c r="I11" s="34" t="s">
        <v>206</v>
      </c>
      <c r="J11" s="77" t="s">
        <v>789</v>
      </c>
      <c r="K11" s="77" t="s">
        <v>278</v>
      </c>
      <c r="L11" s="104" t="s">
        <v>845</v>
      </c>
      <c r="M11" s="92">
        <f t="shared" si="6"/>
        <v>2.0735483870967748</v>
      </c>
      <c r="N11" s="68">
        <f t="shared" si="7"/>
        <v>1.9</v>
      </c>
      <c r="O11" s="68">
        <f t="shared" si="8"/>
        <v>1.03</v>
      </c>
      <c r="P11" s="68">
        <f t="shared" si="0"/>
        <v>4.2699999999999996</v>
      </c>
      <c r="Q11" s="69" t="str">
        <f t="shared" si="9"/>
        <v>Markazi / مرکزی</v>
      </c>
      <c r="R11" s="93" t="str">
        <f t="shared" si="10"/>
        <v>Hormozgan / هرمزگان</v>
      </c>
      <c r="S11" s="11">
        <v>1.72</v>
      </c>
      <c r="T11" s="24">
        <v>2.02</v>
      </c>
      <c r="U11" s="24">
        <v>1.63</v>
      </c>
      <c r="V11" s="24">
        <v>1.58</v>
      </c>
      <c r="W11" s="24">
        <v>2.84</v>
      </c>
      <c r="X11" s="24">
        <v>2.06</v>
      </c>
      <c r="Y11" s="24">
        <v>3.48</v>
      </c>
      <c r="Z11" s="24">
        <v>1.95</v>
      </c>
      <c r="AA11" s="24">
        <v>3.12</v>
      </c>
      <c r="AB11" s="24">
        <v>1.85</v>
      </c>
      <c r="AC11" s="24">
        <v>1.75</v>
      </c>
      <c r="AD11" s="24">
        <v>1.62</v>
      </c>
      <c r="AE11" s="24">
        <v>2</v>
      </c>
      <c r="AF11" s="24">
        <v>2.2999999999999998</v>
      </c>
      <c r="AG11" s="24">
        <v>2.88</v>
      </c>
      <c r="AH11" s="24">
        <v>1.6</v>
      </c>
      <c r="AI11" s="24">
        <v>1.83</v>
      </c>
      <c r="AJ11" s="24">
        <v>1.63</v>
      </c>
      <c r="AK11" s="24">
        <v>2.34</v>
      </c>
      <c r="AL11" s="24">
        <v>2.84</v>
      </c>
      <c r="AM11" s="24">
        <v>1.92</v>
      </c>
      <c r="AN11" s="24">
        <v>1.62</v>
      </c>
      <c r="AO11" s="24">
        <v>2.77</v>
      </c>
      <c r="AP11" s="24">
        <v>1.9</v>
      </c>
      <c r="AQ11" s="24">
        <v>1.38</v>
      </c>
      <c r="AR11" s="24">
        <v>1.07</v>
      </c>
      <c r="AS11" s="24">
        <v>2.44</v>
      </c>
      <c r="AT11" s="24">
        <v>1.03</v>
      </c>
      <c r="AU11" s="24">
        <v>4.2699999999999996</v>
      </c>
      <c r="AV11" s="24">
        <v>1.07</v>
      </c>
      <c r="AW11" s="43">
        <v>1.77</v>
      </c>
    </row>
    <row r="12" spans="1:49" ht="32.75" customHeight="1">
      <c r="A12" s="41" t="s">
        <v>867</v>
      </c>
      <c r="B12" s="53" t="s">
        <v>205</v>
      </c>
      <c r="C12" s="101" t="s">
        <v>865</v>
      </c>
      <c r="D12" s="101" t="s">
        <v>865</v>
      </c>
      <c r="E12" s="53" t="s">
        <v>78</v>
      </c>
      <c r="F12" s="52" t="s">
        <v>32</v>
      </c>
      <c r="G12" s="35">
        <v>2016</v>
      </c>
      <c r="H12" s="35">
        <v>1395</v>
      </c>
      <c r="I12" s="34" t="s">
        <v>206</v>
      </c>
      <c r="J12" s="77" t="s">
        <v>789</v>
      </c>
      <c r="K12" s="77" t="s">
        <v>278</v>
      </c>
      <c r="L12" s="104" t="s">
        <v>845</v>
      </c>
      <c r="M12" s="92">
        <f t="shared" si="6"/>
        <v>-0.96129032258064528</v>
      </c>
      <c r="N12" s="68">
        <f t="shared" si="7"/>
        <v>-1.17</v>
      </c>
      <c r="O12" s="68">
        <f t="shared" si="8"/>
        <v>-3.99</v>
      </c>
      <c r="P12" s="68">
        <f t="shared" si="0"/>
        <v>2.23</v>
      </c>
      <c r="Q12" s="69" t="str">
        <f t="shared" si="9"/>
        <v>Kermanshah / کرمانشاه</v>
      </c>
      <c r="R12" s="93" t="str">
        <f t="shared" si="10"/>
        <v>Qom / قم</v>
      </c>
      <c r="S12" s="11">
        <v>-0.8</v>
      </c>
      <c r="T12" s="24">
        <v>-0.33</v>
      </c>
      <c r="U12" s="24">
        <v>-2.1</v>
      </c>
      <c r="V12" s="24">
        <v>-2.92</v>
      </c>
      <c r="W12" s="24">
        <v>-2.64</v>
      </c>
      <c r="X12" s="24">
        <v>-1.54</v>
      </c>
      <c r="Y12" s="24">
        <v>-0.03</v>
      </c>
      <c r="Z12" s="24">
        <v>-1.47</v>
      </c>
      <c r="AA12" s="24">
        <v>-1.84</v>
      </c>
      <c r="AB12" s="24">
        <v>-0.19</v>
      </c>
      <c r="AC12" s="24">
        <v>0.6</v>
      </c>
      <c r="AD12" s="24">
        <v>-2.0699999999999998</v>
      </c>
      <c r="AE12" s="24">
        <v>-2.41</v>
      </c>
      <c r="AF12" s="24">
        <v>-1.89</v>
      </c>
      <c r="AG12" s="24">
        <v>-0.42</v>
      </c>
      <c r="AH12" s="24">
        <v>2.0699999999999998</v>
      </c>
      <c r="AI12" s="24">
        <v>-0.59</v>
      </c>
      <c r="AJ12" s="24">
        <v>-7.0000000000000007E-2</v>
      </c>
      <c r="AK12" s="24">
        <v>2.23</v>
      </c>
      <c r="AL12" s="24">
        <v>-1.59</v>
      </c>
      <c r="AM12" s="24">
        <v>0.95</v>
      </c>
      <c r="AN12" s="24">
        <v>-3.99</v>
      </c>
      <c r="AO12" s="24">
        <v>0.22</v>
      </c>
      <c r="AP12" s="24">
        <v>0.03</v>
      </c>
      <c r="AQ12" s="24">
        <v>-1.17</v>
      </c>
      <c r="AR12" s="24">
        <v>-1.63</v>
      </c>
      <c r="AS12" s="24">
        <v>-0.08</v>
      </c>
      <c r="AT12" s="24">
        <v>-2.23</v>
      </c>
      <c r="AU12" s="24">
        <v>0.41</v>
      </c>
      <c r="AV12" s="24">
        <v>-2.27</v>
      </c>
      <c r="AW12" s="43">
        <v>-2.04</v>
      </c>
    </row>
    <row r="13" spans="1:49" ht="32.75" customHeight="1">
      <c r="A13" s="41" t="s">
        <v>95</v>
      </c>
      <c r="B13" s="53" t="s">
        <v>207</v>
      </c>
      <c r="C13" s="96" t="s">
        <v>341</v>
      </c>
      <c r="D13" s="101" t="s">
        <v>341</v>
      </c>
      <c r="E13" s="53" t="s">
        <v>78</v>
      </c>
      <c r="F13" s="52" t="s">
        <v>32</v>
      </c>
      <c r="G13" s="35">
        <v>2016</v>
      </c>
      <c r="H13" s="35">
        <v>1395</v>
      </c>
      <c r="I13" s="34" t="s">
        <v>67</v>
      </c>
      <c r="J13" s="76" t="s">
        <v>793</v>
      </c>
      <c r="K13" s="77" t="s">
        <v>89</v>
      </c>
      <c r="L13" s="104" t="s">
        <v>332</v>
      </c>
      <c r="M13" s="111">
        <f t="shared" si="6"/>
        <v>1306401.3548387096</v>
      </c>
      <c r="N13" s="6">
        <f t="shared" si="7"/>
        <v>892889</v>
      </c>
      <c r="O13" s="6">
        <f t="shared" si="8"/>
        <v>295199</v>
      </c>
      <c r="P13" s="6">
        <f t="shared" si="0"/>
        <v>6673672</v>
      </c>
      <c r="Q13" s="69" t="str">
        <f t="shared" si="9"/>
        <v>Ilam / ایلام</v>
      </c>
      <c r="R13" s="93" t="str">
        <f t="shared" si="10"/>
        <v>Tehran / تهران</v>
      </c>
      <c r="S13" s="80">
        <v>1989400</v>
      </c>
      <c r="T13" s="36">
        <v>1658319</v>
      </c>
      <c r="U13" s="36">
        <v>650255</v>
      </c>
      <c r="V13" s="36">
        <v>2599477</v>
      </c>
      <c r="W13" s="36">
        <v>1376335</v>
      </c>
      <c r="X13" s="36">
        <v>295199</v>
      </c>
      <c r="Y13" s="36">
        <v>620722</v>
      </c>
      <c r="Z13" s="36">
        <v>6673672</v>
      </c>
      <c r="AA13" s="36">
        <v>482356</v>
      </c>
      <c r="AB13" s="36">
        <v>389917</v>
      </c>
      <c r="AC13" s="36">
        <v>3245185</v>
      </c>
      <c r="AD13" s="36">
        <v>433633</v>
      </c>
      <c r="AE13" s="36">
        <v>2388674</v>
      </c>
      <c r="AF13" s="36">
        <v>534849</v>
      </c>
      <c r="AG13" s="36">
        <v>356656</v>
      </c>
      <c r="AH13" s="36">
        <v>1401931</v>
      </c>
      <c r="AI13" s="36">
        <v>2461251</v>
      </c>
      <c r="AJ13" s="36">
        <v>650499</v>
      </c>
      <c r="AK13" s="36">
        <v>658540</v>
      </c>
      <c r="AL13" s="36">
        <v>812776</v>
      </c>
      <c r="AM13" s="36">
        <v>1617688</v>
      </c>
      <c r="AN13" s="36">
        <v>988015</v>
      </c>
      <c r="AO13" s="36">
        <v>361386</v>
      </c>
      <c r="AP13" s="36">
        <v>938327</v>
      </c>
      <c r="AQ13" s="36">
        <v>1267597</v>
      </c>
      <c r="AR13" s="36">
        <v>892889</v>
      </c>
      <c r="AS13" s="36">
        <v>1653998</v>
      </c>
      <c r="AT13" s="36">
        <v>725751</v>
      </c>
      <c r="AU13" s="36">
        <v>906814</v>
      </c>
      <c r="AV13" s="36">
        <v>880318</v>
      </c>
      <c r="AW13" s="42">
        <v>586013</v>
      </c>
    </row>
    <row r="14" spans="1:49" ht="32.75" customHeight="1">
      <c r="A14" s="41" t="s">
        <v>96</v>
      </c>
      <c r="B14" s="53" t="s">
        <v>207</v>
      </c>
      <c r="C14" s="96" t="s">
        <v>342</v>
      </c>
      <c r="D14" s="101" t="s">
        <v>342</v>
      </c>
      <c r="E14" s="53" t="s">
        <v>78</v>
      </c>
      <c r="F14" s="52" t="s">
        <v>32</v>
      </c>
      <c r="G14" s="35">
        <v>2016</v>
      </c>
      <c r="H14" s="35">
        <v>1395</v>
      </c>
      <c r="I14" s="34" t="s">
        <v>67</v>
      </c>
      <c r="J14" s="76" t="s">
        <v>793</v>
      </c>
      <c r="K14" s="77" t="s">
        <v>89</v>
      </c>
      <c r="L14" s="104" t="s">
        <v>332</v>
      </c>
      <c r="M14" s="111">
        <f t="shared" si="6"/>
        <v>1271865.4193548388</v>
      </c>
      <c r="N14" s="6">
        <f t="shared" si="7"/>
        <v>867760</v>
      </c>
      <c r="O14" s="6">
        <f t="shared" si="8"/>
        <v>284959</v>
      </c>
      <c r="P14" s="6">
        <f t="shared" si="0"/>
        <v>6593965</v>
      </c>
      <c r="Q14" s="69" t="str">
        <f t="shared" si="9"/>
        <v>Ilam / ایلام</v>
      </c>
      <c r="R14" s="93" t="str">
        <f t="shared" si="10"/>
        <v>Tehran / تهران</v>
      </c>
      <c r="S14" s="80">
        <v>1920252</v>
      </c>
      <c r="T14" s="36">
        <v>1606900</v>
      </c>
      <c r="U14" s="36">
        <v>620165</v>
      </c>
      <c r="V14" s="36">
        <v>2521373</v>
      </c>
      <c r="W14" s="36">
        <v>1336065</v>
      </c>
      <c r="X14" s="36">
        <v>284959</v>
      </c>
      <c r="Y14" s="36">
        <v>542678</v>
      </c>
      <c r="Z14" s="36">
        <v>6593965</v>
      </c>
      <c r="AA14" s="36">
        <v>465407</v>
      </c>
      <c r="AB14" s="36">
        <v>378981</v>
      </c>
      <c r="AC14" s="36">
        <v>3189316</v>
      </c>
      <c r="AD14" s="36">
        <v>429459</v>
      </c>
      <c r="AE14" s="36">
        <v>2321835</v>
      </c>
      <c r="AF14" s="36">
        <v>522612</v>
      </c>
      <c r="AG14" s="36">
        <v>345704</v>
      </c>
      <c r="AH14" s="36">
        <v>1373083</v>
      </c>
      <c r="AI14" s="36">
        <v>2390023</v>
      </c>
      <c r="AJ14" s="36">
        <v>623262</v>
      </c>
      <c r="AK14" s="36">
        <v>633743</v>
      </c>
      <c r="AL14" s="36">
        <v>790235</v>
      </c>
      <c r="AM14" s="36">
        <v>1547030</v>
      </c>
      <c r="AN14" s="36">
        <v>964419</v>
      </c>
      <c r="AO14" s="36">
        <v>351666</v>
      </c>
      <c r="AP14" s="36">
        <v>930492</v>
      </c>
      <c r="AQ14" s="36">
        <v>1263099</v>
      </c>
      <c r="AR14" s="36">
        <v>867760</v>
      </c>
      <c r="AS14" s="36">
        <v>1629584</v>
      </c>
      <c r="AT14" s="36">
        <v>703724</v>
      </c>
      <c r="AU14" s="36">
        <v>869601</v>
      </c>
      <c r="AV14" s="36">
        <v>857916</v>
      </c>
      <c r="AW14" s="42">
        <v>552520</v>
      </c>
    </row>
    <row r="15" spans="1:49" ht="32.75" customHeight="1">
      <c r="A15" s="41" t="s">
        <v>97</v>
      </c>
      <c r="B15" s="53" t="s">
        <v>209</v>
      </c>
      <c r="C15" s="96" t="s">
        <v>343</v>
      </c>
      <c r="D15" s="101" t="s">
        <v>343</v>
      </c>
      <c r="E15" s="53" t="s">
        <v>78</v>
      </c>
      <c r="F15" s="52" t="s">
        <v>32</v>
      </c>
      <c r="G15" s="35">
        <v>2016</v>
      </c>
      <c r="H15" s="35">
        <v>1395</v>
      </c>
      <c r="I15" s="34" t="s">
        <v>67</v>
      </c>
      <c r="J15" s="76" t="s">
        <v>793</v>
      </c>
      <c r="K15" s="77" t="s">
        <v>89</v>
      </c>
      <c r="L15" s="104" t="s">
        <v>332</v>
      </c>
      <c r="M15" s="111">
        <f t="shared" si="6"/>
        <v>724054.03225806449</v>
      </c>
      <c r="N15" s="6">
        <f t="shared" si="7"/>
        <v>499752</v>
      </c>
      <c r="O15" s="6">
        <f t="shared" si="8"/>
        <v>156366</v>
      </c>
      <c r="P15" s="6">
        <f t="shared" si="0"/>
        <v>3165949</v>
      </c>
      <c r="Q15" s="69" t="str">
        <f t="shared" si="9"/>
        <v>Ilam / ایلام</v>
      </c>
      <c r="R15" s="93" t="str">
        <f t="shared" si="10"/>
        <v>Tehran / تهران</v>
      </c>
      <c r="S15" s="80">
        <v>1049276</v>
      </c>
      <c r="T15" s="36">
        <v>980844</v>
      </c>
      <c r="U15" s="36">
        <v>352574</v>
      </c>
      <c r="V15" s="36">
        <v>1299467</v>
      </c>
      <c r="W15" s="36">
        <v>679120</v>
      </c>
      <c r="X15" s="36">
        <v>156366</v>
      </c>
      <c r="Y15" s="36">
        <v>349616</v>
      </c>
      <c r="Z15" s="36">
        <v>3165949</v>
      </c>
      <c r="AA15" s="36">
        <v>286288</v>
      </c>
      <c r="AB15" s="36">
        <v>254624</v>
      </c>
      <c r="AC15" s="36">
        <v>2011092</v>
      </c>
      <c r="AD15" s="36">
        <v>276070</v>
      </c>
      <c r="AE15" s="36">
        <v>1494399</v>
      </c>
      <c r="AF15" s="36">
        <v>294205</v>
      </c>
      <c r="AG15" s="36">
        <v>177335</v>
      </c>
      <c r="AH15" s="36">
        <v>1220171</v>
      </c>
      <c r="AI15" s="36">
        <v>1304480</v>
      </c>
      <c r="AJ15" s="36">
        <v>345757</v>
      </c>
      <c r="AK15" s="36">
        <v>388837</v>
      </c>
      <c r="AL15" s="36">
        <v>446016</v>
      </c>
      <c r="AM15" s="36">
        <v>1000884</v>
      </c>
      <c r="AN15" s="36">
        <v>499752</v>
      </c>
      <c r="AO15" s="36">
        <v>225492</v>
      </c>
      <c r="AP15" s="36">
        <v>578981</v>
      </c>
      <c r="AQ15" s="36">
        <v>546804</v>
      </c>
      <c r="AR15" s="36">
        <v>504428</v>
      </c>
      <c r="AS15" s="36">
        <v>766075</v>
      </c>
      <c r="AT15" s="36">
        <v>366815</v>
      </c>
      <c r="AU15" s="36">
        <v>610110</v>
      </c>
      <c r="AV15" s="36">
        <v>460160</v>
      </c>
      <c r="AW15" s="42">
        <v>353688</v>
      </c>
    </row>
    <row r="16" spans="1:49" ht="32.75" customHeight="1">
      <c r="A16" s="41" t="s">
        <v>98</v>
      </c>
      <c r="B16" s="53" t="s">
        <v>208</v>
      </c>
      <c r="C16" s="96" t="s">
        <v>344</v>
      </c>
      <c r="D16" s="101" t="s">
        <v>344</v>
      </c>
      <c r="E16" s="53" t="s">
        <v>78</v>
      </c>
      <c r="F16" s="52" t="s">
        <v>32</v>
      </c>
      <c r="G16" s="35">
        <v>2016</v>
      </c>
      <c r="H16" s="35">
        <v>1395</v>
      </c>
      <c r="I16" s="34" t="s">
        <v>67</v>
      </c>
      <c r="J16" s="76" t="s">
        <v>793</v>
      </c>
      <c r="K16" s="77" t="s">
        <v>89</v>
      </c>
      <c r="L16" s="104" t="s">
        <v>332</v>
      </c>
      <c r="M16" s="111">
        <f t="shared" si="6"/>
        <v>541935.45161290327</v>
      </c>
      <c r="N16" s="6">
        <f t="shared" si="7"/>
        <v>392590</v>
      </c>
      <c r="O16" s="6">
        <f t="shared" si="8"/>
        <v>136027</v>
      </c>
      <c r="P16" s="6">
        <f t="shared" si="0"/>
        <v>2634639</v>
      </c>
      <c r="Q16" s="69" t="str">
        <f t="shared" si="9"/>
        <v>Ilam / ایلام</v>
      </c>
      <c r="R16" s="93" t="str">
        <f t="shared" si="10"/>
        <v>Tehran / تهران</v>
      </c>
      <c r="S16" s="80">
        <v>762535</v>
      </c>
      <c r="T16" s="36">
        <v>713215</v>
      </c>
      <c r="U16" s="36">
        <v>275675</v>
      </c>
      <c r="V16" s="36">
        <v>1011933</v>
      </c>
      <c r="W16" s="36">
        <v>547075</v>
      </c>
      <c r="X16" s="36">
        <v>136027</v>
      </c>
      <c r="Y16" s="36">
        <v>265369</v>
      </c>
      <c r="Z16" s="36">
        <v>2634639</v>
      </c>
      <c r="AA16" s="36">
        <v>207115</v>
      </c>
      <c r="AB16" s="36">
        <v>165548</v>
      </c>
      <c r="AC16" s="36">
        <v>1334331</v>
      </c>
      <c r="AD16" s="36">
        <v>185730</v>
      </c>
      <c r="AE16" s="36">
        <v>1069871</v>
      </c>
      <c r="AF16" s="36">
        <v>227790</v>
      </c>
      <c r="AG16" s="36">
        <v>166471</v>
      </c>
      <c r="AH16" s="36">
        <v>631688</v>
      </c>
      <c r="AI16" s="36">
        <v>1032242</v>
      </c>
      <c r="AJ16" s="36">
        <v>267144</v>
      </c>
      <c r="AK16" s="36">
        <v>281638</v>
      </c>
      <c r="AL16" s="36">
        <v>362331</v>
      </c>
      <c r="AM16" s="36">
        <v>710703</v>
      </c>
      <c r="AN16" s="36">
        <v>434987</v>
      </c>
      <c r="AO16" s="36">
        <v>167408</v>
      </c>
      <c r="AP16" s="36">
        <v>394236</v>
      </c>
      <c r="AQ16" s="36">
        <v>479957</v>
      </c>
      <c r="AR16" s="36">
        <v>392590</v>
      </c>
      <c r="AS16" s="36">
        <v>638954</v>
      </c>
      <c r="AT16" s="36">
        <v>291457</v>
      </c>
      <c r="AU16" s="36">
        <v>416772</v>
      </c>
      <c r="AV16" s="36">
        <v>363009</v>
      </c>
      <c r="AW16" s="42">
        <v>231559</v>
      </c>
    </row>
    <row r="17" spans="1:49" ht="32.75" customHeight="1">
      <c r="A17" s="41" t="s">
        <v>99</v>
      </c>
      <c r="B17" s="53" t="s">
        <v>210</v>
      </c>
      <c r="C17" s="96" t="s">
        <v>345</v>
      </c>
      <c r="D17" s="101" t="s">
        <v>345</v>
      </c>
      <c r="E17" s="53" t="s">
        <v>78</v>
      </c>
      <c r="F17" s="52" t="s">
        <v>32</v>
      </c>
      <c r="G17" s="35">
        <v>2016</v>
      </c>
      <c r="H17" s="35">
        <v>1395</v>
      </c>
      <c r="I17" s="34" t="s">
        <v>67</v>
      </c>
      <c r="J17" s="76" t="s">
        <v>793</v>
      </c>
      <c r="K17" s="77" t="s">
        <v>89</v>
      </c>
      <c r="L17" s="104" t="s">
        <v>332</v>
      </c>
      <c r="M17" s="111">
        <f t="shared" si="6"/>
        <v>682478</v>
      </c>
      <c r="N17" s="6">
        <f t="shared" si="7"/>
        <v>454910</v>
      </c>
      <c r="O17" s="6">
        <f t="shared" si="8"/>
        <v>157933</v>
      </c>
      <c r="P17" s="6">
        <f t="shared" si="0"/>
        <v>3798898</v>
      </c>
      <c r="Q17" s="69" t="str">
        <f t="shared" si="9"/>
        <v>Ilam / ایلام</v>
      </c>
      <c r="R17" s="93" t="str">
        <f t="shared" si="10"/>
        <v>Tehran / تهران</v>
      </c>
      <c r="S17" s="80">
        <v>1042873</v>
      </c>
      <c r="T17" s="36">
        <v>806914</v>
      </c>
      <c r="U17" s="36">
        <v>329639</v>
      </c>
      <c r="V17" s="36">
        <v>1412256</v>
      </c>
      <c r="W17" s="36">
        <v>800708</v>
      </c>
      <c r="X17" s="36">
        <v>157933</v>
      </c>
      <c r="Y17" s="36">
        <v>327706</v>
      </c>
      <c r="Z17" s="36">
        <v>3798898</v>
      </c>
      <c r="AA17" s="36">
        <v>241523</v>
      </c>
      <c r="AB17" s="36">
        <v>173347</v>
      </c>
      <c r="AC17" s="36">
        <v>1642946</v>
      </c>
      <c r="AD17" s="36">
        <v>206850</v>
      </c>
      <c r="AE17" s="36">
        <v>1197296</v>
      </c>
      <c r="AF17" s="36">
        <v>279653</v>
      </c>
      <c r="AG17" s="36">
        <v>180218</v>
      </c>
      <c r="AH17" s="36">
        <v>554522</v>
      </c>
      <c r="AI17" s="36">
        <v>1316941</v>
      </c>
      <c r="AJ17" s="36">
        <v>355469</v>
      </c>
      <c r="AK17" s="36">
        <v>342759</v>
      </c>
      <c r="AL17" s="36">
        <v>416377</v>
      </c>
      <c r="AM17" s="36">
        <v>794415</v>
      </c>
      <c r="AN17" s="36">
        <v>507240</v>
      </c>
      <c r="AO17" s="36">
        <v>180281</v>
      </c>
      <c r="AP17" s="36">
        <v>480404</v>
      </c>
      <c r="AQ17" s="36">
        <v>665989</v>
      </c>
      <c r="AR17" s="36">
        <v>457826</v>
      </c>
      <c r="AS17" s="36">
        <v>902071</v>
      </c>
      <c r="AT17" s="36">
        <v>384754</v>
      </c>
      <c r="AU17" s="36">
        <v>447580</v>
      </c>
      <c r="AV17" s="36">
        <v>454910</v>
      </c>
      <c r="AW17" s="42">
        <v>296520</v>
      </c>
    </row>
    <row r="18" spans="1:49" ht="32.75" customHeight="1">
      <c r="A18" s="41" t="s">
        <v>123</v>
      </c>
      <c r="B18" s="53" t="s">
        <v>211</v>
      </c>
      <c r="C18" s="96" t="s">
        <v>346</v>
      </c>
      <c r="D18" s="101" t="s">
        <v>346</v>
      </c>
      <c r="E18" s="53" t="s">
        <v>78</v>
      </c>
      <c r="F18" s="52" t="s">
        <v>32</v>
      </c>
      <c r="G18" s="35">
        <v>2016</v>
      </c>
      <c r="H18" s="35">
        <v>1395</v>
      </c>
      <c r="I18" s="34" t="s">
        <v>67</v>
      </c>
      <c r="J18" s="76" t="s">
        <v>793</v>
      </c>
      <c r="K18" s="77" t="s">
        <v>89</v>
      </c>
      <c r="L18" s="104" t="s">
        <v>332</v>
      </c>
      <c r="M18" s="111">
        <f t="shared" si="6"/>
        <v>390635.06451612903</v>
      </c>
      <c r="N18" s="6">
        <f t="shared" si="7"/>
        <v>233052</v>
      </c>
      <c r="O18" s="6">
        <f t="shared" si="8"/>
        <v>80472</v>
      </c>
      <c r="P18" s="6">
        <f t="shared" si="0"/>
        <v>2282606</v>
      </c>
      <c r="Q18" s="69" t="str">
        <f t="shared" si="9"/>
        <v>Ilam / ایلام</v>
      </c>
      <c r="R18" s="93" t="str">
        <f t="shared" si="10"/>
        <v>Tehran / تهران</v>
      </c>
      <c r="S18" s="80">
        <v>635374</v>
      </c>
      <c r="T18" s="36">
        <v>484662</v>
      </c>
      <c r="U18" s="36">
        <v>193485</v>
      </c>
      <c r="V18" s="36">
        <v>852196</v>
      </c>
      <c r="W18" s="36">
        <v>443722</v>
      </c>
      <c r="X18" s="36">
        <v>80472</v>
      </c>
      <c r="Y18" s="36">
        <v>141123</v>
      </c>
      <c r="Z18" s="36">
        <v>2282606</v>
      </c>
      <c r="AA18" s="36">
        <v>130463</v>
      </c>
      <c r="AB18" s="36">
        <v>100354</v>
      </c>
      <c r="AC18" s="36">
        <v>900611</v>
      </c>
      <c r="AD18" s="36">
        <v>121079</v>
      </c>
      <c r="AE18" s="36">
        <v>616744</v>
      </c>
      <c r="AF18" s="36">
        <v>152362</v>
      </c>
      <c r="AG18" s="36">
        <v>108258</v>
      </c>
      <c r="AH18" s="36">
        <v>233052</v>
      </c>
      <c r="AI18" s="36">
        <v>738855</v>
      </c>
      <c r="AJ18" s="36">
        <v>191712</v>
      </c>
      <c r="AK18" s="36">
        <v>179595</v>
      </c>
      <c r="AL18" s="36">
        <v>229142</v>
      </c>
      <c r="AM18" s="36">
        <v>411510</v>
      </c>
      <c r="AN18" s="36">
        <v>314754</v>
      </c>
      <c r="AO18" s="36">
        <v>88969</v>
      </c>
      <c r="AP18" s="36">
        <v>269504</v>
      </c>
      <c r="AQ18" s="36">
        <v>502633</v>
      </c>
      <c r="AR18" s="36">
        <v>250334</v>
      </c>
      <c r="AS18" s="36">
        <v>601681</v>
      </c>
      <c r="AT18" s="36">
        <v>230754</v>
      </c>
      <c r="AU18" s="36">
        <v>194559</v>
      </c>
      <c r="AV18" s="36">
        <v>272406</v>
      </c>
      <c r="AW18" s="42">
        <v>156716</v>
      </c>
    </row>
    <row r="19" spans="1:49" ht="32.75" customHeight="1">
      <c r="A19" s="41" t="s">
        <v>100</v>
      </c>
      <c r="B19" s="53" t="s">
        <v>605</v>
      </c>
      <c r="C19" s="96" t="s">
        <v>347</v>
      </c>
      <c r="D19" s="101" t="s">
        <v>347</v>
      </c>
      <c r="E19" s="53" t="s">
        <v>78</v>
      </c>
      <c r="F19" s="52" t="s">
        <v>32</v>
      </c>
      <c r="G19" s="35">
        <v>2016</v>
      </c>
      <c r="H19" s="35">
        <v>1395</v>
      </c>
      <c r="I19" s="34" t="s">
        <v>67</v>
      </c>
      <c r="J19" s="76" t="s">
        <v>793</v>
      </c>
      <c r="K19" s="77" t="s">
        <v>89</v>
      </c>
      <c r="L19" s="104" t="s">
        <v>332</v>
      </c>
      <c r="M19" s="111">
        <f t="shared" si="6"/>
        <v>239164.22580645161</v>
      </c>
      <c r="N19" s="6">
        <f t="shared" si="7"/>
        <v>149145</v>
      </c>
      <c r="O19" s="6">
        <f t="shared" si="8"/>
        <v>49360</v>
      </c>
      <c r="P19" s="6">
        <f t="shared" si="0"/>
        <v>1385545</v>
      </c>
      <c r="Q19" s="69" t="str">
        <f t="shared" si="9"/>
        <v>Ilam / ایلام</v>
      </c>
      <c r="R19" s="93" t="str">
        <f t="shared" si="10"/>
        <v>Tehran / تهران</v>
      </c>
      <c r="S19" s="80">
        <v>419594</v>
      </c>
      <c r="T19" s="36">
        <v>279584</v>
      </c>
      <c r="U19" s="36">
        <v>119047</v>
      </c>
      <c r="V19" s="36">
        <v>544998</v>
      </c>
      <c r="W19" s="36">
        <v>241775</v>
      </c>
      <c r="X19" s="36">
        <v>49360</v>
      </c>
      <c r="Y19" s="36">
        <v>79586</v>
      </c>
      <c r="Z19" s="36">
        <v>1385545</v>
      </c>
      <c r="AA19" s="36">
        <v>82374</v>
      </c>
      <c r="AB19" s="36">
        <v>75025</v>
      </c>
      <c r="AC19" s="36">
        <v>545521</v>
      </c>
      <c r="AD19" s="36">
        <v>73363</v>
      </c>
      <c r="AE19" s="36">
        <v>332199</v>
      </c>
      <c r="AF19" s="36">
        <v>103451</v>
      </c>
      <c r="AG19" s="36">
        <v>70078</v>
      </c>
      <c r="AH19" s="36">
        <v>135581</v>
      </c>
      <c r="AI19" s="36">
        <v>458756</v>
      </c>
      <c r="AJ19" s="36">
        <v>113679</v>
      </c>
      <c r="AK19" s="36">
        <v>99454</v>
      </c>
      <c r="AL19" s="36">
        <v>149145</v>
      </c>
      <c r="AM19" s="36">
        <v>247206</v>
      </c>
      <c r="AN19" s="36">
        <v>195701</v>
      </c>
      <c r="AO19" s="36">
        <v>50902</v>
      </c>
      <c r="AP19" s="36">
        <v>145694</v>
      </c>
      <c r="AQ19" s="36">
        <v>335313</v>
      </c>
      <c r="AR19" s="36">
        <v>155471</v>
      </c>
      <c r="AS19" s="36">
        <v>374801</v>
      </c>
      <c r="AT19" s="36">
        <v>155695</v>
      </c>
      <c r="AU19" s="36">
        <v>107394</v>
      </c>
      <c r="AV19" s="36">
        <v>187749</v>
      </c>
      <c r="AW19" s="42">
        <v>100050</v>
      </c>
    </row>
    <row r="20" spans="1:49" ht="32.75" customHeight="1">
      <c r="A20" s="41" t="s">
        <v>101</v>
      </c>
      <c r="B20" s="53" t="s">
        <v>212</v>
      </c>
      <c r="C20" s="96" t="s">
        <v>348</v>
      </c>
      <c r="D20" s="101" t="s">
        <v>348</v>
      </c>
      <c r="E20" s="53" t="s">
        <v>78</v>
      </c>
      <c r="F20" s="52" t="s">
        <v>32</v>
      </c>
      <c r="G20" s="35">
        <v>2016</v>
      </c>
      <c r="H20" s="35">
        <v>1395</v>
      </c>
      <c r="I20" s="34" t="s">
        <v>67</v>
      </c>
      <c r="J20" s="76" t="s">
        <v>793</v>
      </c>
      <c r="K20" s="77" t="s">
        <v>89</v>
      </c>
      <c r="L20" s="104" t="s">
        <v>332</v>
      </c>
      <c r="M20" s="111">
        <f t="shared" si="6"/>
        <v>1907962.8064516129</v>
      </c>
      <c r="N20" s="6">
        <f t="shared" si="7"/>
        <v>1134229</v>
      </c>
      <c r="O20" s="6">
        <f t="shared" si="8"/>
        <v>395263</v>
      </c>
      <c r="P20" s="6">
        <f t="shared" si="0"/>
        <v>12452230</v>
      </c>
      <c r="Q20" s="69" t="str">
        <f t="shared" si="9"/>
        <v>Ilam / ایلام</v>
      </c>
      <c r="R20" s="93" t="str">
        <f t="shared" si="10"/>
        <v>Tehran / تهران</v>
      </c>
      <c r="S20" s="80">
        <v>2809424</v>
      </c>
      <c r="T20" s="36">
        <v>2136203</v>
      </c>
      <c r="U20" s="36">
        <v>866034</v>
      </c>
      <c r="V20" s="36">
        <v>4507309</v>
      </c>
      <c r="W20" s="36">
        <v>2512737</v>
      </c>
      <c r="X20" s="36">
        <v>395263</v>
      </c>
      <c r="Y20" s="36">
        <v>835955</v>
      </c>
      <c r="Z20" s="36">
        <v>12452230</v>
      </c>
      <c r="AA20" s="36">
        <v>607444</v>
      </c>
      <c r="AB20" s="36">
        <v>453827</v>
      </c>
      <c r="AC20" s="36">
        <v>4700924</v>
      </c>
      <c r="AD20" s="36">
        <v>484346</v>
      </c>
      <c r="AE20" s="36">
        <v>3554205</v>
      </c>
      <c r="AF20" s="36">
        <v>711177</v>
      </c>
      <c r="AG20" s="36">
        <v>560502</v>
      </c>
      <c r="AH20" s="36">
        <v>1345642</v>
      </c>
      <c r="AI20" s="36">
        <v>3401675</v>
      </c>
      <c r="AJ20" s="36">
        <v>952149</v>
      </c>
      <c r="AK20" s="36">
        <v>1229964</v>
      </c>
      <c r="AL20" s="36">
        <v>1134229</v>
      </c>
      <c r="AM20" s="36">
        <v>1858587</v>
      </c>
      <c r="AN20" s="36">
        <v>1468615</v>
      </c>
      <c r="AO20" s="36">
        <v>397461</v>
      </c>
      <c r="AP20" s="36">
        <v>995615</v>
      </c>
      <c r="AQ20" s="36">
        <v>1603026</v>
      </c>
      <c r="AR20" s="36">
        <v>1134908</v>
      </c>
      <c r="AS20" s="36">
        <v>1897238</v>
      </c>
      <c r="AT20" s="36">
        <v>1099764</v>
      </c>
      <c r="AU20" s="36">
        <v>971822</v>
      </c>
      <c r="AV20" s="36">
        <v>1097217</v>
      </c>
      <c r="AW20" s="42">
        <v>971355</v>
      </c>
    </row>
    <row r="21" spans="1:49" ht="32.75" customHeight="1">
      <c r="A21" s="41" t="s">
        <v>102</v>
      </c>
      <c r="B21" s="53" t="s">
        <v>213</v>
      </c>
      <c r="C21" s="96" t="s">
        <v>349</v>
      </c>
      <c r="D21" s="101" t="s">
        <v>349</v>
      </c>
      <c r="E21" s="53" t="s">
        <v>78</v>
      </c>
      <c r="F21" s="52" t="s">
        <v>32</v>
      </c>
      <c r="G21" s="35">
        <v>2016</v>
      </c>
      <c r="H21" s="35">
        <v>1395</v>
      </c>
      <c r="I21" s="34" t="s">
        <v>67</v>
      </c>
      <c r="J21" s="76" t="s">
        <v>793</v>
      </c>
      <c r="K21" s="77" t="s">
        <v>89</v>
      </c>
      <c r="L21" s="104" t="s">
        <v>332</v>
      </c>
      <c r="M21" s="111">
        <f t="shared" si="6"/>
        <v>668729.83870967745</v>
      </c>
      <c r="N21" s="6">
        <f t="shared" si="7"/>
        <v>478444</v>
      </c>
      <c r="O21" s="6">
        <f t="shared" si="8"/>
        <v>62317</v>
      </c>
      <c r="P21" s="6">
        <f t="shared" si="0"/>
        <v>1733121</v>
      </c>
      <c r="Q21" s="69" t="str">
        <f t="shared" si="9"/>
        <v>Qom / قم</v>
      </c>
      <c r="R21" s="93" t="str">
        <f t="shared" si="10"/>
        <v>Khorasan_Razavi / خراسان رضوی</v>
      </c>
      <c r="S21" s="80">
        <v>1100220</v>
      </c>
      <c r="T21" s="36">
        <v>1129000</v>
      </c>
      <c r="U21" s="36">
        <v>404236</v>
      </c>
      <c r="V21" s="36">
        <v>613073</v>
      </c>
      <c r="W21" s="36">
        <v>199559</v>
      </c>
      <c r="X21" s="36">
        <v>184444</v>
      </c>
      <c r="Y21" s="36">
        <v>325495</v>
      </c>
      <c r="Z21" s="36">
        <v>814698</v>
      </c>
      <c r="AA21" s="36">
        <v>339667</v>
      </c>
      <c r="AB21" s="36">
        <v>315070</v>
      </c>
      <c r="AC21" s="36">
        <v>1733121</v>
      </c>
      <c r="AD21" s="36">
        <v>377533</v>
      </c>
      <c r="AE21" s="36">
        <v>1151596</v>
      </c>
      <c r="AF21" s="36">
        <v>346283</v>
      </c>
      <c r="AG21" s="36">
        <v>141858</v>
      </c>
      <c r="AH21" s="36">
        <v>1427332</v>
      </c>
      <c r="AI21" s="36">
        <v>1432355</v>
      </c>
      <c r="AJ21" s="36">
        <v>321610</v>
      </c>
      <c r="AK21" s="36">
        <v>62317</v>
      </c>
      <c r="AL21" s="36">
        <v>468778</v>
      </c>
      <c r="AM21" s="36">
        <v>1302557</v>
      </c>
      <c r="AN21" s="36">
        <v>478444</v>
      </c>
      <c r="AO21" s="36">
        <v>314009</v>
      </c>
      <c r="AP21" s="36">
        <v>871546</v>
      </c>
      <c r="AQ21" s="36">
        <v>927660</v>
      </c>
      <c r="AR21" s="36">
        <v>623896</v>
      </c>
      <c r="AS21" s="36">
        <v>1386337</v>
      </c>
      <c r="AT21" s="36">
        <v>329690</v>
      </c>
      <c r="AU21" s="36">
        <v>802512</v>
      </c>
      <c r="AV21" s="36">
        <v>639005</v>
      </c>
      <c r="AW21" s="42">
        <v>166724</v>
      </c>
    </row>
    <row r="22" spans="1:49" ht="32.75" customHeight="1">
      <c r="A22" s="41" t="s">
        <v>157</v>
      </c>
      <c r="B22" s="53" t="s">
        <v>214</v>
      </c>
      <c r="C22" s="96" t="s">
        <v>350</v>
      </c>
      <c r="D22" s="101" t="s">
        <v>350</v>
      </c>
      <c r="E22" s="53" t="s">
        <v>78</v>
      </c>
      <c r="F22" s="52" t="s">
        <v>32</v>
      </c>
      <c r="G22" s="35">
        <v>2016</v>
      </c>
      <c r="H22" s="35">
        <v>1395</v>
      </c>
      <c r="I22" s="34" t="s">
        <v>67</v>
      </c>
      <c r="J22" s="76" t="s">
        <v>793</v>
      </c>
      <c r="K22" s="77" t="s">
        <v>89</v>
      </c>
      <c r="L22" s="104" t="s">
        <v>332</v>
      </c>
      <c r="M22" s="111">
        <f t="shared" si="6"/>
        <v>719.9677419354839</v>
      </c>
      <c r="N22" s="6">
        <f t="shared" si="7"/>
        <v>183</v>
      </c>
      <c r="O22" s="6">
        <f t="shared" si="8"/>
        <v>0</v>
      </c>
      <c r="P22" s="6">
        <f t="shared" si="0"/>
        <v>7977</v>
      </c>
      <c r="Q22" s="69" t="str">
        <f t="shared" si="9"/>
        <v>Azarbaijan_West / آذربایجان غ</v>
      </c>
      <c r="R22" s="93" t="str">
        <f t="shared" si="10"/>
        <v>Fars / فارس</v>
      </c>
      <c r="S22" s="80">
        <v>3</v>
      </c>
      <c r="T22" s="36">
        <v>0</v>
      </c>
      <c r="U22" s="36">
        <v>70</v>
      </c>
      <c r="V22" s="36">
        <v>231</v>
      </c>
      <c r="W22" s="36">
        <v>49</v>
      </c>
      <c r="X22" s="36">
        <v>220</v>
      </c>
      <c r="Y22" s="36">
        <v>965</v>
      </c>
      <c r="Z22" s="36">
        <v>128</v>
      </c>
      <c r="AA22" s="36">
        <v>310</v>
      </c>
      <c r="AB22" s="36">
        <v>0</v>
      </c>
      <c r="AC22" s="36">
        <v>183</v>
      </c>
      <c r="AD22" s="36">
        <v>603</v>
      </c>
      <c r="AE22" s="36">
        <v>2193</v>
      </c>
      <c r="AF22" s="36">
        <v>0</v>
      </c>
      <c r="AG22" s="36">
        <v>0</v>
      </c>
      <c r="AH22" s="36">
        <v>890</v>
      </c>
      <c r="AI22" s="36">
        <v>7977</v>
      </c>
      <c r="AJ22" s="36">
        <v>0</v>
      </c>
      <c r="AK22" s="36">
        <v>0</v>
      </c>
      <c r="AL22" s="36">
        <v>0</v>
      </c>
      <c r="AM22" s="36">
        <v>1697</v>
      </c>
      <c r="AN22" s="36">
        <v>2486</v>
      </c>
      <c r="AO22" s="36">
        <v>738</v>
      </c>
      <c r="AP22" s="36">
        <v>718</v>
      </c>
      <c r="AQ22" s="36">
        <v>0</v>
      </c>
      <c r="AR22" s="36">
        <v>855</v>
      </c>
      <c r="AS22" s="36">
        <v>2</v>
      </c>
      <c r="AT22" s="36">
        <v>1</v>
      </c>
      <c r="AU22" s="36">
        <v>905</v>
      </c>
      <c r="AV22" s="36">
        <v>944</v>
      </c>
      <c r="AW22" s="42">
        <v>151</v>
      </c>
    </row>
    <row r="23" spans="1:49" ht="32.75" customHeight="1">
      <c r="A23" s="41" t="s">
        <v>103</v>
      </c>
      <c r="B23" s="53" t="s">
        <v>215</v>
      </c>
      <c r="C23" s="96" t="s">
        <v>351</v>
      </c>
      <c r="D23" s="101" t="s">
        <v>351</v>
      </c>
      <c r="E23" s="53" t="s">
        <v>78</v>
      </c>
      <c r="F23" s="52" t="s">
        <v>32</v>
      </c>
      <c r="G23" s="35">
        <v>2016</v>
      </c>
      <c r="H23" s="35">
        <v>1395</v>
      </c>
      <c r="I23" s="34" t="s">
        <v>67</v>
      </c>
      <c r="J23" s="76" t="s">
        <v>793</v>
      </c>
      <c r="K23" s="77" t="s">
        <v>89</v>
      </c>
      <c r="L23" s="104" t="s">
        <v>332</v>
      </c>
      <c r="M23" s="111">
        <f t="shared" si="6"/>
        <v>2021508.3870967743</v>
      </c>
      <c r="N23" s="6">
        <f t="shared" si="7"/>
        <v>1329370</v>
      </c>
      <c r="O23" s="6">
        <f t="shared" si="8"/>
        <v>443351</v>
      </c>
      <c r="P23" s="6">
        <f t="shared" si="0"/>
        <v>11258490</v>
      </c>
      <c r="Q23" s="69" t="str">
        <f t="shared" si="9"/>
        <v>Ilam / ایلام</v>
      </c>
      <c r="R23" s="93" t="str">
        <f t="shared" si="10"/>
        <v>Tehran / تهران</v>
      </c>
      <c r="S23" s="80">
        <v>2986541</v>
      </c>
      <c r="T23" s="36">
        <v>2379657</v>
      </c>
      <c r="U23" s="36">
        <v>947797</v>
      </c>
      <c r="V23" s="36">
        <v>4175845</v>
      </c>
      <c r="W23" s="36">
        <v>2274397</v>
      </c>
      <c r="X23" s="36">
        <v>443351</v>
      </c>
      <c r="Y23" s="36">
        <v>914041</v>
      </c>
      <c r="Z23" s="36">
        <v>11258490</v>
      </c>
      <c r="AA23" s="36">
        <v>709075</v>
      </c>
      <c r="AB23" s="36">
        <v>580627</v>
      </c>
      <c r="AC23" s="36">
        <v>5032352</v>
      </c>
      <c r="AD23" s="36">
        <v>632333</v>
      </c>
      <c r="AE23" s="36">
        <v>3569475</v>
      </c>
      <c r="AF23" s="36">
        <v>800168</v>
      </c>
      <c r="AG23" s="36">
        <v>583425</v>
      </c>
      <c r="AH23" s="36">
        <v>1733192</v>
      </c>
      <c r="AI23" s="36">
        <v>3883910</v>
      </c>
      <c r="AJ23" s="36">
        <v>1014667</v>
      </c>
      <c r="AK23" s="36">
        <v>1010888</v>
      </c>
      <c r="AL23" s="36">
        <v>1169552</v>
      </c>
      <c r="AM23" s="36">
        <v>2380375</v>
      </c>
      <c r="AN23" s="36">
        <v>1497214</v>
      </c>
      <c r="AO23" s="36">
        <v>527688</v>
      </c>
      <c r="AP23" s="36">
        <v>1413442</v>
      </c>
      <c r="AQ23" s="36">
        <v>2056087</v>
      </c>
      <c r="AR23" s="36">
        <v>1301816</v>
      </c>
      <c r="AS23" s="36">
        <v>2681318</v>
      </c>
      <c r="AT23" s="36">
        <v>1127151</v>
      </c>
      <c r="AU23" s="36">
        <v>1345952</v>
      </c>
      <c r="AV23" s="36">
        <v>1329370</v>
      </c>
      <c r="AW23" s="42">
        <v>906564</v>
      </c>
    </row>
    <row r="24" spans="1:49" ht="32.75" customHeight="1">
      <c r="A24" s="41" t="s">
        <v>104</v>
      </c>
      <c r="B24" s="53" t="s">
        <v>216</v>
      </c>
      <c r="C24" s="96" t="s">
        <v>354</v>
      </c>
      <c r="D24" s="101" t="s">
        <v>354</v>
      </c>
      <c r="E24" s="53" t="s">
        <v>78</v>
      </c>
      <c r="F24" s="52" t="s">
        <v>32</v>
      </c>
      <c r="G24" s="35">
        <v>2016</v>
      </c>
      <c r="H24" s="35">
        <v>1395</v>
      </c>
      <c r="I24" s="34" t="s">
        <v>67</v>
      </c>
      <c r="J24" s="76" t="s">
        <v>793</v>
      </c>
      <c r="K24" s="77" t="s">
        <v>89</v>
      </c>
      <c r="L24" s="104" t="s">
        <v>332</v>
      </c>
      <c r="M24" s="111">
        <f t="shared" si="6"/>
        <v>283727.51612903224</v>
      </c>
      <c r="N24" s="6">
        <f t="shared" si="7"/>
        <v>227880</v>
      </c>
      <c r="O24" s="6">
        <f t="shared" si="8"/>
        <v>54005</v>
      </c>
      <c r="P24" s="6">
        <f t="shared" si="0"/>
        <v>854098</v>
      </c>
      <c r="Q24" s="69" t="str">
        <f t="shared" si="9"/>
        <v>Semnan / سمنان</v>
      </c>
      <c r="R24" s="93" t="str">
        <f t="shared" si="10"/>
        <v>Tehran / تهران</v>
      </c>
      <c r="S24" s="80">
        <v>538349</v>
      </c>
      <c r="T24" s="36">
        <v>519527</v>
      </c>
      <c r="U24" s="36">
        <v>192647</v>
      </c>
      <c r="V24" s="36">
        <v>465806</v>
      </c>
      <c r="W24" s="36">
        <v>190178</v>
      </c>
      <c r="X24" s="36">
        <v>78615</v>
      </c>
      <c r="Y24" s="36">
        <v>109902</v>
      </c>
      <c r="Z24" s="36">
        <v>854098</v>
      </c>
      <c r="AA24" s="36">
        <v>127842</v>
      </c>
      <c r="AB24" s="36">
        <v>88181</v>
      </c>
      <c r="AC24" s="36">
        <v>610884</v>
      </c>
      <c r="AD24" s="36">
        <v>126749</v>
      </c>
      <c r="AE24" s="36">
        <v>564733</v>
      </c>
      <c r="AF24" s="36">
        <v>142929</v>
      </c>
      <c r="AG24" s="36">
        <v>54005</v>
      </c>
      <c r="AH24" s="36">
        <v>543649</v>
      </c>
      <c r="AI24" s="36">
        <v>487356</v>
      </c>
      <c r="AJ24" s="36">
        <v>129706</v>
      </c>
      <c r="AK24" s="36">
        <v>120596</v>
      </c>
      <c r="AL24" s="36">
        <v>265104</v>
      </c>
      <c r="AM24" s="36">
        <v>400524</v>
      </c>
      <c r="AN24" s="36">
        <v>273544</v>
      </c>
      <c r="AO24" s="36">
        <v>97729</v>
      </c>
      <c r="AP24" s="36">
        <v>227880</v>
      </c>
      <c r="AQ24" s="36">
        <v>298199</v>
      </c>
      <c r="AR24" s="36">
        <v>266480</v>
      </c>
      <c r="AS24" s="36">
        <v>341358</v>
      </c>
      <c r="AT24" s="36">
        <v>168194</v>
      </c>
      <c r="AU24" s="36">
        <v>185786</v>
      </c>
      <c r="AV24" s="36">
        <v>234892</v>
      </c>
      <c r="AW24" s="42">
        <v>90111</v>
      </c>
    </row>
    <row r="25" spans="1:49" ht="32.75" customHeight="1">
      <c r="A25" s="41" t="s">
        <v>127</v>
      </c>
      <c r="B25" s="53" t="s">
        <v>217</v>
      </c>
      <c r="C25" s="96" t="s">
        <v>355</v>
      </c>
      <c r="D25" s="101" t="s">
        <v>355</v>
      </c>
      <c r="E25" s="53" t="s">
        <v>78</v>
      </c>
      <c r="F25" s="52" t="s">
        <v>32</v>
      </c>
      <c r="G25" s="35">
        <v>2016</v>
      </c>
      <c r="H25" s="35">
        <v>1395</v>
      </c>
      <c r="I25" s="34" t="s">
        <v>206</v>
      </c>
      <c r="J25" s="77" t="s">
        <v>789</v>
      </c>
      <c r="K25" s="77" t="s">
        <v>278</v>
      </c>
      <c r="L25" s="104" t="s">
        <v>845</v>
      </c>
      <c r="M25" s="92">
        <f t="shared" si="6"/>
        <v>86.428058524720583</v>
      </c>
      <c r="N25" s="68">
        <f t="shared" si="7"/>
        <v>86.297266488647338</v>
      </c>
      <c r="O25" s="68">
        <f t="shared" si="8"/>
        <v>76.031432202434402</v>
      </c>
      <c r="P25" s="68">
        <f t="shared" si="0"/>
        <v>92.906357883513962</v>
      </c>
      <c r="Q25" s="69" t="str">
        <f t="shared" si="9"/>
        <v>Sistan_and_Baluchestan / سیستان و بلوچستان</v>
      </c>
      <c r="R25" s="93" t="str">
        <f t="shared" si="10"/>
        <v>Tehran / تهران</v>
      </c>
      <c r="S25" s="11">
        <v>84.696983790810819</v>
      </c>
      <c r="T25" s="24">
        <v>82.037166124384882</v>
      </c>
      <c r="U25" s="24">
        <v>83.064164158725092</v>
      </c>
      <c r="V25" s="24">
        <v>89.92886397280671</v>
      </c>
      <c r="W25" s="24">
        <v>92.22721890611821</v>
      </c>
      <c r="X25" s="24">
        <v>84.921265799993478</v>
      </c>
      <c r="Y25" s="24">
        <v>89.20919691900481</v>
      </c>
      <c r="Z25" s="24">
        <v>92.906357883513962</v>
      </c>
      <c r="AA25" s="24">
        <v>84.702283255568375</v>
      </c>
      <c r="AB25" s="24">
        <v>86.788856984414309</v>
      </c>
      <c r="AC25" s="24">
        <v>89.082509026673492</v>
      </c>
      <c r="AD25" s="24">
        <v>83.267776933540688</v>
      </c>
      <c r="AE25" s="24">
        <v>86.297266488647338</v>
      </c>
      <c r="AF25" s="24">
        <v>84.832305841068234</v>
      </c>
      <c r="AG25" s="24">
        <v>91.490092395702007</v>
      </c>
      <c r="AH25" s="24">
        <v>76.031432202434402</v>
      </c>
      <c r="AI25" s="24">
        <v>88.827163811468893</v>
      </c>
      <c r="AJ25" s="24">
        <v>88.64716720848007</v>
      </c>
      <c r="AK25" s="24">
        <v>88.730659883417289</v>
      </c>
      <c r="AL25" s="24">
        <v>81.510572207350336</v>
      </c>
      <c r="AM25" s="24">
        <v>85.435689264076714</v>
      </c>
      <c r="AN25" s="24">
        <v>84.53253190407014</v>
      </c>
      <c r="AO25" s="24">
        <v>84.350992509423165</v>
      </c>
      <c r="AP25" s="24">
        <v>86.101276556343677</v>
      </c>
      <c r="AQ25" s="24">
        <v>87.324286421732978</v>
      </c>
      <c r="AR25" s="24">
        <v>82.981642019377873</v>
      </c>
      <c r="AS25" s="24">
        <v>88.68722096276241</v>
      </c>
      <c r="AT25" s="24">
        <v>86.998379129360913</v>
      </c>
      <c r="AU25" s="24">
        <v>87.839935050950274</v>
      </c>
      <c r="AV25" s="24">
        <v>84.95799296751278</v>
      </c>
      <c r="AW25" s="43">
        <v>90.860563686603797</v>
      </c>
    </row>
    <row r="26" spans="1:49" ht="32.75" customHeight="1">
      <c r="A26" s="41" t="s">
        <v>173</v>
      </c>
      <c r="B26" s="53" t="s">
        <v>218</v>
      </c>
      <c r="C26" s="96" t="s">
        <v>356</v>
      </c>
      <c r="D26" s="101" t="s">
        <v>356</v>
      </c>
      <c r="E26" s="53" t="s">
        <v>78</v>
      </c>
      <c r="F26" s="52" t="s">
        <v>32</v>
      </c>
      <c r="G26" s="35">
        <v>2016</v>
      </c>
      <c r="H26" s="35">
        <v>1395</v>
      </c>
      <c r="I26" s="34" t="s">
        <v>206</v>
      </c>
      <c r="J26" s="77" t="s">
        <v>789</v>
      </c>
      <c r="K26" s="77" t="s">
        <v>278</v>
      </c>
      <c r="L26" s="104" t="s">
        <v>845</v>
      </c>
      <c r="M26" s="92">
        <f t="shared" si="6"/>
        <v>89.919354838709694</v>
      </c>
      <c r="N26" s="68">
        <f t="shared" si="7"/>
        <v>90</v>
      </c>
      <c r="O26" s="68">
        <f t="shared" si="8"/>
        <v>84.2</v>
      </c>
      <c r="P26" s="68">
        <f t="shared" si="0"/>
        <v>93.5</v>
      </c>
      <c r="Q26" s="69" t="str">
        <f t="shared" si="9"/>
        <v>Sistan_and_Baluchestan / سیستان و بلوچستان</v>
      </c>
      <c r="R26" s="93" t="str">
        <f t="shared" si="10"/>
        <v>Tehran / تهران</v>
      </c>
      <c r="S26" s="11">
        <v>88.1</v>
      </c>
      <c r="T26" s="24">
        <v>86.2</v>
      </c>
      <c r="U26" s="24">
        <v>87.3</v>
      </c>
      <c r="V26" s="24">
        <v>91</v>
      </c>
      <c r="W26" s="24">
        <v>92.8</v>
      </c>
      <c r="X26" s="24">
        <v>88.4</v>
      </c>
      <c r="Y26" s="24">
        <v>90.8</v>
      </c>
      <c r="Z26" s="24">
        <v>93.5</v>
      </c>
      <c r="AA26" s="24">
        <v>88.7</v>
      </c>
      <c r="AB26" s="24">
        <v>92.2</v>
      </c>
      <c r="AC26" s="24">
        <v>92</v>
      </c>
      <c r="AD26" s="24">
        <v>89.6</v>
      </c>
      <c r="AE26" s="24">
        <v>89.7</v>
      </c>
      <c r="AF26" s="24">
        <v>89.3</v>
      </c>
      <c r="AG26" s="24">
        <v>93.2</v>
      </c>
      <c r="AH26" s="24">
        <v>84.2</v>
      </c>
      <c r="AI26" s="24">
        <v>91.5</v>
      </c>
      <c r="AJ26" s="24">
        <v>91.4</v>
      </c>
      <c r="AK26" s="24">
        <v>89.2</v>
      </c>
      <c r="AL26" s="24">
        <v>85.3</v>
      </c>
      <c r="AM26" s="24">
        <v>89.3</v>
      </c>
      <c r="AN26" s="24">
        <v>87.6</v>
      </c>
      <c r="AO26" s="24">
        <v>90</v>
      </c>
      <c r="AP26" s="24">
        <v>90.4</v>
      </c>
      <c r="AQ26" s="24">
        <v>92.5</v>
      </c>
      <c r="AR26" s="24">
        <v>86.9</v>
      </c>
      <c r="AS26" s="24">
        <v>92.1</v>
      </c>
      <c r="AT26" s="24">
        <v>90.8</v>
      </c>
      <c r="AU26" s="24">
        <v>92.4</v>
      </c>
      <c r="AV26" s="24">
        <v>89.1</v>
      </c>
      <c r="AW26" s="43">
        <v>92</v>
      </c>
    </row>
    <row r="27" spans="1:49" ht="32.75" customHeight="1">
      <c r="A27" s="41" t="s">
        <v>174</v>
      </c>
      <c r="B27" s="53" t="s">
        <v>219</v>
      </c>
      <c r="C27" s="96" t="s">
        <v>357</v>
      </c>
      <c r="D27" s="101" t="s">
        <v>357</v>
      </c>
      <c r="E27" s="53" t="s">
        <v>78</v>
      </c>
      <c r="F27" s="52" t="s">
        <v>32</v>
      </c>
      <c r="G27" s="35">
        <v>2016</v>
      </c>
      <c r="H27" s="35">
        <v>1395</v>
      </c>
      <c r="I27" s="34" t="s">
        <v>206</v>
      </c>
      <c r="J27" s="77" t="s">
        <v>789</v>
      </c>
      <c r="K27" s="77" t="s">
        <v>278</v>
      </c>
      <c r="L27" s="104" t="s">
        <v>845</v>
      </c>
      <c r="M27" s="92">
        <f t="shared" si="6"/>
        <v>78.719354838709691</v>
      </c>
      <c r="N27" s="68">
        <f t="shared" si="7"/>
        <v>78.5</v>
      </c>
      <c r="O27" s="68">
        <f t="shared" si="8"/>
        <v>68.2</v>
      </c>
      <c r="P27" s="68">
        <f t="shared" si="0"/>
        <v>85.3</v>
      </c>
      <c r="Q27" s="69" t="str">
        <f t="shared" si="9"/>
        <v>Sistan_and_Baluchestan / سیستان و بلوچستان</v>
      </c>
      <c r="R27" s="93" t="str">
        <f t="shared" si="10"/>
        <v>Bushehr / بوشهر</v>
      </c>
      <c r="S27" s="11">
        <v>75.8</v>
      </c>
      <c r="T27" s="24">
        <v>74</v>
      </c>
      <c r="U27" s="24">
        <v>74.099999999999994</v>
      </c>
      <c r="V27" s="24">
        <v>82.1</v>
      </c>
      <c r="W27" s="24">
        <v>85</v>
      </c>
      <c r="X27" s="24">
        <v>77.5</v>
      </c>
      <c r="Y27" s="24">
        <v>85.3</v>
      </c>
      <c r="Z27" s="24">
        <v>84.3</v>
      </c>
      <c r="AA27" s="24">
        <v>77.400000000000006</v>
      </c>
      <c r="AB27" s="24">
        <v>79.099999999999994</v>
      </c>
      <c r="AC27" s="24">
        <v>81.099999999999994</v>
      </c>
      <c r="AD27" s="24">
        <v>75.099999999999994</v>
      </c>
      <c r="AE27" s="24">
        <v>75.5</v>
      </c>
      <c r="AF27" s="24">
        <v>75.7</v>
      </c>
      <c r="AG27" s="24">
        <v>84.5</v>
      </c>
      <c r="AH27" s="24">
        <v>68.2</v>
      </c>
      <c r="AI27" s="24">
        <v>82.5</v>
      </c>
      <c r="AJ27" s="24">
        <v>80.599999999999994</v>
      </c>
      <c r="AK27" s="24">
        <v>79.599999999999994</v>
      </c>
      <c r="AL27" s="24">
        <v>72.3</v>
      </c>
      <c r="AM27" s="24">
        <v>79.900000000000006</v>
      </c>
      <c r="AN27" s="24">
        <v>75.400000000000006</v>
      </c>
      <c r="AO27" s="24">
        <v>77.400000000000006</v>
      </c>
      <c r="AP27" s="24">
        <v>81</v>
      </c>
      <c r="AQ27" s="24">
        <v>78.5</v>
      </c>
      <c r="AR27" s="24">
        <v>75.7</v>
      </c>
      <c r="AS27" s="24">
        <v>84</v>
      </c>
      <c r="AT27" s="24">
        <v>74.400000000000006</v>
      </c>
      <c r="AU27" s="24">
        <v>82.3</v>
      </c>
      <c r="AV27" s="24">
        <v>77.900000000000006</v>
      </c>
      <c r="AW27" s="43">
        <v>84.1</v>
      </c>
    </row>
    <row r="28" spans="1:49" ht="32.75" customHeight="1">
      <c r="A28" s="41" t="s">
        <v>175</v>
      </c>
      <c r="B28" s="53" t="s">
        <v>220</v>
      </c>
      <c r="C28" s="96" t="s">
        <v>358</v>
      </c>
      <c r="D28" s="101" t="s">
        <v>358</v>
      </c>
      <c r="E28" s="53" t="s">
        <v>78</v>
      </c>
      <c r="F28" s="52" t="s">
        <v>32</v>
      </c>
      <c r="G28" s="35">
        <v>2016</v>
      </c>
      <c r="H28" s="35">
        <v>1395</v>
      </c>
      <c r="I28" s="34" t="s">
        <v>206</v>
      </c>
      <c r="J28" s="77" t="s">
        <v>789</v>
      </c>
      <c r="K28" s="77" t="s">
        <v>278</v>
      </c>
      <c r="L28" s="104" t="s">
        <v>845</v>
      </c>
      <c r="M28" s="92">
        <f t="shared" si="6"/>
        <v>90.209677419354819</v>
      </c>
      <c r="N28" s="68">
        <f t="shared" si="7"/>
        <v>90.4</v>
      </c>
      <c r="O28" s="68">
        <f t="shared" si="8"/>
        <v>81.2</v>
      </c>
      <c r="P28" s="68">
        <f t="shared" si="0"/>
        <v>94.6</v>
      </c>
      <c r="Q28" s="69" t="str">
        <f t="shared" si="9"/>
        <v>Sistan_and_Baluchestan / سیستان و بلوچستان</v>
      </c>
      <c r="R28" s="93" t="str">
        <f t="shared" si="10"/>
        <v>Tehran / تهران</v>
      </c>
      <c r="S28" s="11">
        <v>89.3</v>
      </c>
      <c r="T28" s="24">
        <v>88.2</v>
      </c>
      <c r="U28" s="24">
        <v>88.8</v>
      </c>
      <c r="V28" s="24">
        <v>92.7</v>
      </c>
      <c r="W28" s="24">
        <v>94.2</v>
      </c>
      <c r="X28" s="24">
        <v>89.1</v>
      </c>
      <c r="Y28" s="24">
        <v>91.9</v>
      </c>
      <c r="Z28" s="24">
        <v>94.6</v>
      </c>
      <c r="AA28" s="24">
        <v>89.5</v>
      </c>
      <c r="AB28" s="24">
        <v>90.4</v>
      </c>
      <c r="AC28" s="24">
        <v>91.9</v>
      </c>
      <c r="AD28" s="24">
        <v>87.9</v>
      </c>
      <c r="AE28" s="24">
        <v>90</v>
      </c>
      <c r="AF28" s="24">
        <v>89.3</v>
      </c>
      <c r="AG28" s="24">
        <v>93.4</v>
      </c>
      <c r="AH28" s="24">
        <v>81.2</v>
      </c>
      <c r="AI28" s="24">
        <v>91.6</v>
      </c>
      <c r="AJ28" s="24">
        <v>92</v>
      </c>
      <c r="AK28" s="24">
        <v>91.6</v>
      </c>
      <c r="AL28" s="24">
        <v>87.8</v>
      </c>
      <c r="AM28" s="24">
        <v>87.5</v>
      </c>
      <c r="AN28" s="24">
        <v>89.4</v>
      </c>
      <c r="AO28" s="24">
        <v>89.2</v>
      </c>
      <c r="AP28" s="24">
        <v>90.6</v>
      </c>
      <c r="AQ28" s="24">
        <v>91</v>
      </c>
      <c r="AR28" s="24">
        <v>87.2</v>
      </c>
      <c r="AS28" s="24">
        <v>91.9</v>
      </c>
      <c r="AT28" s="24">
        <v>91.1</v>
      </c>
      <c r="AU28" s="24">
        <v>90.7</v>
      </c>
      <c r="AV28" s="24">
        <v>89.6</v>
      </c>
      <c r="AW28" s="43">
        <v>92.9</v>
      </c>
    </row>
    <row r="29" spans="1:49" ht="32.75" customHeight="1">
      <c r="A29" s="41" t="s">
        <v>176</v>
      </c>
      <c r="B29" s="53" t="s">
        <v>760</v>
      </c>
      <c r="C29" s="96" t="s">
        <v>359</v>
      </c>
      <c r="D29" s="101" t="s">
        <v>359</v>
      </c>
      <c r="E29" s="53" t="s">
        <v>78</v>
      </c>
      <c r="F29" s="52" t="s">
        <v>32</v>
      </c>
      <c r="G29" s="35">
        <v>2016</v>
      </c>
      <c r="H29" s="35">
        <v>1395</v>
      </c>
      <c r="I29" s="34" t="s">
        <v>206</v>
      </c>
      <c r="J29" s="77" t="s">
        <v>789</v>
      </c>
      <c r="K29" s="77" t="s">
        <v>278</v>
      </c>
      <c r="L29" s="104" t="s">
        <v>845</v>
      </c>
      <c r="M29" s="92">
        <f t="shared" si="6"/>
        <v>82.522580645161298</v>
      </c>
      <c r="N29" s="68">
        <f t="shared" si="7"/>
        <v>82.8</v>
      </c>
      <c r="O29" s="68">
        <f t="shared" si="8"/>
        <v>70.8</v>
      </c>
      <c r="P29" s="68">
        <f t="shared" si="0"/>
        <v>91.2</v>
      </c>
      <c r="Q29" s="69" t="str">
        <f t="shared" si="9"/>
        <v>Sistan_and_Baluchestan / سیستان و بلوچستان</v>
      </c>
      <c r="R29" s="93" t="str">
        <f t="shared" si="10"/>
        <v>Tehran / تهران</v>
      </c>
      <c r="S29" s="11">
        <v>79.900000000000006</v>
      </c>
      <c r="T29" s="24">
        <v>75.7</v>
      </c>
      <c r="U29" s="24">
        <v>77.099999999999994</v>
      </c>
      <c r="V29" s="24">
        <v>87.1</v>
      </c>
      <c r="W29" s="24">
        <v>90.2</v>
      </c>
      <c r="X29" s="24">
        <v>80.599999999999994</v>
      </c>
      <c r="Y29" s="24">
        <v>86.1</v>
      </c>
      <c r="Z29" s="24">
        <v>91.2</v>
      </c>
      <c r="AA29" s="24">
        <v>79.7</v>
      </c>
      <c r="AB29" s="24">
        <v>83</v>
      </c>
      <c r="AC29" s="24">
        <v>86.2</v>
      </c>
      <c r="AD29" s="24">
        <v>78.7</v>
      </c>
      <c r="AE29" s="24">
        <v>82.5</v>
      </c>
      <c r="AF29" s="24">
        <v>80.3</v>
      </c>
      <c r="AG29" s="24">
        <v>89.5</v>
      </c>
      <c r="AH29" s="24">
        <v>70.8</v>
      </c>
      <c r="AI29" s="24">
        <v>85.9</v>
      </c>
      <c r="AJ29" s="24">
        <v>85.1</v>
      </c>
      <c r="AK29" s="24">
        <v>85.7</v>
      </c>
      <c r="AL29" s="24">
        <v>75</v>
      </c>
      <c r="AM29" s="24">
        <v>83.2</v>
      </c>
      <c r="AN29" s="24">
        <v>79.599999999999994</v>
      </c>
      <c r="AO29" s="24">
        <v>79.400000000000006</v>
      </c>
      <c r="AP29" s="24">
        <v>81.599999999999994</v>
      </c>
      <c r="AQ29" s="24">
        <v>83.6</v>
      </c>
      <c r="AR29" s="24">
        <v>78.599999999999994</v>
      </c>
      <c r="AS29" s="24">
        <v>85.4</v>
      </c>
      <c r="AT29" s="24">
        <v>82.8</v>
      </c>
      <c r="AU29" s="24">
        <v>84.9</v>
      </c>
      <c r="AV29" s="24">
        <v>80.2</v>
      </c>
      <c r="AW29" s="43">
        <v>88.6</v>
      </c>
    </row>
    <row r="30" spans="1:49" ht="32.75" customHeight="1">
      <c r="A30" s="41" t="s">
        <v>105</v>
      </c>
      <c r="B30" s="53" t="s">
        <v>374</v>
      </c>
      <c r="C30" s="96" t="s">
        <v>360</v>
      </c>
      <c r="D30" s="101" t="s">
        <v>360</v>
      </c>
      <c r="E30" s="53" t="s">
        <v>78</v>
      </c>
      <c r="F30" s="52" t="s">
        <v>32</v>
      </c>
      <c r="G30" s="35">
        <v>2016</v>
      </c>
      <c r="H30" s="35">
        <v>1395</v>
      </c>
      <c r="I30" s="34" t="s">
        <v>67</v>
      </c>
      <c r="J30" s="77" t="s">
        <v>793</v>
      </c>
      <c r="K30" s="77" t="s">
        <v>276</v>
      </c>
      <c r="L30" s="104" t="s">
        <v>332</v>
      </c>
      <c r="M30" s="111">
        <f t="shared" si="6"/>
        <v>2567679.1612903224</v>
      </c>
      <c r="N30" s="6">
        <f t="shared" si="7"/>
        <v>1757509</v>
      </c>
      <c r="O30" s="6">
        <f t="shared" si="8"/>
        <v>578654</v>
      </c>
      <c r="P30" s="6">
        <f t="shared" si="0"/>
        <v>13179434</v>
      </c>
      <c r="Q30" s="69" t="str">
        <f t="shared" si="9"/>
        <v>Ilam / ایلام</v>
      </c>
      <c r="R30" s="93" t="str">
        <f t="shared" si="10"/>
        <v>Tehran / تهران</v>
      </c>
      <c r="S30" s="80">
        <v>3897236</v>
      </c>
      <c r="T30" s="36">
        <v>3250233</v>
      </c>
      <c r="U30" s="36">
        <v>1266598</v>
      </c>
      <c r="V30" s="36">
        <v>5101133</v>
      </c>
      <c r="W30" s="36">
        <v>2701984</v>
      </c>
      <c r="X30" s="36">
        <v>578654</v>
      </c>
      <c r="Y30" s="36">
        <v>1158654</v>
      </c>
      <c r="Z30" s="36">
        <v>13179434</v>
      </c>
      <c r="AA30" s="36">
        <v>944990</v>
      </c>
      <c r="AB30" s="36">
        <v>767455</v>
      </c>
      <c r="AC30" s="36">
        <v>6409180</v>
      </c>
      <c r="AD30" s="36">
        <v>861668</v>
      </c>
      <c r="AE30" s="36">
        <v>4680333</v>
      </c>
      <c r="AF30" s="36">
        <v>1055435</v>
      </c>
      <c r="AG30" s="36">
        <v>700674</v>
      </c>
      <c r="AH30" s="36">
        <v>2766139</v>
      </c>
      <c r="AI30" s="36">
        <v>4835082</v>
      </c>
      <c r="AJ30" s="36">
        <v>1271632</v>
      </c>
      <c r="AK30" s="36">
        <v>1284721</v>
      </c>
      <c r="AL30" s="36">
        <v>1600537</v>
      </c>
      <c r="AM30" s="36">
        <v>3139968</v>
      </c>
      <c r="AN30" s="36">
        <v>1946809</v>
      </c>
      <c r="AO30" s="36">
        <v>711669</v>
      </c>
      <c r="AP30" s="36">
        <v>1865881</v>
      </c>
      <c r="AQ30" s="36">
        <v>2527998</v>
      </c>
      <c r="AR30" s="36">
        <v>1757509</v>
      </c>
      <c r="AS30" s="36">
        <v>3273724</v>
      </c>
      <c r="AT30" s="36">
        <v>1425819</v>
      </c>
      <c r="AU30" s="36">
        <v>1772720</v>
      </c>
      <c r="AV30" s="36">
        <v>1732458</v>
      </c>
      <c r="AW30" s="42">
        <v>1131727</v>
      </c>
    </row>
    <row r="31" spans="1:49" ht="32.75" customHeight="1">
      <c r="A31" s="41" t="s">
        <v>106</v>
      </c>
      <c r="B31" s="53" t="s">
        <v>375</v>
      </c>
      <c r="C31" s="96" t="s">
        <v>361</v>
      </c>
      <c r="D31" s="101" t="s">
        <v>361</v>
      </c>
      <c r="E31" s="53" t="s">
        <v>78</v>
      </c>
      <c r="F31" s="52" t="s">
        <v>32</v>
      </c>
      <c r="G31" s="35">
        <v>2016</v>
      </c>
      <c r="H31" s="35">
        <v>1395</v>
      </c>
      <c r="I31" s="34" t="s">
        <v>67</v>
      </c>
      <c r="J31" s="77" t="s">
        <v>793</v>
      </c>
      <c r="K31" s="77" t="s">
        <v>276</v>
      </c>
      <c r="L31" s="104" t="s">
        <v>332</v>
      </c>
      <c r="M31" s="111">
        <f t="shared" si="6"/>
        <v>10587.612903225807</v>
      </c>
      <c r="N31" s="6">
        <f t="shared" si="7"/>
        <v>4746</v>
      </c>
      <c r="O31" s="6">
        <f t="shared" si="8"/>
        <v>1383</v>
      </c>
      <c r="P31" s="6">
        <f t="shared" si="0"/>
        <v>88203</v>
      </c>
      <c r="Q31" s="69" t="str">
        <f t="shared" si="9"/>
        <v>Kohgiluye_and_Boyer-Ahmad / کهکیلویه بویراحمد</v>
      </c>
      <c r="R31" s="93" t="str">
        <f t="shared" si="10"/>
        <v>Tehran / تهران</v>
      </c>
      <c r="S31" s="80">
        <v>12416</v>
      </c>
      <c r="T31" s="36">
        <v>14986</v>
      </c>
      <c r="U31" s="36">
        <v>3822</v>
      </c>
      <c r="V31" s="36">
        <v>19717</v>
      </c>
      <c r="W31" s="36">
        <v>10416</v>
      </c>
      <c r="X31" s="36">
        <v>1504</v>
      </c>
      <c r="Y31" s="36">
        <v>4746</v>
      </c>
      <c r="Z31" s="36">
        <v>88203</v>
      </c>
      <c r="AA31" s="36">
        <v>2773</v>
      </c>
      <c r="AB31" s="36">
        <v>1443</v>
      </c>
      <c r="AC31" s="36">
        <v>25321</v>
      </c>
      <c r="AD31" s="36">
        <v>1424</v>
      </c>
      <c r="AE31" s="36">
        <v>30176</v>
      </c>
      <c r="AF31" s="36">
        <v>2026</v>
      </c>
      <c r="AG31" s="36">
        <v>1686</v>
      </c>
      <c r="AH31" s="36">
        <v>8875</v>
      </c>
      <c r="AI31" s="36">
        <v>16192</v>
      </c>
      <c r="AJ31" s="36">
        <v>2129</v>
      </c>
      <c r="AK31" s="36">
        <v>7562</v>
      </c>
      <c r="AL31" s="36">
        <v>2474</v>
      </c>
      <c r="AM31" s="36">
        <v>24750</v>
      </c>
      <c r="AN31" s="36">
        <v>5625</v>
      </c>
      <c r="AO31" s="36">
        <v>1383</v>
      </c>
      <c r="AP31" s="36">
        <v>2938</v>
      </c>
      <c r="AQ31" s="36">
        <v>2698</v>
      </c>
      <c r="AR31" s="36">
        <v>3140</v>
      </c>
      <c r="AS31" s="36">
        <v>9858</v>
      </c>
      <c r="AT31" s="36">
        <v>3656</v>
      </c>
      <c r="AU31" s="36">
        <v>3695</v>
      </c>
      <c r="AV31" s="36">
        <v>5776</v>
      </c>
      <c r="AW31" s="42">
        <v>6806</v>
      </c>
    </row>
    <row r="32" spans="1:49" s="23" customFormat="1" ht="32.75" customHeight="1">
      <c r="A32" s="41" t="s">
        <v>107</v>
      </c>
      <c r="B32" s="53" t="s">
        <v>223</v>
      </c>
      <c r="C32" s="96" t="s">
        <v>362</v>
      </c>
      <c r="D32" s="101" t="s">
        <v>362</v>
      </c>
      <c r="E32" s="53" t="s">
        <v>78</v>
      </c>
      <c r="F32" s="52" t="s">
        <v>32</v>
      </c>
      <c r="G32" s="35">
        <v>2016</v>
      </c>
      <c r="H32" s="35">
        <v>1395</v>
      </c>
      <c r="I32" s="34" t="s">
        <v>67</v>
      </c>
      <c r="J32" s="77" t="s">
        <v>793</v>
      </c>
      <c r="K32" s="77" t="s">
        <v>276</v>
      </c>
      <c r="L32" s="104" t="s">
        <v>332</v>
      </c>
      <c r="M32" s="111">
        <f t="shared" si="6"/>
        <v>4198.6451612903229</v>
      </c>
      <c r="N32" s="6">
        <f t="shared" si="7"/>
        <v>2084</v>
      </c>
      <c r="O32" s="6">
        <f t="shared" si="8"/>
        <v>780</v>
      </c>
      <c r="P32" s="6">
        <f t="shared" si="0"/>
        <v>43987</v>
      </c>
      <c r="Q32" s="69" t="str">
        <f t="shared" si="9"/>
        <v>Semnan / سمنان</v>
      </c>
      <c r="R32" s="93" t="str">
        <f t="shared" si="10"/>
        <v>Tehran / تهران</v>
      </c>
      <c r="S32" s="80">
        <v>4233</v>
      </c>
      <c r="T32" s="36">
        <v>7647</v>
      </c>
      <c r="U32" s="36">
        <v>1455</v>
      </c>
      <c r="V32" s="36">
        <v>8628</v>
      </c>
      <c r="W32" s="36">
        <v>3324</v>
      </c>
      <c r="X32" s="36">
        <v>859</v>
      </c>
      <c r="Y32" s="36">
        <v>1833</v>
      </c>
      <c r="Z32" s="36">
        <v>43987</v>
      </c>
      <c r="AA32" s="36">
        <v>1231</v>
      </c>
      <c r="AB32" s="36">
        <v>1031</v>
      </c>
      <c r="AC32" s="36">
        <v>7159</v>
      </c>
      <c r="AD32" s="36">
        <v>1036</v>
      </c>
      <c r="AE32" s="36">
        <v>6796</v>
      </c>
      <c r="AF32" s="36">
        <v>1074</v>
      </c>
      <c r="AG32" s="36">
        <v>780</v>
      </c>
      <c r="AH32" s="36">
        <v>4155</v>
      </c>
      <c r="AI32" s="36">
        <v>5880</v>
      </c>
      <c r="AJ32" s="36">
        <v>1253</v>
      </c>
      <c r="AK32" s="36">
        <v>1112</v>
      </c>
      <c r="AL32" s="36">
        <v>1918</v>
      </c>
      <c r="AM32" s="36">
        <v>4460</v>
      </c>
      <c r="AN32" s="36">
        <v>2325</v>
      </c>
      <c r="AO32" s="36">
        <v>922</v>
      </c>
      <c r="AP32" s="36">
        <v>1526</v>
      </c>
      <c r="AQ32" s="36">
        <v>2210</v>
      </c>
      <c r="AR32" s="36">
        <v>2442</v>
      </c>
      <c r="AS32" s="36">
        <v>3471</v>
      </c>
      <c r="AT32" s="36">
        <v>1674</v>
      </c>
      <c r="AU32" s="36">
        <v>2431</v>
      </c>
      <c r="AV32" s="36">
        <v>2084</v>
      </c>
      <c r="AW32" s="42">
        <v>1222</v>
      </c>
    </row>
    <row r="33" spans="1:49" ht="32.75" customHeight="1">
      <c r="A33" s="41" t="s">
        <v>108</v>
      </c>
      <c r="B33" s="53" t="s">
        <v>222</v>
      </c>
      <c r="C33" s="96" t="s">
        <v>363</v>
      </c>
      <c r="D33" s="101" t="s">
        <v>363</v>
      </c>
      <c r="E33" s="53" t="s">
        <v>78</v>
      </c>
      <c r="F33" s="52" t="s">
        <v>32</v>
      </c>
      <c r="G33" s="35">
        <v>2016</v>
      </c>
      <c r="H33" s="35">
        <v>1395</v>
      </c>
      <c r="I33" s="34" t="s">
        <v>67</v>
      </c>
      <c r="J33" s="77" t="s">
        <v>793</v>
      </c>
      <c r="K33" s="77" t="s">
        <v>276</v>
      </c>
      <c r="L33" s="104" t="s">
        <v>332</v>
      </c>
      <c r="M33" s="111">
        <f t="shared" si="6"/>
        <v>316.96774193548384</v>
      </c>
      <c r="N33" s="6">
        <f t="shared" si="7"/>
        <v>31</v>
      </c>
      <c r="O33" s="6">
        <f t="shared" si="8"/>
        <v>4</v>
      </c>
      <c r="P33" s="6">
        <f t="shared" si="0"/>
        <v>5067</v>
      </c>
      <c r="Q33" s="69" t="str">
        <f t="shared" si="9"/>
        <v>Zanjan / زنجان</v>
      </c>
      <c r="R33" s="93" t="str">
        <f t="shared" si="10"/>
        <v>Tehran / تهران</v>
      </c>
      <c r="S33" s="80">
        <v>35</v>
      </c>
      <c r="T33" s="36">
        <v>46</v>
      </c>
      <c r="U33" s="36">
        <v>21</v>
      </c>
      <c r="V33" s="36">
        <v>1007</v>
      </c>
      <c r="W33" s="36">
        <v>60</v>
      </c>
      <c r="X33" s="36">
        <v>8</v>
      </c>
      <c r="Y33" s="36">
        <v>18</v>
      </c>
      <c r="Z33" s="36">
        <v>5067</v>
      </c>
      <c r="AA33" s="36">
        <v>8</v>
      </c>
      <c r="AB33" s="36">
        <v>10</v>
      </c>
      <c r="AC33" s="36">
        <v>135</v>
      </c>
      <c r="AD33" s="36">
        <v>13</v>
      </c>
      <c r="AE33" s="36">
        <v>68</v>
      </c>
      <c r="AF33" s="36">
        <v>4</v>
      </c>
      <c r="AG33" s="36">
        <v>16</v>
      </c>
      <c r="AH33" s="36">
        <v>40</v>
      </c>
      <c r="AI33" s="36">
        <v>2816</v>
      </c>
      <c r="AJ33" s="36">
        <v>16</v>
      </c>
      <c r="AK33" s="36">
        <v>15</v>
      </c>
      <c r="AL33" s="36">
        <v>39</v>
      </c>
      <c r="AM33" s="36">
        <v>60</v>
      </c>
      <c r="AN33" s="36">
        <v>105</v>
      </c>
      <c r="AO33" s="36">
        <v>9</v>
      </c>
      <c r="AP33" s="36">
        <v>15</v>
      </c>
      <c r="AQ33" s="36">
        <v>33</v>
      </c>
      <c r="AR33" s="36">
        <v>33</v>
      </c>
      <c r="AS33" s="36">
        <v>32</v>
      </c>
      <c r="AT33" s="36">
        <v>23</v>
      </c>
      <c r="AU33" s="36">
        <v>12</v>
      </c>
      <c r="AV33" s="36">
        <v>31</v>
      </c>
      <c r="AW33" s="42">
        <v>31</v>
      </c>
    </row>
    <row r="34" spans="1:49" s="23" customFormat="1" ht="32.75" customHeight="1">
      <c r="A34" s="41" t="s">
        <v>606</v>
      </c>
      <c r="B34" s="53" t="s">
        <v>719</v>
      </c>
      <c r="C34" s="96" t="s">
        <v>364</v>
      </c>
      <c r="D34" s="101" t="s">
        <v>364</v>
      </c>
      <c r="E34" s="53" t="s">
        <v>78</v>
      </c>
      <c r="F34" s="52" t="s">
        <v>32</v>
      </c>
      <c r="G34" s="35">
        <v>2016</v>
      </c>
      <c r="H34" s="35">
        <v>1395</v>
      </c>
      <c r="I34" s="34" t="s">
        <v>67</v>
      </c>
      <c r="J34" s="77" t="s">
        <v>793</v>
      </c>
      <c r="K34" s="77" t="s">
        <v>276</v>
      </c>
      <c r="L34" s="104" t="s">
        <v>332</v>
      </c>
      <c r="M34" s="111">
        <f t="shared" si="6"/>
        <v>745.45161290322585</v>
      </c>
      <c r="N34" s="6">
        <f t="shared" si="7"/>
        <v>250</v>
      </c>
      <c r="O34" s="6">
        <f t="shared" si="8"/>
        <v>99</v>
      </c>
      <c r="P34" s="6">
        <f t="shared" si="0"/>
        <v>8579</v>
      </c>
      <c r="Q34" s="69" t="str">
        <f t="shared" si="9"/>
        <v>Semnan / سمنان</v>
      </c>
      <c r="R34" s="93" t="str">
        <f t="shared" si="10"/>
        <v>Tehran / تهران</v>
      </c>
      <c r="S34" s="80">
        <v>467</v>
      </c>
      <c r="T34" s="36">
        <v>473</v>
      </c>
      <c r="U34" s="36">
        <v>181</v>
      </c>
      <c r="V34" s="36">
        <v>931</v>
      </c>
      <c r="W34" s="36">
        <v>671</v>
      </c>
      <c r="X34" s="36">
        <v>137</v>
      </c>
      <c r="Y34" s="36">
        <v>140</v>
      </c>
      <c r="Z34" s="36">
        <v>8579</v>
      </c>
      <c r="AA34" s="36">
        <v>185</v>
      </c>
      <c r="AB34" s="36">
        <v>170</v>
      </c>
      <c r="AC34" s="36">
        <v>961</v>
      </c>
      <c r="AD34" s="36">
        <v>124</v>
      </c>
      <c r="AE34" s="36">
        <v>831</v>
      </c>
      <c r="AF34" s="36">
        <v>170</v>
      </c>
      <c r="AG34" s="36">
        <v>99</v>
      </c>
      <c r="AH34" s="36">
        <v>473</v>
      </c>
      <c r="AI34" s="36">
        <v>839</v>
      </c>
      <c r="AJ34" s="36">
        <v>127</v>
      </c>
      <c r="AK34" s="36">
        <v>151</v>
      </c>
      <c r="AL34" s="36">
        <v>250</v>
      </c>
      <c r="AM34" s="36">
        <v>1280</v>
      </c>
      <c r="AN34" s="36">
        <v>451</v>
      </c>
      <c r="AO34" s="36">
        <v>104</v>
      </c>
      <c r="AP34" s="36">
        <v>128</v>
      </c>
      <c r="AQ34" s="36">
        <v>160</v>
      </c>
      <c r="AR34" s="36">
        <v>322</v>
      </c>
      <c r="AS34" s="36">
        <v>304</v>
      </c>
      <c r="AT34" s="36">
        <v>248</v>
      </c>
      <c r="AU34" s="36">
        <v>223</v>
      </c>
      <c r="AV34" s="36">
        <v>330</v>
      </c>
      <c r="AW34" s="42">
        <v>3600</v>
      </c>
    </row>
    <row r="35" spans="1:49" s="37" customFormat="1" ht="32.75" customHeight="1">
      <c r="A35" s="41" t="s">
        <v>109</v>
      </c>
      <c r="B35" s="53" t="s">
        <v>221</v>
      </c>
      <c r="C35" s="96" t="s">
        <v>365</v>
      </c>
      <c r="D35" s="101" t="s">
        <v>365</v>
      </c>
      <c r="E35" s="53" t="s">
        <v>78</v>
      </c>
      <c r="F35" s="52" t="s">
        <v>32</v>
      </c>
      <c r="G35" s="35">
        <v>2016</v>
      </c>
      <c r="H35" s="35">
        <v>1395</v>
      </c>
      <c r="I35" s="34" t="s">
        <v>67</v>
      </c>
      <c r="J35" s="77" t="s">
        <v>793</v>
      </c>
      <c r="K35" s="77" t="s">
        <v>276</v>
      </c>
      <c r="L35" s="104" t="s">
        <v>332</v>
      </c>
      <c r="M35" s="111">
        <f t="shared" si="6"/>
        <v>1308.0967741935483</v>
      </c>
      <c r="N35" s="6">
        <f t="shared" si="7"/>
        <v>362</v>
      </c>
      <c r="O35" s="6">
        <f t="shared" si="8"/>
        <v>17</v>
      </c>
      <c r="P35" s="6">
        <f t="shared" si="0"/>
        <v>9568</v>
      </c>
      <c r="Q35" s="69" t="str">
        <f t="shared" si="9"/>
        <v>Ilam / ایلام</v>
      </c>
      <c r="R35" s="93" t="str">
        <f t="shared" si="10"/>
        <v>Tehran / تهران</v>
      </c>
      <c r="S35" s="80">
        <v>362</v>
      </c>
      <c r="T35" s="36">
        <v>613</v>
      </c>
      <c r="U35" s="36">
        <v>51</v>
      </c>
      <c r="V35" s="36">
        <v>6014</v>
      </c>
      <c r="W35" s="36">
        <v>4027</v>
      </c>
      <c r="X35" s="36">
        <v>17</v>
      </c>
      <c r="Y35" s="36">
        <v>300</v>
      </c>
      <c r="Z35" s="36">
        <v>9568</v>
      </c>
      <c r="AA35" s="36">
        <v>80</v>
      </c>
      <c r="AB35" s="36">
        <v>216</v>
      </c>
      <c r="AC35" s="36">
        <v>1073</v>
      </c>
      <c r="AD35" s="36">
        <v>64</v>
      </c>
      <c r="AE35" s="36">
        <v>1211</v>
      </c>
      <c r="AF35" s="36">
        <v>147</v>
      </c>
      <c r="AG35" s="36">
        <v>310</v>
      </c>
      <c r="AH35" s="36">
        <v>553</v>
      </c>
      <c r="AI35" s="36">
        <v>4649</v>
      </c>
      <c r="AJ35" s="36">
        <v>672</v>
      </c>
      <c r="AK35" s="36">
        <v>63</v>
      </c>
      <c r="AL35" s="36">
        <v>150</v>
      </c>
      <c r="AM35" s="36">
        <v>3540</v>
      </c>
      <c r="AN35" s="36">
        <v>1431</v>
      </c>
      <c r="AO35" s="36">
        <v>206</v>
      </c>
      <c r="AP35" s="36">
        <v>1007</v>
      </c>
      <c r="AQ35" s="36">
        <v>210</v>
      </c>
      <c r="AR35" s="36">
        <v>81</v>
      </c>
      <c r="AS35" s="36">
        <v>2100</v>
      </c>
      <c r="AT35" s="36">
        <v>384</v>
      </c>
      <c r="AU35" s="36">
        <v>357</v>
      </c>
      <c r="AV35" s="36">
        <v>295</v>
      </c>
      <c r="AW35" s="42">
        <v>800</v>
      </c>
    </row>
    <row r="36" spans="1:49" s="23" customFormat="1" ht="32.75" customHeight="1">
      <c r="A36" s="41" t="s">
        <v>607</v>
      </c>
      <c r="B36" s="53" t="s">
        <v>608</v>
      </c>
      <c r="C36" s="96" t="s">
        <v>720</v>
      </c>
      <c r="D36" s="101" t="s">
        <v>720</v>
      </c>
      <c r="E36" s="53" t="s">
        <v>78</v>
      </c>
      <c r="F36" s="52" t="s">
        <v>32</v>
      </c>
      <c r="G36" s="35">
        <v>2016</v>
      </c>
      <c r="H36" s="35">
        <v>1395</v>
      </c>
      <c r="I36" s="34" t="s">
        <v>67</v>
      </c>
      <c r="J36" s="77" t="s">
        <v>793</v>
      </c>
      <c r="K36" s="77" t="s">
        <v>276</v>
      </c>
      <c r="L36" s="104" t="s">
        <v>332</v>
      </c>
      <c r="M36" s="111">
        <f t="shared" si="6"/>
        <v>4018.4516129032259</v>
      </c>
      <c r="N36" s="6">
        <f t="shared" si="7"/>
        <v>1327</v>
      </c>
      <c r="O36" s="6">
        <f t="shared" si="8"/>
        <v>16</v>
      </c>
      <c r="P36" s="6">
        <f t="shared" si="0"/>
        <v>21270</v>
      </c>
      <c r="Q36" s="69" t="str">
        <f t="shared" si="9"/>
        <v>Khorasan_South / خراسان جنوبی</v>
      </c>
      <c r="R36" s="93" t="str">
        <f t="shared" si="10"/>
        <v>Khuzestan / خوزستان</v>
      </c>
      <c r="S36" s="80">
        <v>7319</v>
      </c>
      <c r="T36" s="36">
        <v>6207</v>
      </c>
      <c r="U36" s="36">
        <v>2114</v>
      </c>
      <c r="V36" s="36">
        <v>3137</v>
      </c>
      <c r="W36" s="36">
        <v>2334</v>
      </c>
      <c r="X36" s="36">
        <v>483</v>
      </c>
      <c r="Y36" s="36">
        <v>2455</v>
      </c>
      <c r="Z36" s="36">
        <v>21002</v>
      </c>
      <c r="AA36" s="36">
        <v>1269</v>
      </c>
      <c r="AB36" s="36">
        <v>16</v>
      </c>
      <c r="AC36" s="36">
        <v>15993</v>
      </c>
      <c r="AD36" s="36">
        <v>187</v>
      </c>
      <c r="AE36" s="36">
        <v>21270</v>
      </c>
      <c r="AF36" s="36">
        <v>631</v>
      </c>
      <c r="AG36" s="36">
        <v>481</v>
      </c>
      <c r="AH36" s="36">
        <v>3654</v>
      </c>
      <c r="AI36" s="36">
        <v>2008</v>
      </c>
      <c r="AJ36" s="36">
        <v>61</v>
      </c>
      <c r="AK36" s="36">
        <v>6221</v>
      </c>
      <c r="AL36" s="36">
        <v>117</v>
      </c>
      <c r="AM36" s="36">
        <v>15410</v>
      </c>
      <c r="AN36" s="36">
        <v>1313</v>
      </c>
      <c r="AO36" s="36">
        <v>142</v>
      </c>
      <c r="AP36" s="36">
        <v>262</v>
      </c>
      <c r="AQ36" s="36">
        <v>85</v>
      </c>
      <c r="AR36" s="36">
        <v>262</v>
      </c>
      <c r="AS36" s="36">
        <v>3951</v>
      </c>
      <c r="AT36" s="36">
        <v>1327</v>
      </c>
      <c r="AU36" s="36">
        <v>672</v>
      </c>
      <c r="AV36" s="36">
        <v>3036</v>
      </c>
      <c r="AW36" s="42">
        <v>1153</v>
      </c>
    </row>
    <row r="37" spans="1:49" ht="32.75" customHeight="1">
      <c r="A37" s="41" t="s">
        <v>611</v>
      </c>
      <c r="B37" s="53" t="s">
        <v>609</v>
      </c>
      <c r="C37" s="96" t="s">
        <v>366</v>
      </c>
      <c r="D37" s="101" t="s">
        <v>366</v>
      </c>
      <c r="E37" s="53" t="s">
        <v>78</v>
      </c>
      <c r="F37" s="52" t="s">
        <v>32</v>
      </c>
      <c r="G37" s="35">
        <v>2016</v>
      </c>
      <c r="H37" s="35">
        <v>1395</v>
      </c>
      <c r="I37" s="34" t="s">
        <v>67</v>
      </c>
      <c r="J37" s="77" t="s">
        <v>793</v>
      </c>
      <c r="K37" s="77" t="s">
        <v>276</v>
      </c>
      <c r="L37" s="104" t="s">
        <v>332</v>
      </c>
      <c r="M37" s="111">
        <f t="shared" si="6"/>
        <v>2521510.3870967743</v>
      </c>
      <c r="N37" s="6">
        <f t="shared" si="7"/>
        <v>1749875</v>
      </c>
      <c r="O37" s="6">
        <f t="shared" si="8"/>
        <v>577827</v>
      </c>
      <c r="P37" s="6">
        <f t="shared" si="0"/>
        <v>12720340</v>
      </c>
      <c r="Q37" s="69" t="str">
        <f t="shared" si="9"/>
        <v>Ilam / ایلام</v>
      </c>
      <c r="R37" s="93" t="str">
        <f t="shared" si="10"/>
        <v>Tehran / تهران</v>
      </c>
      <c r="S37" s="80">
        <v>3903751</v>
      </c>
      <c r="T37" s="36">
        <v>3257784</v>
      </c>
      <c r="U37" s="36">
        <v>1267978</v>
      </c>
      <c r="V37" s="36">
        <v>4930112</v>
      </c>
      <c r="W37" s="36">
        <v>2626224</v>
      </c>
      <c r="X37" s="36">
        <v>577827</v>
      </c>
      <c r="Y37" s="36">
        <v>1131169</v>
      </c>
      <c r="Z37" s="36">
        <v>12720340</v>
      </c>
      <c r="AA37" s="36">
        <v>946694</v>
      </c>
      <c r="AB37" s="36">
        <v>763798</v>
      </c>
      <c r="AC37" s="36">
        <v>6191920</v>
      </c>
      <c r="AD37" s="36">
        <v>862702</v>
      </c>
      <c r="AE37" s="36">
        <v>4683399</v>
      </c>
      <c r="AF37" s="36">
        <v>1057076</v>
      </c>
      <c r="AG37" s="36">
        <v>666338</v>
      </c>
      <c r="AH37" s="36">
        <v>2741440</v>
      </c>
      <c r="AI37" s="36">
        <v>4739636</v>
      </c>
      <c r="AJ37" s="36">
        <v>1254759</v>
      </c>
      <c r="AK37" s="36">
        <v>1167307</v>
      </c>
      <c r="AL37" s="36">
        <v>1602394</v>
      </c>
      <c r="AM37" s="36">
        <v>3028320</v>
      </c>
      <c r="AN37" s="36">
        <v>1949644</v>
      </c>
      <c r="AO37" s="36">
        <v>711303</v>
      </c>
      <c r="AP37" s="36">
        <v>1849198</v>
      </c>
      <c r="AQ37" s="36">
        <v>2529990</v>
      </c>
      <c r="AR37" s="36">
        <v>1760128</v>
      </c>
      <c r="AS37" s="36">
        <v>3277086</v>
      </c>
      <c r="AT37" s="36">
        <v>1398660</v>
      </c>
      <c r="AU37" s="36">
        <v>1749875</v>
      </c>
      <c r="AV37" s="36">
        <v>1736869</v>
      </c>
      <c r="AW37" s="42">
        <v>1083101</v>
      </c>
    </row>
    <row r="38" spans="1:49" ht="32.75" customHeight="1">
      <c r="A38" s="41" t="s">
        <v>610</v>
      </c>
      <c r="B38" s="53" t="s">
        <v>616</v>
      </c>
      <c r="C38" s="96" t="s">
        <v>367</v>
      </c>
      <c r="D38" s="101" t="s">
        <v>367</v>
      </c>
      <c r="E38" s="53" t="s">
        <v>78</v>
      </c>
      <c r="F38" s="52" t="s">
        <v>32</v>
      </c>
      <c r="G38" s="35">
        <v>2016</v>
      </c>
      <c r="H38" s="35">
        <v>1395</v>
      </c>
      <c r="I38" s="34" t="s">
        <v>67</v>
      </c>
      <c r="J38" s="77" t="s">
        <v>793</v>
      </c>
      <c r="K38" s="77" t="s">
        <v>276</v>
      </c>
      <c r="L38" s="104" t="s">
        <v>332</v>
      </c>
      <c r="M38" s="111">
        <f t="shared" si="6"/>
        <v>56756.387096774197</v>
      </c>
      <c r="N38" s="6">
        <f t="shared" si="7"/>
        <v>19002</v>
      </c>
      <c r="O38" s="6">
        <f t="shared" si="8"/>
        <v>385</v>
      </c>
      <c r="P38" s="6">
        <f t="shared" si="0"/>
        <v>547297</v>
      </c>
      <c r="Q38" s="69" t="str">
        <f t="shared" si="9"/>
        <v>Zanjan / زنجان</v>
      </c>
      <c r="R38" s="93" t="str">
        <f t="shared" si="10"/>
        <v>Tehran / تهران</v>
      </c>
      <c r="S38" s="80">
        <v>5901</v>
      </c>
      <c r="T38" s="36">
        <v>7435</v>
      </c>
      <c r="U38" s="36">
        <v>2442</v>
      </c>
      <c r="V38" s="36">
        <v>190738</v>
      </c>
      <c r="W38" s="36">
        <v>86176</v>
      </c>
      <c r="X38" s="36">
        <v>2331</v>
      </c>
      <c r="Y38" s="36">
        <v>32231</v>
      </c>
      <c r="Z38" s="36">
        <v>547297</v>
      </c>
      <c r="AA38" s="36">
        <v>1069</v>
      </c>
      <c r="AB38" s="36">
        <v>5100</v>
      </c>
      <c r="AC38" s="36">
        <v>242581</v>
      </c>
      <c r="AD38" s="36">
        <v>390</v>
      </c>
      <c r="AE38" s="36">
        <v>27110</v>
      </c>
      <c r="AF38" s="36">
        <v>385</v>
      </c>
      <c r="AG38" s="36">
        <v>36022</v>
      </c>
      <c r="AH38" s="36">
        <v>33574</v>
      </c>
      <c r="AI38" s="36">
        <v>111638</v>
      </c>
      <c r="AJ38" s="36">
        <v>19002</v>
      </c>
      <c r="AK38" s="36">
        <v>124976</v>
      </c>
      <c r="AL38" s="36">
        <v>617</v>
      </c>
      <c r="AM38" s="36">
        <v>136398</v>
      </c>
      <c r="AN38" s="36">
        <v>2790</v>
      </c>
      <c r="AO38" s="36">
        <v>1749</v>
      </c>
      <c r="AP38" s="36">
        <v>19621</v>
      </c>
      <c r="AQ38" s="36">
        <v>706</v>
      </c>
      <c r="AR38" s="36">
        <v>521</v>
      </c>
      <c r="AS38" s="36">
        <v>6496</v>
      </c>
      <c r="AT38" s="36">
        <v>30815</v>
      </c>
      <c r="AU38" s="36">
        <v>26540</v>
      </c>
      <c r="AV38" s="36">
        <v>1365</v>
      </c>
      <c r="AW38" s="42">
        <v>55432</v>
      </c>
    </row>
    <row r="39" spans="1:49" ht="32.75" customHeight="1">
      <c r="A39" s="41" t="s">
        <v>868</v>
      </c>
      <c r="B39" s="53" t="s">
        <v>615</v>
      </c>
      <c r="C39" s="96" t="s">
        <v>368</v>
      </c>
      <c r="D39" s="101" t="s">
        <v>368</v>
      </c>
      <c r="E39" s="53" t="s">
        <v>78</v>
      </c>
      <c r="F39" s="52" t="s">
        <v>32</v>
      </c>
      <c r="G39" s="35">
        <v>2016</v>
      </c>
      <c r="H39" s="35">
        <v>1395</v>
      </c>
      <c r="I39" s="34" t="s">
        <v>206</v>
      </c>
      <c r="J39" s="77" t="s">
        <v>789</v>
      </c>
      <c r="K39" s="77" t="s">
        <v>278</v>
      </c>
      <c r="L39" s="104" t="s">
        <v>845</v>
      </c>
      <c r="M39" s="92">
        <f t="shared" si="6"/>
        <v>1.7553069111672095</v>
      </c>
      <c r="N39" s="68">
        <f t="shared" si="7"/>
        <v>0.66328693792934823</v>
      </c>
      <c r="O39" s="68">
        <f t="shared" si="8"/>
        <v>2.7897463780714872E-2</v>
      </c>
      <c r="P39" s="68">
        <f t="shared" si="0"/>
        <v>9.6709466889218536</v>
      </c>
      <c r="Q39" s="69" t="str">
        <f t="shared" si="9"/>
        <v>Gilan / گیلان</v>
      </c>
      <c r="R39" s="93" t="str">
        <f t="shared" si="10"/>
        <v>Qom / قم</v>
      </c>
      <c r="S39" s="11">
        <v>0.15093414963787058</v>
      </c>
      <c r="T39" s="24">
        <v>0.22770295039934535</v>
      </c>
      <c r="U39" s="24">
        <v>0.19221989578249712</v>
      </c>
      <c r="V39" s="24">
        <v>3.7247331985900778</v>
      </c>
      <c r="W39" s="24">
        <v>3.1771125202772454</v>
      </c>
      <c r="X39" s="24">
        <v>0.4017870993763768</v>
      </c>
      <c r="Y39" s="24">
        <v>2.7704143029052779</v>
      </c>
      <c r="Z39" s="24">
        <v>4.1250525621103442</v>
      </c>
      <c r="AA39" s="24">
        <v>0.11279191105793326</v>
      </c>
      <c r="AB39" s="24">
        <v>0.66328693792934823</v>
      </c>
      <c r="AC39" s="24">
        <v>3.7700048535232176</v>
      </c>
      <c r="AD39" s="24">
        <v>4.518637642337086E-2</v>
      </c>
      <c r="AE39" s="24">
        <v>0.57552166867741894</v>
      </c>
      <c r="AF39" s="24">
        <v>3.6407962090327685E-2</v>
      </c>
      <c r="AG39" s="24">
        <v>5.128708924198417</v>
      </c>
      <c r="AH39" s="24">
        <v>1.2098677700364755</v>
      </c>
      <c r="AI39" s="24">
        <v>2.3012099502110166</v>
      </c>
      <c r="AJ39" s="24">
        <v>1.491802622312977</v>
      </c>
      <c r="AK39" s="24">
        <v>9.6709466889218536</v>
      </c>
      <c r="AL39" s="24">
        <v>3.8490066506093844E-2</v>
      </c>
      <c r="AM39" s="24">
        <v>4.3099574748840181</v>
      </c>
      <c r="AN39" s="24">
        <v>0.14289855636605386</v>
      </c>
      <c r="AO39" s="24">
        <v>0.24528365392706281</v>
      </c>
      <c r="AP39" s="24">
        <v>1.0499144111869581</v>
      </c>
      <c r="AQ39" s="24">
        <v>2.7897463780714872E-2</v>
      </c>
      <c r="AR39" s="24">
        <v>2.9591360912936081E-2</v>
      </c>
      <c r="AS39" s="24">
        <v>0.19783273266816542</v>
      </c>
      <c r="AT39" s="24">
        <v>2.1556865282708686</v>
      </c>
      <c r="AU39" s="24">
        <v>1.4940202599054839</v>
      </c>
      <c r="AV39" s="24">
        <v>7.8527977245871378E-2</v>
      </c>
      <c r="AW39" s="43">
        <v>4.8687214160678698</v>
      </c>
    </row>
    <row r="40" spans="1:49" ht="32.75" customHeight="1">
      <c r="A40" s="41" t="s">
        <v>612</v>
      </c>
      <c r="B40" s="53" t="s">
        <v>614</v>
      </c>
      <c r="C40" s="96" t="s">
        <v>369</v>
      </c>
      <c r="D40" s="101" t="s">
        <v>369</v>
      </c>
      <c r="E40" s="53" t="s">
        <v>78</v>
      </c>
      <c r="F40" s="52" t="s">
        <v>32</v>
      </c>
      <c r="G40" s="35">
        <v>2016</v>
      </c>
      <c r="H40" s="35">
        <v>1395</v>
      </c>
      <c r="I40" s="34" t="s">
        <v>67</v>
      </c>
      <c r="J40" s="77" t="s">
        <v>793</v>
      </c>
      <c r="K40" s="77" t="s">
        <v>276</v>
      </c>
      <c r="L40" s="104" t="s">
        <v>332</v>
      </c>
      <c r="M40" s="111">
        <f t="shared" si="6"/>
        <v>51096.096774193546</v>
      </c>
      <c r="N40" s="6">
        <f t="shared" si="7"/>
        <v>6290</v>
      </c>
      <c r="O40" s="6">
        <f t="shared" si="8"/>
        <v>18</v>
      </c>
      <c r="P40" s="6">
        <f t="shared" ref="P40:P61" si="11">MAX(R40:AU40)</f>
        <v>515567</v>
      </c>
      <c r="Q40" s="69" t="str">
        <f t="shared" ref="Q40:Q61" si="12">INDEX($S$1:$AW$1,MATCH(MIN(S40:AW40),S40:AW40,0))</f>
        <v>Kurdistan / کردستان</v>
      </c>
      <c r="R40" s="93" t="str">
        <f t="shared" ref="R40:R61" si="13">INDEX($S$1:$AW$1,MATCH(MAX(S40:AW40),S40:AW40,0))</f>
        <v>Tehran / تهران</v>
      </c>
      <c r="S40" s="80">
        <v>139</v>
      </c>
      <c r="T40" s="36">
        <v>107</v>
      </c>
      <c r="U40" s="36">
        <v>35</v>
      </c>
      <c r="V40" s="36">
        <v>183124</v>
      </c>
      <c r="W40" s="36">
        <v>84321</v>
      </c>
      <c r="X40" s="36">
        <v>29</v>
      </c>
      <c r="Y40" s="36">
        <v>29691</v>
      </c>
      <c r="Z40" s="36">
        <v>515567</v>
      </c>
      <c r="AA40" s="36">
        <v>91</v>
      </c>
      <c r="AB40" s="36">
        <v>5045</v>
      </c>
      <c r="AC40" s="36">
        <v>219442</v>
      </c>
      <c r="AD40" s="36">
        <v>93</v>
      </c>
      <c r="AE40" s="36">
        <v>6290</v>
      </c>
      <c r="AF40" s="36">
        <v>40</v>
      </c>
      <c r="AG40" s="36">
        <v>35409</v>
      </c>
      <c r="AH40" s="36">
        <v>26846</v>
      </c>
      <c r="AI40" s="36">
        <v>109247</v>
      </c>
      <c r="AJ40" s="36">
        <v>18401</v>
      </c>
      <c r="AK40" s="36">
        <v>96367</v>
      </c>
      <c r="AL40" s="36">
        <v>18</v>
      </c>
      <c r="AM40" s="36">
        <v>125411</v>
      </c>
      <c r="AN40" s="36">
        <v>47</v>
      </c>
      <c r="AO40" s="36">
        <v>1503</v>
      </c>
      <c r="AP40" s="36">
        <v>18273</v>
      </c>
      <c r="AQ40" s="36">
        <v>309</v>
      </c>
      <c r="AR40" s="36">
        <v>99</v>
      </c>
      <c r="AS40" s="36">
        <v>2623</v>
      </c>
      <c r="AT40" s="36">
        <v>29257</v>
      </c>
      <c r="AU40" s="36">
        <v>24195</v>
      </c>
      <c r="AV40" s="36">
        <v>217</v>
      </c>
      <c r="AW40" s="42">
        <v>51743</v>
      </c>
    </row>
    <row r="41" spans="1:49" ht="32.75" customHeight="1">
      <c r="A41" s="41" t="s">
        <v>869</v>
      </c>
      <c r="B41" s="53" t="s">
        <v>613</v>
      </c>
      <c r="C41" s="96" t="s">
        <v>372</v>
      </c>
      <c r="D41" s="101" t="s">
        <v>370</v>
      </c>
      <c r="E41" s="53" t="s">
        <v>78</v>
      </c>
      <c r="F41" s="52" t="s">
        <v>32</v>
      </c>
      <c r="G41" s="35">
        <v>2016</v>
      </c>
      <c r="H41" s="35">
        <v>1395</v>
      </c>
      <c r="I41" s="34" t="s">
        <v>206</v>
      </c>
      <c r="J41" s="77" t="s">
        <v>789</v>
      </c>
      <c r="K41" s="77" t="s">
        <v>278</v>
      </c>
      <c r="L41" s="104" t="s">
        <v>845</v>
      </c>
      <c r="M41" s="92">
        <f t="shared" si="6"/>
        <v>1.5400829045238444</v>
      </c>
      <c r="N41" s="68">
        <f t="shared" si="7"/>
        <v>0.65613384350069848</v>
      </c>
      <c r="O41" s="68">
        <f t="shared" si="8"/>
        <v>1.1228868672766438E-3</v>
      </c>
      <c r="P41" s="68">
        <f t="shared" si="11"/>
        <v>7.4571127222133233</v>
      </c>
      <c r="Q41" s="69" t="str">
        <f t="shared" si="12"/>
        <v>Kurdistan / کردستان</v>
      </c>
      <c r="R41" s="93" t="str">
        <f t="shared" si="13"/>
        <v>Qom / قم</v>
      </c>
      <c r="S41" s="11">
        <v>3.5553036433933253E-3</v>
      </c>
      <c r="T41" s="24">
        <v>3.2769624334539277E-3</v>
      </c>
      <c r="U41" s="24">
        <v>2.7549944112970513E-3</v>
      </c>
      <c r="V41" s="24">
        <v>3.5760469453313419</v>
      </c>
      <c r="W41" s="24">
        <v>3.1087229022268104</v>
      </c>
      <c r="X41" s="24">
        <v>4.9986383019798054E-3</v>
      </c>
      <c r="Y41" s="24">
        <v>2.5520887055183081</v>
      </c>
      <c r="Z41" s="24">
        <v>3.8858991996841641</v>
      </c>
      <c r="AA41" s="24">
        <v>9.6015565072702768E-3</v>
      </c>
      <c r="AB41" s="24">
        <v>0.65613384350069848</v>
      </c>
      <c r="AC41" s="24">
        <v>3.4103965482327219</v>
      </c>
      <c r="AD41" s="24">
        <v>1.0775212839419204E-2</v>
      </c>
      <c r="AE41" s="24">
        <v>0.13353121711475344</v>
      </c>
      <c r="AF41" s="24">
        <v>3.7826454119820963E-3</v>
      </c>
      <c r="AG41" s="24">
        <v>5.0414317444045782</v>
      </c>
      <c r="AH41" s="24">
        <v>0.96741854275329775</v>
      </c>
      <c r="AI41" s="24">
        <v>2.2519239276115921</v>
      </c>
      <c r="AJ41" s="24">
        <v>1.4446195165341065</v>
      </c>
      <c r="AK41" s="24">
        <v>7.4571127222133233</v>
      </c>
      <c r="AL41" s="24">
        <v>1.1228868672766438E-3</v>
      </c>
      <c r="AM41" s="24">
        <v>3.9627859417489959</v>
      </c>
      <c r="AN41" s="24">
        <v>2.4072516663815524E-3</v>
      </c>
      <c r="AO41" s="24">
        <v>0.21078406623920837</v>
      </c>
      <c r="AP41" s="24">
        <v>0.97778329522548746</v>
      </c>
      <c r="AQ41" s="24">
        <v>1.2210079756715149E-2</v>
      </c>
      <c r="AR41" s="24">
        <v>5.6229265458362229E-3</v>
      </c>
      <c r="AS41" s="24">
        <v>7.9882274905880221E-2</v>
      </c>
      <c r="AT41" s="24">
        <v>2.0466954651183129</v>
      </c>
      <c r="AU41" s="24">
        <v>1.3620128179507605</v>
      </c>
      <c r="AV41" s="24">
        <v>1.2483934844215451E-2</v>
      </c>
      <c r="AW41" s="43">
        <v>4.5447079706956233</v>
      </c>
    </row>
    <row r="42" spans="1:49" ht="32.75" customHeight="1">
      <c r="A42" s="41" t="s">
        <v>617</v>
      </c>
      <c r="B42" s="53" t="s">
        <v>618</v>
      </c>
      <c r="C42" s="96" t="s">
        <v>371</v>
      </c>
      <c r="D42" s="101" t="s">
        <v>371</v>
      </c>
      <c r="E42" s="53" t="s">
        <v>78</v>
      </c>
      <c r="F42" s="52" t="s">
        <v>32</v>
      </c>
      <c r="G42" s="35">
        <v>2016</v>
      </c>
      <c r="H42" s="35">
        <v>1395</v>
      </c>
      <c r="I42" s="34" t="s">
        <v>67</v>
      </c>
      <c r="J42" s="77" t="s">
        <v>793</v>
      </c>
      <c r="K42" s="77" t="s">
        <v>619</v>
      </c>
      <c r="L42" s="104" t="s">
        <v>846</v>
      </c>
      <c r="M42" s="111">
        <f t="shared" si="6"/>
        <v>780517.25806451612</v>
      </c>
      <c r="N42" s="6">
        <f t="shared" si="7"/>
        <v>509025</v>
      </c>
      <c r="O42" s="6">
        <f t="shared" si="8"/>
        <v>159310</v>
      </c>
      <c r="P42" s="6">
        <f t="shared" si="11"/>
        <v>4288563</v>
      </c>
      <c r="Q42" s="69" t="str">
        <f t="shared" si="12"/>
        <v>Ilam / ایلام</v>
      </c>
      <c r="R42" s="93" t="str">
        <f t="shared" si="13"/>
        <v>Tehran / تهران</v>
      </c>
      <c r="S42" s="80">
        <v>1223028</v>
      </c>
      <c r="T42" s="36">
        <v>935956</v>
      </c>
      <c r="U42" s="36">
        <v>377423</v>
      </c>
      <c r="V42" s="36">
        <v>1607482</v>
      </c>
      <c r="W42" s="36">
        <v>856116</v>
      </c>
      <c r="X42" s="36">
        <v>159310</v>
      </c>
      <c r="Y42" s="36">
        <v>321826</v>
      </c>
      <c r="Z42" s="36">
        <v>4288563</v>
      </c>
      <c r="AA42" s="36">
        <v>270434</v>
      </c>
      <c r="AB42" s="36">
        <v>223984</v>
      </c>
      <c r="AC42" s="36">
        <v>1938703</v>
      </c>
      <c r="AD42" s="36">
        <v>254747</v>
      </c>
      <c r="AE42" s="36">
        <v>1280645</v>
      </c>
      <c r="AF42" s="36">
        <v>321983</v>
      </c>
      <c r="AG42" s="36">
        <v>215571</v>
      </c>
      <c r="AH42" s="36">
        <v>704888</v>
      </c>
      <c r="AI42" s="36">
        <v>1443027</v>
      </c>
      <c r="AJ42" s="36">
        <v>397165</v>
      </c>
      <c r="AK42" s="36">
        <v>383532</v>
      </c>
      <c r="AL42" s="36">
        <v>471310</v>
      </c>
      <c r="AM42" s="36">
        <v>932721</v>
      </c>
      <c r="AN42" s="36">
        <v>576861</v>
      </c>
      <c r="AO42" s="36">
        <v>186320</v>
      </c>
      <c r="AP42" s="36">
        <v>550249</v>
      </c>
      <c r="AQ42" s="36">
        <v>851382</v>
      </c>
      <c r="AR42" s="36">
        <v>509025</v>
      </c>
      <c r="AS42" s="36">
        <v>1084798</v>
      </c>
      <c r="AT42" s="36">
        <v>455866</v>
      </c>
      <c r="AU42" s="36">
        <v>493660</v>
      </c>
      <c r="AV42" s="36">
        <v>538803</v>
      </c>
      <c r="AW42" s="42">
        <v>340657</v>
      </c>
    </row>
    <row r="43" spans="1:49" ht="32.75" customHeight="1">
      <c r="A43" s="41" t="s">
        <v>125</v>
      </c>
      <c r="B43" s="53" t="s">
        <v>125</v>
      </c>
      <c r="C43" s="96" t="s">
        <v>376</v>
      </c>
      <c r="D43" s="101" t="s">
        <v>376</v>
      </c>
      <c r="E43" s="53" t="s">
        <v>78</v>
      </c>
      <c r="F43" s="52" t="s">
        <v>32</v>
      </c>
      <c r="G43" s="35">
        <v>2016</v>
      </c>
      <c r="H43" s="35">
        <v>1395</v>
      </c>
      <c r="I43" s="34" t="s">
        <v>206</v>
      </c>
      <c r="J43" s="77" t="s">
        <v>789</v>
      </c>
      <c r="K43" s="77" t="s">
        <v>278</v>
      </c>
      <c r="L43" s="104" t="s">
        <v>845</v>
      </c>
      <c r="M43" s="92">
        <f t="shared" si="6"/>
        <v>0.9148094646177618</v>
      </c>
      <c r="N43" s="68">
        <f t="shared" si="7"/>
        <v>0.94080333502162794</v>
      </c>
      <c r="O43" s="68">
        <f t="shared" si="8"/>
        <v>0.61108263568540344</v>
      </c>
      <c r="P43" s="68">
        <f t="shared" si="11"/>
        <v>1.12317111037989</v>
      </c>
      <c r="Q43" s="69" t="str">
        <f t="shared" si="12"/>
        <v>Semnan / سمنان</v>
      </c>
      <c r="R43" s="93" t="str">
        <f t="shared" si="13"/>
        <v>Khorasan_North / خراسان شمالی</v>
      </c>
      <c r="S43" s="11">
        <v>0.90967175595168071</v>
      </c>
      <c r="T43" s="24">
        <v>1.0206972334780609</v>
      </c>
      <c r="U43" s="24">
        <v>1.0888525054706317</v>
      </c>
      <c r="V43" s="24">
        <v>0.73479988673755325</v>
      </c>
      <c r="W43" s="24">
        <v>0.67902964164577495</v>
      </c>
      <c r="X43" s="24">
        <v>1.0445430382757799</v>
      </c>
      <c r="Y43" s="24">
        <v>0.73242221076156089</v>
      </c>
      <c r="Z43" s="24">
        <v>0.73555675362538187</v>
      </c>
      <c r="AA43" s="24">
        <v>1.0430877761634503</v>
      </c>
      <c r="AB43" s="24">
        <v>0.95591352819229602</v>
      </c>
      <c r="AC43" s="24">
        <v>0.94080333502162794</v>
      </c>
      <c r="AD43" s="24">
        <v>1.12317111037989</v>
      </c>
      <c r="AE43" s="24">
        <v>1.071434106165597</v>
      </c>
      <c r="AF43" s="24">
        <v>1.023016451670558</v>
      </c>
      <c r="AG43" s="24">
        <v>0.61108263568540344</v>
      </c>
      <c r="AH43" s="24">
        <v>1.0242470848795717</v>
      </c>
      <c r="AI43" s="24">
        <v>0.88176837671918762</v>
      </c>
      <c r="AJ43" s="24">
        <v>0.80627370440765567</v>
      </c>
      <c r="AK43" s="24">
        <v>0.78976509015440122</v>
      </c>
      <c r="AL43" s="24">
        <v>1.0612528547839035</v>
      </c>
      <c r="AM43" s="24">
        <v>0.85732757231450007</v>
      </c>
      <c r="AN43" s="24">
        <v>1.0199064347373585</v>
      </c>
      <c r="AO43" s="24">
        <v>1.1105781906508922</v>
      </c>
      <c r="AP43" s="24">
        <v>0.9957090547559716</v>
      </c>
      <c r="AQ43" s="24">
        <v>0.84751388550817641</v>
      </c>
      <c r="AR43" s="24">
        <v>1.0792611133735344</v>
      </c>
      <c r="AS43" s="24">
        <v>0.780336839463732</v>
      </c>
      <c r="AT43" s="24">
        <v>0.77224155721506149</v>
      </c>
      <c r="AU43" s="24">
        <v>0.88734895843595107</v>
      </c>
      <c r="AV43" s="24">
        <v>0.9800751797514029</v>
      </c>
      <c r="AW43" s="43">
        <v>0.75140553677407684</v>
      </c>
    </row>
    <row r="44" spans="1:49" ht="32.75" customHeight="1">
      <c r="A44" s="41" t="s">
        <v>124</v>
      </c>
      <c r="B44" s="53" t="s">
        <v>124</v>
      </c>
      <c r="C44" s="96" t="s">
        <v>377</v>
      </c>
      <c r="D44" s="101" t="s">
        <v>377</v>
      </c>
      <c r="E44" s="53" t="s">
        <v>78</v>
      </c>
      <c r="F44" s="52" t="s">
        <v>32</v>
      </c>
      <c r="G44" s="35">
        <v>2016</v>
      </c>
      <c r="H44" s="35">
        <v>1395</v>
      </c>
      <c r="I44" s="34" t="s">
        <v>206</v>
      </c>
      <c r="J44" s="77" t="s">
        <v>789</v>
      </c>
      <c r="K44" s="77" t="s">
        <v>278</v>
      </c>
      <c r="L44" s="104" t="s">
        <v>845</v>
      </c>
      <c r="M44" s="92">
        <f t="shared" si="6"/>
        <v>0.20996034718544243</v>
      </c>
      <c r="N44" s="68">
        <f t="shared" si="7"/>
        <v>0.22560730338061175</v>
      </c>
      <c r="O44" s="68">
        <f t="shared" si="8"/>
        <v>6.5044716891518389E-2</v>
      </c>
      <c r="P44" s="68">
        <f t="shared" si="11"/>
        <v>0.29607382233927559</v>
      </c>
      <c r="Q44" s="69" t="str">
        <f t="shared" si="12"/>
        <v>Sistan_and_Baluchestan / سیستان و بلوچستان</v>
      </c>
      <c r="R44" s="93" t="str">
        <f t="shared" si="13"/>
        <v>Tehran / تهران</v>
      </c>
      <c r="S44" s="11">
        <v>0.23012278330654495</v>
      </c>
      <c r="T44" s="24">
        <v>0.20461108427949243</v>
      </c>
      <c r="U44" s="24">
        <v>0.25786747689740402</v>
      </c>
      <c r="V44" s="24">
        <v>0.21599929699171036</v>
      </c>
      <c r="W44" s="24">
        <v>0.26227695030231529</v>
      </c>
      <c r="X44" s="24">
        <v>0.14168554083542759</v>
      </c>
      <c r="Y44" s="24">
        <v>0.17474643286917654</v>
      </c>
      <c r="Z44" s="24">
        <v>0.29607382233927559</v>
      </c>
      <c r="AA44" s="24">
        <v>0.13853674389061402</v>
      </c>
      <c r="AB44" s="24">
        <v>0.15554728975754911</v>
      </c>
      <c r="AC44" s="24">
        <v>0.25767343885718569</v>
      </c>
      <c r="AD44" s="24">
        <v>0.22570015710955496</v>
      </c>
      <c r="AE44" s="24">
        <v>0.1897034906418818</v>
      </c>
      <c r="AF44" s="24">
        <v>0.22894461356021642</v>
      </c>
      <c r="AG44" s="24">
        <v>0.1309869582550259</v>
      </c>
      <c r="AH44" s="24">
        <v>6.5044716891518389E-2</v>
      </c>
      <c r="AI44" s="24">
        <v>0.19252674658244412</v>
      </c>
      <c r="AJ44" s="24">
        <v>0.22610207095365614</v>
      </c>
      <c r="AK44" s="24">
        <v>0.27269568662591709</v>
      </c>
      <c r="AL44" s="24">
        <v>0.25452102324937259</v>
      </c>
      <c r="AM44" s="24">
        <v>0.17243242525874344</v>
      </c>
      <c r="AN44" s="24">
        <v>0.26438793833748031</v>
      </c>
      <c r="AO44" s="24">
        <v>0.24542389615343621</v>
      </c>
      <c r="AP44" s="24">
        <v>0.20039393863183114</v>
      </c>
      <c r="AQ44" s="24">
        <v>0.27316595908793473</v>
      </c>
      <c r="AR44" s="24">
        <v>0.20662835125002202</v>
      </c>
      <c r="AS44" s="24">
        <v>0.24917909770488447</v>
      </c>
      <c r="AT44" s="24">
        <v>0.22560730338061175</v>
      </c>
      <c r="AU44" s="24">
        <v>0.17619756644702955</v>
      </c>
      <c r="AV44" s="24">
        <v>0.23011861463991617</v>
      </c>
      <c r="AW44" s="43">
        <v>0.1438693476605421</v>
      </c>
    </row>
    <row r="45" spans="1:49" ht="32.75" customHeight="1">
      <c r="A45" s="44" t="s">
        <v>171</v>
      </c>
      <c r="B45" s="53" t="s">
        <v>224</v>
      </c>
      <c r="C45" s="108" t="s">
        <v>378</v>
      </c>
      <c r="D45" s="101" t="s">
        <v>379</v>
      </c>
      <c r="E45" s="52" t="s">
        <v>232</v>
      </c>
      <c r="F45" s="52" t="s">
        <v>227</v>
      </c>
      <c r="G45" s="35">
        <v>2019</v>
      </c>
      <c r="H45" s="35">
        <v>1398</v>
      </c>
      <c r="I45" s="34" t="s">
        <v>206</v>
      </c>
      <c r="J45" s="77" t="s">
        <v>789</v>
      </c>
      <c r="K45" s="77" t="s">
        <v>279</v>
      </c>
      <c r="L45" s="104" t="s">
        <v>847</v>
      </c>
      <c r="M45" s="92">
        <f t="shared" si="6"/>
        <v>15.609032258064515</v>
      </c>
      <c r="N45" s="68">
        <f t="shared" si="7"/>
        <v>15.52</v>
      </c>
      <c r="O45" s="68">
        <f t="shared" si="8"/>
        <v>7.08</v>
      </c>
      <c r="P45" s="68">
        <f t="shared" si="11"/>
        <v>29.8</v>
      </c>
      <c r="Q45" s="69" t="str">
        <f t="shared" si="12"/>
        <v>Gilan / گیلان</v>
      </c>
      <c r="R45" s="93" t="str">
        <f t="shared" si="13"/>
        <v>Ilam / ایلام</v>
      </c>
      <c r="S45" s="11">
        <v>16.71</v>
      </c>
      <c r="T45" s="24">
        <v>17.66</v>
      </c>
      <c r="U45" s="24">
        <v>20.79</v>
      </c>
      <c r="V45" s="24">
        <v>13.86</v>
      </c>
      <c r="W45" s="24">
        <v>11.11</v>
      </c>
      <c r="X45" s="24">
        <v>29.8</v>
      </c>
      <c r="Y45" s="24">
        <v>19.93</v>
      </c>
      <c r="Z45" s="24">
        <v>10.82</v>
      </c>
      <c r="AA45" s="24">
        <v>15.52</v>
      </c>
      <c r="AB45" s="24">
        <v>12.67</v>
      </c>
      <c r="AC45" s="24">
        <v>12.03</v>
      </c>
      <c r="AD45" s="24">
        <v>13.46</v>
      </c>
      <c r="AE45" s="24">
        <v>17.53</v>
      </c>
      <c r="AF45" s="24">
        <v>19.04</v>
      </c>
      <c r="AG45" s="24">
        <v>8.73</v>
      </c>
      <c r="AH45" s="24">
        <v>8.4499999999999993</v>
      </c>
      <c r="AI45" s="24">
        <v>14.08</v>
      </c>
      <c r="AJ45" s="24">
        <v>14.28</v>
      </c>
      <c r="AK45" s="24">
        <v>16.690000000000001</v>
      </c>
      <c r="AL45" s="24">
        <v>24.52</v>
      </c>
      <c r="AM45" s="24">
        <v>10.199999999999999</v>
      </c>
      <c r="AN45" s="24">
        <v>18.66</v>
      </c>
      <c r="AO45" s="24">
        <v>20.27</v>
      </c>
      <c r="AP45" s="24">
        <v>10.24</v>
      </c>
      <c r="AQ45" s="24">
        <v>7.08</v>
      </c>
      <c r="AR45" s="24">
        <v>20.7</v>
      </c>
      <c r="AS45" s="24">
        <v>10.43</v>
      </c>
      <c r="AT45" s="24">
        <v>17.399999999999999</v>
      </c>
      <c r="AU45" s="24">
        <v>9.1199999999999992</v>
      </c>
      <c r="AV45" s="24">
        <v>18.87</v>
      </c>
      <c r="AW45" s="43">
        <v>23.23</v>
      </c>
    </row>
    <row r="46" spans="1:49" ht="32.75" customHeight="1">
      <c r="A46" s="41" t="s">
        <v>620</v>
      </c>
      <c r="B46" s="53" t="s">
        <v>621</v>
      </c>
      <c r="C46" s="96" t="s">
        <v>870</v>
      </c>
      <c r="D46" s="101" t="s">
        <v>380</v>
      </c>
      <c r="E46" s="52" t="s">
        <v>232</v>
      </c>
      <c r="F46" s="52" t="s">
        <v>227</v>
      </c>
      <c r="G46" s="35">
        <v>2019</v>
      </c>
      <c r="H46" s="35">
        <v>1398</v>
      </c>
      <c r="I46" s="34" t="s">
        <v>206</v>
      </c>
      <c r="J46" s="77" t="s">
        <v>789</v>
      </c>
      <c r="K46" s="77" t="s">
        <v>278</v>
      </c>
      <c r="L46" s="104" t="s">
        <v>845</v>
      </c>
      <c r="M46" s="92">
        <f t="shared" si="6"/>
        <v>14.413225806451612</v>
      </c>
      <c r="N46" s="68">
        <f t="shared" si="7"/>
        <v>14.08</v>
      </c>
      <c r="O46" s="68">
        <f t="shared" si="8"/>
        <v>4.92</v>
      </c>
      <c r="P46" s="68">
        <f t="shared" si="11"/>
        <v>31.19</v>
      </c>
      <c r="Q46" s="69" t="str">
        <f t="shared" si="12"/>
        <v>Sistan_and_Baluchestan / سیستان و بلوچستان</v>
      </c>
      <c r="R46" s="93" t="str">
        <f t="shared" si="13"/>
        <v>Alborz / البرز</v>
      </c>
      <c r="S46" s="11">
        <v>14.48</v>
      </c>
      <c r="T46" s="24">
        <v>12.64</v>
      </c>
      <c r="U46" s="24">
        <v>10.95</v>
      </c>
      <c r="V46" s="24">
        <v>16.510000000000002</v>
      </c>
      <c r="W46" s="24">
        <v>31.19</v>
      </c>
      <c r="X46" s="24">
        <v>7.2</v>
      </c>
      <c r="Y46" s="24">
        <v>14.96</v>
      </c>
      <c r="Z46" s="24">
        <v>31.07</v>
      </c>
      <c r="AA46" s="24">
        <v>8.02</v>
      </c>
      <c r="AB46" s="24">
        <v>8.94</v>
      </c>
      <c r="AC46" s="24">
        <v>17.559999999999999</v>
      </c>
      <c r="AD46" s="24">
        <v>11.66</v>
      </c>
      <c r="AE46" s="24">
        <v>11.66</v>
      </c>
      <c r="AF46" s="24">
        <v>10.66</v>
      </c>
      <c r="AG46" s="24">
        <v>17.68</v>
      </c>
      <c r="AH46" s="24">
        <v>4.92</v>
      </c>
      <c r="AI46" s="24">
        <v>15</v>
      </c>
      <c r="AJ46" s="24">
        <v>16.27</v>
      </c>
      <c r="AK46" s="24">
        <v>17.7</v>
      </c>
      <c r="AL46" s="24">
        <v>15.2</v>
      </c>
      <c r="AM46" s="24">
        <v>10.62</v>
      </c>
      <c r="AN46" s="24">
        <v>17.91</v>
      </c>
      <c r="AO46" s="24">
        <v>11.58</v>
      </c>
      <c r="AP46" s="24">
        <v>11.91</v>
      </c>
      <c r="AQ46" s="24">
        <v>17.920000000000002</v>
      </c>
      <c r="AR46" s="24">
        <v>12.39</v>
      </c>
      <c r="AS46" s="24">
        <v>18.5</v>
      </c>
      <c r="AT46" s="24">
        <v>17.46</v>
      </c>
      <c r="AU46" s="24">
        <v>10.34</v>
      </c>
      <c r="AV46" s="24">
        <v>14.08</v>
      </c>
      <c r="AW46" s="43">
        <v>9.83</v>
      </c>
    </row>
    <row r="47" spans="1:49" ht="32.75" customHeight="1">
      <c r="A47" s="41" t="s">
        <v>721</v>
      </c>
      <c r="B47" s="53" t="s">
        <v>228</v>
      </c>
      <c r="C47" s="96" t="s">
        <v>382</v>
      </c>
      <c r="D47" s="101" t="s">
        <v>381</v>
      </c>
      <c r="E47" s="52" t="s">
        <v>232</v>
      </c>
      <c r="F47" s="52" t="s">
        <v>227</v>
      </c>
      <c r="G47" s="35">
        <v>2019</v>
      </c>
      <c r="H47" s="35">
        <v>1398</v>
      </c>
      <c r="I47" s="34" t="s">
        <v>67</v>
      </c>
      <c r="J47" s="77" t="s">
        <v>793</v>
      </c>
      <c r="K47" s="77" t="s">
        <v>89</v>
      </c>
      <c r="L47" s="104" t="s">
        <v>332</v>
      </c>
      <c r="M47" s="111">
        <f t="shared" si="6"/>
        <v>1277.6451612903227</v>
      </c>
      <c r="N47" s="6">
        <f t="shared" si="7"/>
        <v>941</v>
      </c>
      <c r="O47" s="6">
        <f t="shared" si="8"/>
        <v>158</v>
      </c>
      <c r="P47" s="6">
        <f t="shared" si="11"/>
        <v>6759</v>
      </c>
      <c r="Q47" s="69" t="str">
        <f t="shared" si="12"/>
        <v>Semnan / سمنان</v>
      </c>
      <c r="R47" s="93" t="str">
        <f t="shared" si="13"/>
        <v>Khorasan_Razavi / خراسان رضوی</v>
      </c>
      <c r="S47" s="80">
        <v>3348</v>
      </c>
      <c r="T47" s="36">
        <v>1546</v>
      </c>
      <c r="U47" s="36">
        <v>1410</v>
      </c>
      <c r="V47" s="36">
        <v>1074</v>
      </c>
      <c r="W47" s="36">
        <v>391</v>
      </c>
      <c r="X47" s="36">
        <v>211</v>
      </c>
      <c r="Y47" s="36">
        <v>422</v>
      </c>
      <c r="Z47" s="36">
        <v>1742</v>
      </c>
      <c r="AA47" s="36">
        <v>302</v>
      </c>
      <c r="AB47" s="36">
        <v>262</v>
      </c>
      <c r="AC47" s="36">
        <v>6759</v>
      </c>
      <c r="AD47" s="36">
        <v>1156</v>
      </c>
      <c r="AE47" s="36">
        <v>2150</v>
      </c>
      <c r="AF47" s="36">
        <v>1168</v>
      </c>
      <c r="AG47" s="36">
        <v>158</v>
      </c>
      <c r="AH47" s="36">
        <v>2355</v>
      </c>
      <c r="AI47" s="36">
        <v>2095</v>
      </c>
      <c r="AJ47" s="36">
        <v>935</v>
      </c>
      <c r="AK47" s="36">
        <v>663</v>
      </c>
      <c r="AL47" s="36">
        <v>633</v>
      </c>
      <c r="AM47" s="36">
        <v>1152</v>
      </c>
      <c r="AN47" s="36">
        <v>724</v>
      </c>
      <c r="AO47" s="36">
        <v>356</v>
      </c>
      <c r="AP47" s="36">
        <v>941</v>
      </c>
      <c r="AQ47" s="36">
        <v>899</v>
      </c>
      <c r="AR47" s="36">
        <v>1185</v>
      </c>
      <c r="AS47" s="36">
        <v>1819</v>
      </c>
      <c r="AT47" s="36">
        <v>847</v>
      </c>
      <c r="AU47" s="36">
        <v>718</v>
      </c>
      <c r="AV47" s="36">
        <v>1773</v>
      </c>
      <c r="AW47" s="42">
        <v>413</v>
      </c>
    </row>
    <row r="48" spans="1:49" ht="32.75" customHeight="1">
      <c r="A48" s="41" t="s">
        <v>722</v>
      </c>
      <c r="B48" s="53" t="s">
        <v>229</v>
      </c>
      <c r="C48" s="96" t="s">
        <v>383</v>
      </c>
      <c r="D48" s="101" t="s">
        <v>384</v>
      </c>
      <c r="E48" s="52" t="s">
        <v>203</v>
      </c>
      <c r="F48" s="52" t="s">
        <v>203</v>
      </c>
      <c r="G48" s="35">
        <v>2019</v>
      </c>
      <c r="H48" s="35">
        <v>1398</v>
      </c>
      <c r="I48" s="34" t="s">
        <v>67</v>
      </c>
      <c r="J48" s="77" t="s">
        <v>793</v>
      </c>
      <c r="K48" s="77" t="s">
        <v>622</v>
      </c>
      <c r="L48" s="104" t="s">
        <v>848</v>
      </c>
      <c r="M48" s="111">
        <f t="shared" si="6"/>
        <v>112.07823946862491</v>
      </c>
      <c r="N48" s="6">
        <f t="shared" si="7"/>
        <v>92.599172637159839</v>
      </c>
      <c r="O48" s="6">
        <f t="shared" si="8"/>
        <v>26.418095940757951</v>
      </c>
      <c r="P48" s="6">
        <f t="shared" si="11"/>
        <v>269.1758701063431</v>
      </c>
      <c r="Q48" s="69" t="str">
        <f t="shared" si="12"/>
        <v>Tehran / تهران</v>
      </c>
      <c r="R48" s="93" t="str">
        <f t="shared" si="13"/>
        <v>Khorasan_North / خراسان شمالی</v>
      </c>
      <c r="S48" s="81">
        <v>174.35211628473763</v>
      </c>
      <c r="T48" s="12">
        <v>96.210093969755434</v>
      </c>
      <c r="U48" s="12">
        <v>227.35884804850323</v>
      </c>
      <c r="V48" s="12">
        <v>42.595839647684016</v>
      </c>
      <c r="W48" s="12">
        <v>29.265043242656606</v>
      </c>
      <c r="X48" s="12">
        <v>74.045739913461233</v>
      </c>
      <c r="Y48" s="12">
        <v>77.762503731494547</v>
      </c>
      <c r="Z48" s="12">
        <v>26.418095940757951</v>
      </c>
      <c r="AA48" s="12">
        <v>64.88944085499358</v>
      </c>
      <c r="AB48" s="12">
        <v>69.132753357028463</v>
      </c>
      <c r="AC48" s="12">
        <v>211.92631899755307</v>
      </c>
      <c r="AD48" s="12">
        <v>269.1758701063431</v>
      </c>
      <c r="AE48" s="12">
        <v>92.599172637159839</v>
      </c>
      <c r="AF48" s="12">
        <v>223.49276327370973</v>
      </c>
      <c r="AG48" s="12">
        <v>45.703839122486286</v>
      </c>
      <c r="AH48" s="12">
        <v>171.51184596998144</v>
      </c>
      <c r="AI48" s="12">
        <v>87.656060213646484</v>
      </c>
      <c r="AJ48" s="12">
        <v>150.01716774005152</v>
      </c>
      <c r="AK48" s="12">
        <v>104.61654014324419</v>
      </c>
      <c r="AL48" s="12">
        <v>80.102754243990702</v>
      </c>
      <c r="AM48" s="12">
        <v>74.465265702668987</v>
      </c>
      <c r="AN48" s="12">
        <v>75.071104986525569</v>
      </c>
      <c r="AO48" s="12">
        <v>101.23241939795147</v>
      </c>
      <c r="AP48" s="12">
        <v>101.12929503961344</v>
      </c>
      <c r="AQ48" s="12">
        <v>71.174151828162323</v>
      </c>
      <c r="AR48" s="12">
        <v>136.55849543652624</v>
      </c>
      <c r="AS48" s="12">
        <v>111.62358000569471</v>
      </c>
      <c r="AT48" s="12">
        <v>120.35968646799029</v>
      </c>
      <c r="AU48" s="12">
        <v>82.566602384311892</v>
      </c>
      <c r="AV48" s="12">
        <v>206.66358944232303</v>
      </c>
      <c r="AW48" s="58">
        <v>74.748425396365747</v>
      </c>
    </row>
    <row r="49" spans="1:49" ht="32.75" customHeight="1">
      <c r="A49" s="41" t="s">
        <v>624</v>
      </c>
      <c r="B49" s="53" t="s">
        <v>623</v>
      </c>
      <c r="C49" s="96" t="s">
        <v>386</v>
      </c>
      <c r="D49" s="101" t="s">
        <v>385</v>
      </c>
      <c r="E49" s="52" t="s">
        <v>232</v>
      </c>
      <c r="F49" s="52" t="s">
        <v>227</v>
      </c>
      <c r="G49" s="35">
        <v>2019</v>
      </c>
      <c r="H49" s="35">
        <v>1398</v>
      </c>
      <c r="I49" s="34" t="s">
        <v>206</v>
      </c>
      <c r="J49" s="77" t="s">
        <v>789</v>
      </c>
      <c r="K49" s="77" t="s">
        <v>279</v>
      </c>
      <c r="L49" s="104" t="s">
        <v>847</v>
      </c>
      <c r="M49" s="92">
        <f t="shared" si="6"/>
        <v>3.2177419354838706</v>
      </c>
      <c r="N49" s="68">
        <f t="shared" si="7"/>
        <v>2.9</v>
      </c>
      <c r="O49" s="68">
        <f t="shared" si="8"/>
        <v>0.69</v>
      </c>
      <c r="P49" s="68">
        <f t="shared" si="11"/>
        <v>14.9</v>
      </c>
      <c r="Q49" s="69" t="str">
        <f t="shared" si="12"/>
        <v>Semnan / سمنان</v>
      </c>
      <c r="R49" s="93" t="str">
        <f t="shared" si="13"/>
        <v>Sistan_and_Baluchestan / سیستان و بلوچستان</v>
      </c>
      <c r="S49" s="81">
        <v>1.26</v>
      </c>
      <c r="T49" s="12">
        <v>3.46</v>
      </c>
      <c r="U49" s="12">
        <v>2.02</v>
      </c>
      <c r="V49" s="12">
        <v>1.35</v>
      </c>
      <c r="W49" s="12">
        <v>1.02</v>
      </c>
      <c r="X49" s="12">
        <v>1.34</v>
      </c>
      <c r="Y49" s="12">
        <v>5.73</v>
      </c>
      <c r="Z49" s="12">
        <v>1.76</v>
      </c>
      <c r="AA49" s="12">
        <v>3</v>
      </c>
      <c r="AB49" s="12">
        <v>3.27</v>
      </c>
      <c r="AC49" s="12">
        <v>4.3899999999999997</v>
      </c>
      <c r="AD49" s="12">
        <v>4.4400000000000004</v>
      </c>
      <c r="AE49" s="12">
        <v>2.9</v>
      </c>
      <c r="AF49" s="12">
        <v>2.2400000000000002</v>
      </c>
      <c r="AG49" s="12">
        <v>0.69</v>
      </c>
      <c r="AH49" s="12">
        <v>14.9</v>
      </c>
      <c r="AI49" s="12">
        <v>3.52</v>
      </c>
      <c r="AJ49" s="12">
        <v>1.28</v>
      </c>
      <c r="AK49" s="12">
        <v>3.26</v>
      </c>
      <c r="AL49" s="12">
        <v>2.4500000000000002</v>
      </c>
      <c r="AM49" s="12">
        <v>4.51</v>
      </c>
      <c r="AN49" s="12">
        <v>1.38</v>
      </c>
      <c r="AO49" s="12">
        <v>6.43</v>
      </c>
      <c r="AP49" s="12">
        <v>3.14</v>
      </c>
      <c r="AQ49" s="12">
        <v>1.58</v>
      </c>
      <c r="AR49" s="12">
        <v>2.42</v>
      </c>
      <c r="AS49" s="12">
        <v>0.81</v>
      </c>
      <c r="AT49" s="12">
        <v>1.58</v>
      </c>
      <c r="AU49" s="12">
        <v>7.03</v>
      </c>
      <c r="AV49" s="12">
        <v>3.07</v>
      </c>
      <c r="AW49" s="58">
        <v>3.52</v>
      </c>
    </row>
    <row r="50" spans="1:49" ht="32.75" customHeight="1">
      <c r="A50" s="41" t="s">
        <v>625</v>
      </c>
      <c r="B50" s="53" t="s">
        <v>761</v>
      </c>
      <c r="C50" s="96" t="s">
        <v>387</v>
      </c>
      <c r="D50" s="101" t="s">
        <v>388</v>
      </c>
      <c r="E50" s="52" t="s">
        <v>232</v>
      </c>
      <c r="F50" s="52" t="s">
        <v>227</v>
      </c>
      <c r="G50" s="35">
        <v>2019</v>
      </c>
      <c r="H50" s="35">
        <v>1398</v>
      </c>
      <c r="I50" s="34" t="s">
        <v>206</v>
      </c>
      <c r="J50" s="77" t="s">
        <v>789</v>
      </c>
      <c r="K50" s="77" t="s">
        <v>279</v>
      </c>
      <c r="L50" s="104" t="s">
        <v>847</v>
      </c>
      <c r="M50" s="92">
        <f t="shared" si="6"/>
        <v>30.887096774193544</v>
      </c>
      <c r="N50" s="68">
        <f t="shared" si="7"/>
        <v>30.03</v>
      </c>
      <c r="O50" s="68">
        <f t="shared" si="8"/>
        <v>25.25</v>
      </c>
      <c r="P50" s="68">
        <f t="shared" si="11"/>
        <v>38.880000000000003</v>
      </c>
      <c r="Q50" s="69" t="str">
        <f t="shared" si="12"/>
        <v>Yazd / یزد</v>
      </c>
      <c r="R50" s="93" t="str">
        <f t="shared" si="13"/>
        <v>Ilam / ایلام</v>
      </c>
      <c r="S50" s="81">
        <v>26.97</v>
      </c>
      <c r="T50" s="12">
        <v>30.72</v>
      </c>
      <c r="U50" s="12">
        <v>30.13</v>
      </c>
      <c r="V50" s="12">
        <v>26.92</v>
      </c>
      <c r="W50" s="12">
        <v>28.36</v>
      </c>
      <c r="X50" s="12">
        <v>38.880000000000003</v>
      </c>
      <c r="Y50" s="12">
        <v>32.9</v>
      </c>
      <c r="Z50" s="12">
        <v>29.46</v>
      </c>
      <c r="AA50" s="12">
        <v>32.76</v>
      </c>
      <c r="AB50" s="12">
        <v>30.03</v>
      </c>
      <c r="AC50" s="12">
        <v>30.03</v>
      </c>
      <c r="AD50" s="12">
        <v>29.43</v>
      </c>
      <c r="AE50" s="12">
        <v>35.86</v>
      </c>
      <c r="AF50" s="12">
        <v>29.86</v>
      </c>
      <c r="AG50" s="12">
        <v>28.44</v>
      </c>
      <c r="AH50" s="12">
        <v>37.340000000000003</v>
      </c>
      <c r="AI50" s="12">
        <v>32.119999999999997</v>
      </c>
      <c r="AJ50" s="12">
        <v>27.89</v>
      </c>
      <c r="AK50" s="12">
        <v>27.87</v>
      </c>
      <c r="AL50" s="12">
        <v>31.1</v>
      </c>
      <c r="AM50" s="12">
        <v>34.229999999999997</v>
      </c>
      <c r="AN50" s="12">
        <v>34.03</v>
      </c>
      <c r="AO50" s="12">
        <v>37.75</v>
      </c>
      <c r="AP50" s="12">
        <v>30.17</v>
      </c>
      <c r="AQ50" s="12">
        <v>27.42</v>
      </c>
      <c r="AR50" s="12">
        <v>34.96</v>
      </c>
      <c r="AS50" s="12">
        <v>26.02</v>
      </c>
      <c r="AT50" s="12">
        <v>27.43</v>
      </c>
      <c r="AU50" s="12">
        <v>33.9</v>
      </c>
      <c r="AV50" s="12">
        <v>29.27</v>
      </c>
      <c r="AW50" s="58">
        <v>25.25</v>
      </c>
    </row>
    <row r="51" spans="1:49" ht="32.75" customHeight="1">
      <c r="A51" s="41" t="s">
        <v>170</v>
      </c>
      <c r="B51" s="53" t="s">
        <v>170</v>
      </c>
      <c r="C51" s="96" t="s">
        <v>391</v>
      </c>
      <c r="D51" s="101" t="s">
        <v>390</v>
      </c>
      <c r="E51" s="52" t="s">
        <v>233</v>
      </c>
      <c r="F51" s="52" t="s">
        <v>227</v>
      </c>
      <c r="G51" s="35">
        <v>2019</v>
      </c>
      <c r="H51" s="35">
        <v>1398</v>
      </c>
      <c r="I51" s="34" t="s">
        <v>206</v>
      </c>
      <c r="J51" s="77" t="s">
        <v>789</v>
      </c>
      <c r="K51" s="77" t="s">
        <v>279</v>
      </c>
      <c r="L51" s="104" t="s">
        <v>847</v>
      </c>
      <c r="M51" s="92">
        <f t="shared" si="6"/>
        <v>72.294516129032246</v>
      </c>
      <c r="N51" s="68">
        <f t="shared" si="7"/>
        <v>73.09</v>
      </c>
      <c r="O51" s="68">
        <f t="shared" si="8"/>
        <v>65.58</v>
      </c>
      <c r="P51" s="68">
        <f t="shared" si="11"/>
        <v>79.36</v>
      </c>
      <c r="Q51" s="69" t="str">
        <f t="shared" si="12"/>
        <v>Khorasan_North / خراسان شمالی</v>
      </c>
      <c r="R51" s="93" t="str">
        <f t="shared" si="13"/>
        <v>Qazvin / قزوین</v>
      </c>
      <c r="S51" s="81">
        <v>70.27</v>
      </c>
      <c r="T51" s="12">
        <v>78.010000000000005</v>
      </c>
      <c r="U51" s="12">
        <v>70.63</v>
      </c>
      <c r="V51" s="12">
        <v>66.680000000000007</v>
      </c>
      <c r="W51" s="12">
        <v>67.150000000000006</v>
      </c>
      <c r="X51" s="12">
        <v>75.58</v>
      </c>
      <c r="Y51" s="12">
        <v>69.7</v>
      </c>
      <c r="Z51" s="12">
        <v>65.86</v>
      </c>
      <c r="AA51" s="12">
        <v>73.12</v>
      </c>
      <c r="AB51" s="12">
        <v>77.89</v>
      </c>
      <c r="AC51" s="12">
        <v>75.55</v>
      </c>
      <c r="AD51" s="12">
        <v>65.58</v>
      </c>
      <c r="AE51" s="12">
        <v>68.760000000000005</v>
      </c>
      <c r="AF51" s="12">
        <v>72.989999999999995</v>
      </c>
      <c r="AG51" s="12">
        <v>76.12</v>
      </c>
      <c r="AH51" s="12">
        <v>77.8</v>
      </c>
      <c r="AI51" s="12">
        <v>71.930000000000007</v>
      </c>
      <c r="AJ51" s="12">
        <v>79.36</v>
      </c>
      <c r="AK51" s="12">
        <v>73.75</v>
      </c>
      <c r="AL51" s="12">
        <v>67.27</v>
      </c>
      <c r="AM51" s="12">
        <v>73.680000000000007</v>
      </c>
      <c r="AN51" s="12">
        <v>69.040000000000006</v>
      </c>
      <c r="AO51" s="12">
        <v>68.28</v>
      </c>
      <c r="AP51" s="12">
        <v>73.44</v>
      </c>
      <c r="AQ51" s="12">
        <v>70.28</v>
      </c>
      <c r="AR51" s="12">
        <v>79.3</v>
      </c>
      <c r="AS51" s="12">
        <v>74.290000000000006</v>
      </c>
      <c r="AT51" s="12">
        <v>74.290000000000006</v>
      </c>
      <c r="AU51" s="12">
        <v>73.09</v>
      </c>
      <c r="AV51" s="12">
        <v>68.209999999999994</v>
      </c>
      <c r="AW51" s="58">
        <v>73.23</v>
      </c>
    </row>
    <row r="52" spans="1:49" ht="32.75" customHeight="1">
      <c r="A52" s="41" t="s">
        <v>169</v>
      </c>
      <c r="B52" s="53" t="s">
        <v>169</v>
      </c>
      <c r="C52" s="96" t="s">
        <v>392</v>
      </c>
      <c r="D52" s="101" t="s">
        <v>389</v>
      </c>
      <c r="E52" s="52" t="s">
        <v>233</v>
      </c>
      <c r="F52" s="52" t="s">
        <v>227</v>
      </c>
      <c r="G52" s="35">
        <v>2019</v>
      </c>
      <c r="H52" s="35">
        <v>1398</v>
      </c>
      <c r="I52" s="34" t="s">
        <v>206</v>
      </c>
      <c r="J52" s="77" t="s">
        <v>789</v>
      </c>
      <c r="K52" s="77" t="s">
        <v>279</v>
      </c>
      <c r="L52" s="104" t="s">
        <v>847</v>
      </c>
      <c r="M52" s="92">
        <f t="shared" si="6"/>
        <v>80.787999999999982</v>
      </c>
      <c r="N52" s="68">
        <f t="shared" si="7"/>
        <v>82.69</v>
      </c>
      <c r="O52" s="68">
        <f t="shared" si="8"/>
        <v>65.040000000000006</v>
      </c>
      <c r="P52" s="68">
        <f t="shared" si="11"/>
        <v>100</v>
      </c>
      <c r="Q52" s="69" t="str">
        <f t="shared" si="12"/>
        <v>Khorasan_South / خراسان جنوبی</v>
      </c>
      <c r="R52" s="93" t="str">
        <f t="shared" si="13"/>
        <v>Qom / قم</v>
      </c>
      <c r="S52" s="81">
        <v>68.680000000000007</v>
      </c>
      <c r="T52" s="12">
        <v>70.86</v>
      </c>
      <c r="U52" s="12">
        <v>67.87</v>
      </c>
      <c r="V52" s="12">
        <v>77.23</v>
      </c>
      <c r="W52" s="12">
        <v>72.72</v>
      </c>
      <c r="X52" s="12">
        <v>68.489999999999995</v>
      </c>
      <c r="Y52" s="12">
        <v>80.430000000000007</v>
      </c>
      <c r="Z52" s="12">
        <v>87.67</v>
      </c>
      <c r="AA52" s="12">
        <v>83.23</v>
      </c>
      <c r="AB52" s="12">
        <v>65.040000000000006</v>
      </c>
      <c r="AC52" s="12">
        <v>85.78</v>
      </c>
      <c r="AD52" s="12">
        <v>82.32</v>
      </c>
      <c r="AE52" s="12">
        <v>82.25</v>
      </c>
      <c r="AF52" s="12">
        <v>75.19</v>
      </c>
      <c r="AG52" s="12">
        <v>84.34</v>
      </c>
      <c r="AH52" s="12">
        <v>83.06</v>
      </c>
      <c r="AI52" s="12">
        <v>88.37</v>
      </c>
      <c r="AJ52" s="12">
        <v>70.67</v>
      </c>
      <c r="AK52" s="12">
        <v>100</v>
      </c>
      <c r="AL52" s="12">
        <v>87.55</v>
      </c>
      <c r="AM52" s="12">
        <v>71.790000000000006</v>
      </c>
      <c r="AN52" s="12"/>
      <c r="AO52" s="12">
        <v>90.82</v>
      </c>
      <c r="AP52" s="12">
        <v>88.07</v>
      </c>
      <c r="AQ52" s="12">
        <v>92.4</v>
      </c>
      <c r="AR52" s="12">
        <v>73.06</v>
      </c>
      <c r="AS52" s="12">
        <v>84.24</v>
      </c>
      <c r="AT52" s="12">
        <v>84.24</v>
      </c>
      <c r="AU52" s="12">
        <v>73.72</v>
      </c>
      <c r="AV52" s="12">
        <v>83.55</v>
      </c>
      <c r="AW52" s="58">
        <v>100</v>
      </c>
    </row>
    <row r="53" spans="1:49" ht="32.75" customHeight="1">
      <c r="A53" s="41" t="s">
        <v>172</v>
      </c>
      <c r="B53" s="53" t="s">
        <v>626</v>
      </c>
      <c r="C53" s="96" t="s">
        <v>394</v>
      </c>
      <c r="D53" s="101" t="s">
        <v>393</v>
      </c>
      <c r="E53" s="52" t="s">
        <v>233</v>
      </c>
      <c r="F53" s="52" t="s">
        <v>227</v>
      </c>
      <c r="G53" s="35">
        <v>2019</v>
      </c>
      <c r="H53" s="35">
        <v>1398</v>
      </c>
      <c r="I53" s="34" t="s">
        <v>206</v>
      </c>
      <c r="J53" s="77" t="s">
        <v>789</v>
      </c>
      <c r="K53" s="77" t="s">
        <v>279</v>
      </c>
      <c r="L53" s="104" t="s">
        <v>847</v>
      </c>
      <c r="M53" s="92">
        <f t="shared" si="6"/>
        <v>1.834516129032258</v>
      </c>
      <c r="N53" s="68">
        <f t="shared" si="7"/>
        <v>1.1200000000000001</v>
      </c>
      <c r="O53" s="68">
        <f t="shared" si="8"/>
        <v>0</v>
      </c>
      <c r="P53" s="68">
        <f t="shared" si="11"/>
        <v>6.9</v>
      </c>
      <c r="Q53" s="69" t="str">
        <f t="shared" si="12"/>
        <v>Ardabil / اردبیل</v>
      </c>
      <c r="R53" s="93" t="str">
        <f t="shared" si="13"/>
        <v>Sistan_and_Baluchestan / سیستان و بلوچستان</v>
      </c>
      <c r="S53" s="81">
        <v>1.47</v>
      </c>
      <c r="T53" s="12">
        <v>1.0900000000000001</v>
      </c>
      <c r="U53" s="12">
        <v>0</v>
      </c>
      <c r="V53" s="12">
        <v>0.48</v>
      </c>
      <c r="W53" s="12">
        <v>5.97</v>
      </c>
      <c r="X53" s="12">
        <v>0</v>
      </c>
      <c r="Y53" s="12">
        <v>1.5</v>
      </c>
      <c r="Z53" s="12">
        <v>3.63</v>
      </c>
      <c r="AA53" s="12">
        <v>0</v>
      </c>
      <c r="AB53" s="12">
        <v>4.12</v>
      </c>
      <c r="AC53" s="12">
        <v>2.58</v>
      </c>
      <c r="AD53" s="12">
        <v>2.78</v>
      </c>
      <c r="AE53" s="12">
        <v>2.95</v>
      </c>
      <c r="AF53" s="12">
        <v>1.58</v>
      </c>
      <c r="AG53" s="12">
        <v>0</v>
      </c>
      <c r="AH53" s="12">
        <v>6.9</v>
      </c>
      <c r="AI53" s="12">
        <v>5.44</v>
      </c>
      <c r="AJ53" s="12">
        <v>3.58</v>
      </c>
      <c r="AK53" s="12">
        <v>0</v>
      </c>
      <c r="AL53" s="12">
        <v>2.69</v>
      </c>
      <c r="AM53" s="12">
        <v>4.13</v>
      </c>
      <c r="AN53" s="12">
        <v>1.1200000000000001</v>
      </c>
      <c r="AO53" s="12">
        <v>0</v>
      </c>
      <c r="AP53" s="12">
        <v>0.95</v>
      </c>
      <c r="AQ53" s="12">
        <v>0</v>
      </c>
      <c r="AR53" s="12">
        <v>0</v>
      </c>
      <c r="AS53" s="12">
        <v>0</v>
      </c>
      <c r="AT53" s="12">
        <v>0</v>
      </c>
      <c r="AU53" s="12">
        <v>0.97</v>
      </c>
      <c r="AV53" s="12">
        <v>0</v>
      </c>
      <c r="AW53" s="58">
        <v>2.94</v>
      </c>
    </row>
    <row r="54" spans="1:49" ht="32.75" customHeight="1">
      <c r="A54" s="41" t="s">
        <v>627</v>
      </c>
      <c r="B54" s="53" t="s">
        <v>723</v>
      </c>
      <c r="C54" s="96" t="s">
        <v>396</v>
      </c>
      <c r="D54" s="101" t="s">
        <v>395</v>
      </c>
      <c r="E54" s="52" t="s">
        <v>233</v>
      </c>
      <c r="F54" s="52" t="s">
        <v>227</v>
      </c>
      <c r="G54" s="35">
        <v>2019</v>
      </c>
      <c r="H54" s="35">
        <v>1398</v>
      </c>
      <c r="I54" s="34" t="s">
        <v>206</v>
      </c>
      <c r="J54" s="77" t="s">
        <v>789</v>
      </c>
      <c r="K54" s="77" t="s">
        <v>279</v>
      </c>
      <c r="L54" s="104" t="s">
        <v>847</v>
      </c>
      <c r="M54" s="92">
        <f t="shared" si="6"/>
        <v>5.6332258064516134</v>
      </c>
      <c r="N54" s="68">
        <f t="shared" si="7"/>
        <v>4.82</v>
      </c>
      <c r="O54" s="68">
        <f t="shared" si="8"/>
        <v>1.1100000000000001</v>
      </c>
      <c r="P54" s="68">
        <f t="shared" si="11"/>
        <v>18.29</v>
      </c>
      <c r="Q54" s="69" t="str">
        <f t="shared" si="12"/>
        <v>Yazd / یزد</v>
      </c>
      <c r="R54" s="93" t="str">
        <f t="shared" si="13"/>
        <v>Sistan_and_Baluchestan / سیستان و بلوچستان</v>
      </c>
      <c r="S54" s="81">
        <v>5.48</v>
      </c>
      <c r="T54" s="12">
        <v>6.15</v>
      </c>
      <c r="U54" s="12">
        <v>11.3</v>
      </c>
      <c r="V54" s="12">
        <v>1.95</v>
      </c>
      <c r="W54" s="12">
        <v>3.8</v>
      </c>
      <c r="X54" s="12">
        <v>3.61</v>
      </c>
      <c r="Y54" s="12">
        <v>4.82</v>
      </c>
      <c r="Z54" s="12">
        <v>3.21</v>
      </c>
      <c r="AA54" s="12">
        <v>3.88</v>
      </c>
      <c r="AB54" s="12">
        <v>1.75</v>
      </c>
      <c r="AC54" s="12">
        <v>5.56</v>
      </c>
      <c r="AD54" s="12">
        <v>13.51</v>
      </c>
      <c r="AE54" s="12">
        <v>5.45</v>
      </c>
      <c r="AF54" s="12">
        <v>5.19</v>
      </c>
      <c r="AG54" s="12">
        <v>1.54</v>
      </c>
      <c r="AH54" s="12">
        <v>18.29</v>
      </c>
      <c r="AI54" s="12">
        <v>3.41</v>
      </c>
      <c r="AJ54" s="12">
        <v>6.33</v>
      </c>
      <c r="AK54" s="12">
        <v>3.9</v>
      </c>
      <c r="AL54" s="12">
        <v>6.98</v>
      </c>
      <c r="AM54" s="12">
        <v>4.97</v>
      </c>
      <c r="AN54" s="12">
        <v>3.8</v>
      </c>
      <c r="AO54" s="12">
        <v>4.12</v>
      </c>
      <c r="AP54" s="12">
        <v>7.41</v>
      </c>
      <c r="AQ54" s="12">
        <v>3.52</v>
      </c>
      <c r="AR54" s="12">
        <v>7.38</v>
      </c>
      <c r="AS54" s="12">
        <v>4</v>
      </c>
      <c r="AT54" s="12">
        <v>4</v>
      </c>
      <c r="AU54" s="12">
        <v>4.88</v>
      </c>
      <c r="AV54" s="12">
        <v>13.33</v>
      </c>
      <c r="AW54" s="58">
        <v>1.1100000000000001</v>
      </c>
    </row>
    <row r="55" spans="1:49" ht="32.75" customHeight="1">
      <c r="A55" s="41" t="s">
        <v>628</v>
      </c>
      <c r="B55" s="53" t="s">
        <v>724</v>
      </c>
      <c r="C55" s="96" t="s">
        <v>398</v>
      </c>
      <c r="D55" s="101" t="s">
        <v>397</v>
      </c>
      <c r="E55" s="52" t="s">
        <v>233</v>
      </c>
      <c r="F55" s="52" t="s">
        <v>227</v>
      </c>
      <c r="G55" s="35">
        <v>2019</v>
      </c>
      <c r="H55" s="35">
        <v>1398</v>
      </c>
      <c r="I55" s="34" t="s">
        <v>206</v>
      </c>
      <c r="J55" s="77" t="s">
        <v>789</v>
      </c>
      <c r="K55" s="77" t="s">
        <v>279</v>
      </c>
      <c r="L55" s="104" t="s">
        <v>847</v>
      </c>
      <c r="M55" s="92">
        <f t="shared" si="6"/>
        <v>76.744193548387088</v>
      </c>
      <c r="N55" s="68">
        <f t="shared" si="7"/>
        <v>77.47</v>
      </c>
      <c r="O55" s="68">
        <f t="shared" si="8"/>
        <v>55.16</v>
      </c>
      <c r="P55" s="68">
        <f t="shared" si="11"/>
        <v>84.78</v>
      </c>
      <c r="Q55" s="69" t="str">
        <f t="shared" si="12"/>
        <v>Sistan_and_Baluchestan / سیستان و بلوچستان</v>
      </c>
      <c r="R55" s="93" t="str">
        <f t="shared" si="13"/>
        <v>Kurdistan / کردستان</v>
      </c>
      <c r="S55" s="81">
        <v>76.349999999999994</v>
      </c>
      <c r="T55" s="12">
        <v>78.05</v>
      </c>
      <c r="U55" s="12">
        <v>75.14</v>
      </c>
      <c r="V55" s="12">
        <v>78.97</v>
      </c>
      <c r="W55" s="12">
        <v>80.67</v>
      </c>
      <c r="X55" s="12">
        <v>83.64</v>
      </c>
      <c r="Y55" s="12">
        <v>76.8</v>
      </c>
      <c r="Z55" s="12">
        <v>80.94</v>
      </c>
      <c r="AA55" s="12">
        <v>75.95</v>
      </c>
      <c r="AB55" s="12">
        <v>73.27</v>
      </c>
      <c r="AC55" s="12">
        <v>76.3</v>
      </c>
      <c r="AD55" s="12">
        <v>63.77</v>
      </c>
      <c r="AE55" s="12">
        <v>72.27</v>
      </c>
      <c r="AF55" s="12">
        <v>83.63</v>
      </c>
      <c r="AG55" s="12">
        <v>78.58</v>
      </c>
      <c r="AH55" s="12">
        <v>55.16</v>
      </c>
      <c r="AI55" s="12">
        <v>76.84</v>
      </c>
      <c r="AJ55" s="12">
        <v>84.35</v>
      </c>
      <c r="AK55" s="12">
        <v>78.760000000000005</v>
      </c>
      <c r="AL55" s="12">
        <v>84.78</v>
      </c>
      <c r="AM55" s="12">
        <v>73.11</v>
      </c>
      <c r="AN55" s="12">
        <v>81.52</v>
      </c>
      <c r="AO55" s="12">
        <v>70.69</v>
      </c>
      <c r="AP55" s="12">
        <v>72.319999999999993</v>
      </c>
      <c r="AQ55" s="12">
        <v>82.12</v>
      </c>
      <c r="AR55" s="12">
        <v>76.900000000000006</v>
      </c>
      <c r="AS55" s="12">
        <v>79.63</v>
      </c>
      <c r="AT55" s="12">
        <v>79.63</v>
      </c>
      <c r="AU55" s="12">
        <v>67.05</v>
      </c>
      <c r="AV55" s="12">
        <v>84.41</v>
      </c>
      <c r="AW55" s="58">
        <v>77.47</v>
      </c>
    </row>
    <row r="56" spans="1:49" ht="32.75" customHeight="1">
      <c r="A56" s="41" t="s">
        <v>629</v>
      </c>
      <c r="B56" s="53" t="s">
        <v>725</v>
      </c>
      <c r="C56" s="96" t="s">
        <v>399</v>
      </c>
      <c r="D56" s="101" t="s">
        <v>399</v>
      </c>
      <c r="E56" s="52" t="s">
        <v>231</v>
      </c>
      <c r="F56" s="52" t="s">
        <v>227</v>
      </c>
      <c r="G56" s="35">
        <v>2019</v>
      </c>
      <c r="H56" s="35">
        <v>1398</v>
      </c>
      <c r="I56" s="34" t="s">
        <v>206</v>
      </c>
      <c r="J56" s="77" t="s">
        <v>789</v>
      </c>
      <c r="K56" s="77" t="s">
        <v>279</v>
      </c>
      <c r="L56" s="104" t="s">
        <v>847</v>
      </c>
      <c r="M56" s="92">
        <f t="shared" si="6"/>
        <v>13.264516129032259</v>
      </c>
      <c r="N56" s="68">
        <f t="shared" si="7"/>
        <v>13.3</v>
      </c>
      <c r="O56" s="68">
        <f t="shared" si="8"/>
        <v>5.8</v>
      </c>
      <c r="P56" s="68">
        <f t="shared" si="11"/>
        <v>19.3</v>
      </c>
      <c r="Q56" s="69" t="str">
        <f t="shared" si="12"/>
        <v>Kohgiluye_and_Boyer-Ahmad / کهکیلویه بویراحمد</v>
      </c>
      <c r="R56" s="93" t="str">
        <f t="shared" si="13"/>
        <v>Khorasan_South / خراسان جنوبی</v>
      </c>
      <c r="S56" s="81">
        <v>17.600000000000001</v>
      </c>
      <c r="T56" s="12">
        <v>18.5</v>
      </c>
      <c r="U56" s="12">
        <v>18.399999999999999</v>
      </c>
      <c r="V56" s="12">
        <v>15</v>
      </c>
      <c r="W56" s="12">
        <v>10.6</v>
      </c>
      <c r="X56" s="12">
        <v>13.5</v>
      </c>
      <c r="Y56" s="12">
        <v>11.8</v>
      </c>
      <c r="Z56" s="12">
        <v>13.3</v>
      </c>
      <c r="AA56" s="12">
        <v>10.8</v>
      </c>
      <c r="AB56" s="12">
        <v>19.3</v>
      </c>
      <c r="AC56" s="12">
        <v>17.399999999999999</v>
      </c>
      <c r="AD56" s="12">
        <v>15.4</v>
      </c>
      <c r="AE56" s="12">
        <v>9.6999999999999993</v>
      </c>
      <c r="AF56" s="12">
        <v>19.3</v>
      </c>
      <c r="AG56" s="12">
        <v>9.3000000000000007</v>
      </c>
      <c r="AH56" s="12">
        <v>8.6999999999999993</v>
      </c>
      <c r="AI56" s="12">
        <v>12.2</v>
      </c>
      <c r="AJ56" s="12">
        <v>13.6</v>
      </c>
      <c r="AK56" s="12">
        <v>9.9</v>
      </c>
      <c r="AL56" s="12">
        <v>14.3</v>
      </c>
      <c r="AM56" s="12">
        <v>10</v>
      </c>
      <c r="AN56" s="12">
        <v>13.5</v>
      </c>
      <c r="AO56" s="12">
        <v>5.8</v>
      </c>
      <c r="AP56" s="12">
        <v>14.2</v>
      </c>
      <c r="AQ56" s="12">
        <v>17.3</v>
      </c>
      <c r="AR56" s="12">
        <v>12</v>
      </c>
      <c r="AS56" s="12">
        <v>13.3</v>
      </c>
      <c r="AT56" s="12">
        <v>13.1</v>
      </c>
      <c r="AU56" s="12">
        <v>8.9</v>
      </c>
      <c r="AV56" s="12">
        <v>13</v>
      </c>
      <c r="AW56" s="58">
        <v>11.5</v>
      </c>
    </row>
    <row r="57" spans="1:49" ht="32.75" customHeight="1">
      <c r="A57" s="41" t="s">
        <v>630</v>
      </c>
      <c r="B57" s="53" t="s">
        <v>726</v>
      </c>
      <c r="C57" s="96" t="s">
        <v>400</v>
      </c>
      <c r="D57" s="101" t="s">
        <v>402</v>
      </c>
      <c r="E57" s="52" t="s">
        <v>231</v>
      </c>
      <c r="F57" s="52" t="s">
        <v>227</v>
      </c>
      <c r="G57" s="35">
        <v>2019</v>
      </c>
      <c r="H57" s="35">
        <v>1398</v>
      </c>
      <c r="I57" s="34" t="s">
        <v>206</v>
      </c>
      <c r="J57" s="77" t="s">
        <v>789</v>
      </c>
      <c r="K57" s="77" t="s">
        <v>279</v>
      </c>
      <c r="L57" s="104" t="s">
        <v>847</v>
      </c>
      <c r="M57" s="92">
        <f t="shared" si="6"/>
        <v>12.183870967741939</v>
      </c>
      <c r="N57" s="68">
        <f t="shared" si="7"/>
        <v>12.1</v>
      </c>
      <c r="O57" s="68">
        <f t="shared" si="8"/>
        <v>6.6</v>
      </c>
      <c r="P57" s="68">
        <f t="shared" si="11"/>
        <v>17.100000000000001</v>
      </c>
      <c r="Q57" s="69" t="str">
        <f t="shared" si="12"/>
        <v>Kohgiluye_and_Boyer-Ahmad / کهکیلویه بویراحمد</v>
      </c>
      <c r="R57" s="93" t="str">
        <f t="shared" si="13"/>
        <v>Azarbaijan_East / آذربایجان ش</v>
      </c>
      <c r="S57" s="81">
        <v>17.100000000000001</v>
      </c>
      <c r="T57" s="12">
        <v>11.4</v>
      </c>
      <c r="U57" s="12">
        <v>12.9</v>
      </c>
      <c r="V57" s="12">
        <v>14.8</v>
      </c>
      <c r="W57" s="12">
        <v>10.8</v>
      </c>
      <c r="X57" s="12">
        <v>13</v>
      </c>
      <c r="Y57" s="12">
        <v>11.7</v>
      </c>
      <c r="Z57" s="12">
        <v>13.9</v>
      </c>
      <c r="AA57" s="12">
        <v>13.8</v>
      </c>
      <c r="AB57" s="12">
        <v>16</v>
      </c>
      <c r="AC57" s="12">
        <v>14.7</v>
      </c>
      <c r="AD57" s="12">
        <v>13.6</v>
      </c>
      <c r="AE57" s="12">
        <v>9.9</v>
      </c>
      <c r="AF57" s="12">
        <v>14.8</v>
      </c>
      <c r="AG57" s="12">
        <v>9</v>
      </c>
      <c r="AH57" s="12">
        <v>7.5</v>
      </c>
      <c r="AI57" s="12">
        <v>12.8</v>
      </c>
      <c r="AJ57" s="12">
        <v>12.5</v>
      </c>
      <c r="AK57" s="12">
        <v>10</v>
      </c>
      <c r="AL57" s="12">
        <v>11.1</v>
      </c>
      <c r="AM57" s="12">
        <v>9.8000000000000007</v>
      </c>
      <c r="AN57" s="12">
        <v>11.4</v>
      </c>
      <c r="AO57" s="12">
        <v>6.6</v>
      </c>
      <c r="AP57" s="12">
        <v>12.1</v>
      </c>
      <c r="AQ57" s="12">
        <v>16.8</v>
      </c>
      <c r="AR57" s="12">
        <v>10.4</v>
      </c>
      <c r="AS57" s="12">
        <v>13.6</v>
      </c>
      <c r="AT57" s="12">
        <v>12.8</v>
      </c>
      <c r="AU57" s="12">
        <v>11.1</v>
      </c>
      <c r="AV57" s="12">
        <v>11.3</v>
      </c>
      <c r="AW57" s="58">
        <v>10.5</v>
      </c>
    </row>
    <row r="58" spans="1:49" ht="32.75" customHeight="1">
      <c r="A58" s="103" t="s">
        <v>631</v>
      </c>
      <c r="B58" s="53" t="s">
        <v>727</v>
      </c>
      <c r="C58" s="96" t="s">
        <v>401</v>
      </c>
      <c r="D58" s="101" t="s">
        <v>403</v>
      </c>
      <c r="E58" s="52" t="s">
        <v>231</v>
      </c>
      <c r="F58" s="52" t="s">
        <v>227</v>
      </c>
      <c r="G58" s="35">
        <v>2019</v>
      </c>
      <c r="H58" s="35">
        <v>1398</v>
      </c>
      <c r="I58" s="34" t="s">
        <v>206</v>
      </c>
      <c r="J58" s="77" t="s">
        <v>789</v>
      </c>
      <c r="K58" s="77" t="s">
        <v>279</v>
      </c>
      <c r="L58" s="104" t="s">
        <v>847</v>
      </c>
      <c r="M58" s="92">
        <f t="shared" si="6"/>
        <v>15.025806451612901</v>
      </c>
      <c r="N58" s="68">
        <f t="shared" si="7"/>
        <v>14.9</v>
      </c>
      <c r="O58" s="68">
        <f t="shared" si="8"/>
        <v>4.5</v>
      </c>
      <c r="P58" s="68">
        <f t="shared" si="11"/>
        <v>30.1</v>
      </c>
      <c r="Q58" s="69" t="str">
        <f t="shared" si="12"/>
        <v>Tehran / تهران</v>
      </c>
      <c r="R58" s="93" t="str">
        <f t="shared" si="13"/>
        <v>Azarbaijan_West / آذربایجان غ</v>
      </c>
      <c r="S58" s="81">
        <v>18.899999999999999</v>
      </c>
      <c r="T58" s="12">
        <v>30.1</v>
      </c>
      <c r="U58" s="12">
        <v>27.8</v>
      </c>
      <c r="V58" s="12">
        <v>16.5</v>
      </c>
      <c r="W58" s="12">
        <v>7.7</v>
      </c>
      <c r="X58" s="12">
        <v>14.4</v>
      </c>
      <c r="Y58" s="12">
        <v>12</v>
      </c>
      <c r="Z58" s="12">
        <v>4.5</v>
      </c>
      <c r="AA58" s="12">
        <v>6.9</v>
      </c>
      <c r="AB58" s="12">
        <v>23.6</v>
      </c>
      <c r="AC58" s="12">
        <v>24.7</v>
      </c>
      <c r="AD58" s="12">
        <v>17.5</v>
      </c>
      <c r="AE58" s="12">
        <v>9.3000000000000007</v>
      </c>
      <c r="AF58" s="12">
        <v>26.6</v>
      </c>
      <c r="AG58" s="12">
        <v>10.7</v>
      </c>
      <c r="AH58" s="12">
        <v>10.1</v>
      </c>
      <c r="AI58" s="12">
        <v>11.3</v>
      </c>
      <c r="AJ58" s="12">
        <v>16.5</v>
      </c>
      <c r="AK58" s="12">
        <v>7.3</v>
      </c>
      <c r="AL58" s="12">
        <v>19.899999999999999</v>
      </c>
      <c r="AM58" s="12">
        <v>10.3</v>
      </c>
      <c r="AN58" s="12">
        <v>18.8</v>
      </c>
      <c r="AO58" s="12">
        <v>4.9000000000000004</v>
      </c>
      <c r="AP58" s="12">
        <v>16.399999999999999</v>
      </c>
      <c r="AQ58" s="12">
        <v>17.899999999999999</v>
      </c>
      <c r="AR58" s="12">
        <v>14.9</v>
      </c>
      <c r="AS58" s="12">
        <v>12.9</v>
      </c>
      <c r="AT58" s="12">
        <v>13.9</v>
      </c>
      <c r="AU58" s="12">
        <v>6.8</v>
      </c>
      <c r="AV58" s="12">
        <v>16.100000000000001</v>
      </c>
      <c r="AW58" s="58">
        <v>16.600000000000001</v>
      </c>
    </row>
    <row r="59" spans="1:49" ht="32.75" customHeight="1">
      <c r="A59" s="41" t="s">
        <v>190</v>
      </c>
      <c r="B59" s="53" t="s">
        <v>632</v>
      </c>
      <c r="C59" s="96" t="s">
        <v>405</v>
      </c>
      <c r="D59" s="101" t="s">
        <v>404</v>
      </c>
      <c r="E59" s="52" t="s">
        <v>231</v>
      </c>
      <c r="F59" s="52" t="s">
        <v>227</v>
      </c>
      <c r="G59" s="35">
        <v>2019</v>
      </c>
      <c r="H59" s="35">
        <v>1398</v>
      </c>
      <c r="I59" s="34" t="s">
        <v>67</v>
      </c>
      <c r="J59" s="77" t="s">
        <v>793</v>
      </c>
      <c r="K59" s="77" t="s">
        <v>89</v>
      </c>
      <c r="L59" s="104" t="s">
        <v>332</v>
      </c>
      <c r="M59" s="111">
        <f t="shared" si="6"/>
        <v>87.806451612903231</v>
      </c>
      <c r="N59" s="6">
        <f t="shared" si="7"/>
        <v>70</v>
      </c>
      <c r="O59" s="6">
        <f t="shared" si="8"/>
        <v>25</v>
      </c>
      <c r="P59" s="6">
        <f t="shared" si="11"/>
        <v>233</v>
      </c>
      <c r="Q59" s="69" t="str">
        <f t="shared" si="12"/>
        <v>Kurdistan / کردستان</v>
      </c>
      <c r="R59" s="93" t="str">
        <f t="shared" si="13"/>
        <v>Tehran / تهران</v>
      </c>
      <c r="S59" s="80">
        <v>113</v>
      </c>
      <c r="T59" s="36">
        <v>63</v>
      </c>
      <c r="U59" s="36">
        <v>42</v>
      </c>
      <c r="V59" s="36">
        <v>166</v>
      </c>
      <c r="W59" s="36">
        <v>79</v>
      </c>
      <c r="X59" s="36">
        <v>56</v>
      </c>
      <c r="Y59" s="36">
        <v>121</v>
      </c>
      <c r="Z59" s="36">
        <v>233</v>
      </c>
      <c r="AA59" s="36">
        <v>214</v>
      </c>
      <c r="AB59" s="36">
        <v>96</v>
      </c>
      <c r="AC59" s="36">
        <v>155</v>
      </c>
      <c r="AD59" s="36">
        <v>40</v>
      </c>
      <c r="AE59" s="36">
        <v>48</v>
      </c>
      <c r="AF59" s="36">
        <v>59</v>
      </c>
      <c r="AG59" s="36">
        <v>28</v>
      </c>
      <c r="AH59" s="36">
        <v>59</v>
      </c>
      <c r="AI59" s="36">
        <v>88</v>
      </c>
      <c r="AJ59" s="36">
        <v>63</v>
      </c>
      <c r="AK59" s="36">
        <v>46</v>
      </c>
      <c r="AL59" s="36">
        <v>25</v>
      </c>
      <c r="AM59" s="36">
        <v>113</v>
      </c>
      <c r="AN59" s="36">
        <v>81</v>
      </c>
      <c r="AO59" s="36">
        <v>26</v>
      </c>
      <c r="AP59" s="36">
        <v>70</v>
      </c>
      <c r="AQ59" s="36">
        <v>44</v>
      </c>
      <c r="AR59" s="36">
        <v>132</v>
      </c>
      <c r="AS59" s="36">
        <v>63</v>
      </c>
      <c r="AT59" s="36">
        <v>152</v>
      </c>
      <c r="AU59" s="36">
        <v>81</v>
      </c>
      <c r="AV59" s="36">
        <v>45</v>
      </c>
      <c r="AW59" s="42">
        <v>121</v>
      </c>
    </row>
    <row r="60" spans="1:49" ht="32.75" customHeight="1">
      <c r="A60" s="41" t="s">
        <v>732</v>
      </c>
      <c r="B60" s="53" t="s">
        <v>633</v>
      </c>
      <c r="C60" s="96" t="s">
        <v>733</v>
      </c>
      <c r="D60" s="101" t="s">
        <v>406</v>
      </c>
      <c r="E60" s="52" t="s">
        <v>203</v>
      </c>
      <c r="F60" s="52" t="s">
        <v>203</v>
      </c>
      <c r="G60" s="35">
        <v>2019</v>
      </c>
      <c r="H60" s="35">
        <v>1398</v>
      </c>
      <c r="I60" s="34" t="s">
        <v>67</v>
      </c>
      <c r="J60" s="77" t="s">
        <v>793</v>
      </c>
      <c r="K60" s="77" t="s">
        <v>622</v>
      </c>
      <c r="L60" s="104" t="s">
        <v>848</v>
      </c>
      <c r="M60" s="92">
        <f t="shared" si="6"/>
        <v>10.362826224823724</v>
      </c>
      <c r="N60" s="68">
        <f t="shared" si="7"/>
        <v>7.3043185975708287</v>
      </c>
      <c r="O60" s="68">
        <f t="shared" si="8"/>
        <v>2.0673303658528708</v>
      </c>
      <c r="P60" s="68">
        <f t="shared" si="11"/>
        <v>45.9812594138034</v>
      </c>
      <c r="Q60" s="69" t="str">
        <f t="shared" si="12"/>
        <v>Khuzestan / خوزستان</v>
      </c>
      <c r="R60" s="93" t="str">
        <f t="shared" si="13"/>
        <v>Chaharmahal_and_Bakhtiari / چهارمحال و بختیاری</v>
      </c>
      <c r="S60" s="11">
        <v>5.8846443071013592</v>
      </c>
      <c r="T60" s="24">
        <v>3.9205924450805898</v>
      </c>
      <c r="U60" s="24">
        <v>6.7723912184660531</v>
      </c>
      <c r="V60" s="24">
        <v>6.583714507928816</v>
      </c>
      <c r="W60" s="24">
        <v>5.9128859748590079</v>
      </c>
      <c r="X60" s="24">
        <v>19.651949929639002</v>
      </c>
      <c r="Y60" s="24">
        <v>22.29683163865128</v>
      </c>
      <c r="Z60" s="24">
        <v>3.5335340724435143</v>
      </c>
      <c r="AA60" s="24">
        <v>45.9812594138034</v>
      </c>
      <c r="AB60" s="24">
        <v>25.331085199521876</v>
      </c>
      <c r="AC60" s="24">
        <v>4.8599762456902988</v>
      </c>
      <c r="AD60" s="24">
        <v>9.3140439483163711</v>
      </c>
      <c r="AE60" s="24">
        <v>2.0673303658528708</v>
      </c>
      <c r="AF60" s="24">
        <v>11.289446090024722</v>
      </c>
      <c r="AG60" s="24">
        <v>8.0994145280355436</v>
      </c>
      <c r="AH60" s="24">
        <v>4.2968997504156707</v>
      </c>
      <c r="AI60" s="24">
        <v>3.681972934988492</v>
      </c>
      <c r="AJ60" s="24">
        <v>10.10810862847406</v>
      </c>
      <c r="AK60" s="24">
        <v>7.2584628153683752</v>
      </c>
      <c r="AL60" s="24">
        <v>3.1636158864135355</v>
      </c>
      <c r="AM60" s="24">
        <v>7.3043185975708287</v>
      </c>
      <c r="AN60" s="24">
        <v>8.3988390937963686</v>
      </c>
      <c r="AO60" s="24">
        <v>7.3933789447942075</v>
      </c>
      <c r="AP60" s="24">
        <v>7.5229018626705013</v>
      </c>
      <c r="AQ60" s="24">
        <v>3.4834957513227391</v>
      </c>
      <c r="AR60" s="24">
        <v>15.211579238499123</v>
      </c>
      <c r="AS60" s="24">
        <v>3.8660173393945945</v>
      </c>
      <c r="AT60" s="24">
        <v>21.599377028494125</v>
      </c>
      <c r="AU60" s="24">
        <v>9.3146167035226508</v>
      </c>
      <c r="AV60" s="24">
        <v>5.2452687675716509</v>
      </c>
      <c r="AW60" s="43">
        <v>21.899659740823861</v>
      </c>
    </row>
    <row r="61" spans="1:49" ht="32.75" customHeight="1">
      <c r="A61" s="39" t="s">
        <v>177</v>
      </c>
      <c r="B61" s="51" t="s">
        <v>234</v>
      </c>
      <c r="C61" s="95" t="s">
        <v>413</v>
      </c>
      <c r="D61" s="100" t="s">
        <v>407</v>
      </c>
      <c r="E61" s="52" t="s">
        <v>237</v>
      </c>
      <c r="F61" s="52" t="s">
        <v>236</v>
      </c>
      <c r="G61" s="32">
        <v>2017</v>
      </c>
      <c r="H61" s="32">
        <v>1396</v>
      </c>
      <c r="I61" s="31" t="s">
        <v>238</v>
      </c>
      <c r="J61" s="76" t="s">
        <v>791</v>
      </c>
      <c r="K61" s="76" t="s">
        <v>89</v>
      </c>
      <c r="L61" s="33" t="s">
        <v>332</v>
      </c>
      <c r="M61" s="92">
        <f t="shared" si="6"/>
        <v>0.78932258064516136</v>
      </c>
      <c r="N61" s="68">
        <f t="shared" si="7"/>
        <v>0.79300000000000004</v>
      </c>
      <c r="O61" s="68">
        <f t="shared" si="8"/>
        <v>0.69</v>
      </c>
      <c r="P61" s="68">
        <f t="shared" si="11"/>
        <v>0.83399999999999996</v>
      </c>
      <c r="Q61" s="69" t="str">
        <f t="shared" si="12"/>
        <v>Sistan_and_Baluchestan / سیستان و بلوچستان</v>
      </c>
      <c r="R61" s="93" t="str">
        <f t="shared" si="13"/>
        <v>Alborz / البرز</v>
      </c>
      <c r="S61" s="16">
        <v>0.78600000000000003</v>
      </c>
      <c r="T61" s="14">
        <v>0.76</v>
      </c>
      <c r="U61" s="14">
        <v>0.76300000000000001</v>
      </c>
      <c r="V61" s="14">
        <v>0.83</v>
      </c>
      <c r="W61" s="14">
        <v>0.83399999999999996</v>
      </c>
      <c r="X61" s="14">
        <v>0.81399999999999995</v>
      </c>
      <c r="Y61" s="14">
        <v>0.81200000000000006</v>
      </c>
      <c r="Z61" s="14">
        <v>0.83399999999999996</v>
      </c>
      <c r="AA61" s="14">
        <v>0.79500000000000004</v>
      </c>
      <c r="AB61" s="14">
        <v>0.75800000000000001</v>
      </c>
      <c r="AC61" s="14">
        <v>0.78</v>
      </c>
      <c r="AD61" s="14">
        <v>0.747</v>
      </c>
      <c r="AE61" s="14">
        <v>0.80200000000000005</v>
      </c>
      <c r="AF61" s="14">
        <v>0.77200000000000002</v>
      </c>
      <c r="AG61" s="14">
        <v>0.82199999999999995</v>
      </c>
      <c r="AH61" s="14">
        <v>0.69</v>
      </c>
      <c r="AI61" s="14">
        <v>0.80800000000000005</v>
      </c>
      <c r="AJ61" s="14">
        <v>0.79500000000000004</v>
      </c>
      <c r="AK61" s="14">
        <v>0.81499999999999995</v>
      </c>
      <c r="AL61" s="14">
        <v>0.747</v>
      </c>
      <c r="AM61" s="14">
        <v>0.77800000000000002</v>
      </c>
      <c r="AN61" s="14">
        <v>0.79500000000000004</v>
      </c>
      <c r="AO61" s="14">
        <v>0.79300000000000004</v>
      </c>
      <c r="AP61" s="14">
        <v>0.77600000000000002</v>
      </c>
      <c r="AQ61" s="14">
        <v>0.80300000000000005</v>
      </c>
      <c r="AR61" s="14">
        <v>0.78100000000000003</v>
      </c>
      <c r="AS61" s="14">
        <v>0.82299999999999995</v>
      </c>
      <c r="AT61" s="14">
        <v>0.79200000000000004</v>
      </c>
      <c r="AU61" s="14">
        <v>0.76800000000000002</v>
      </c>
      <c r="AV61" s="14">
        <v>0.77400000000000002</v>
      </c>
      <c r="AW61" s="40">
        <v>0.82199999999999995</v>
      </c>
    </row>
    <row r="62" spans="1:49" ht="32.75" customHeight="1">
      <c r="A62" s="39" t="s">
        <v>178</v>
      </c>
      <c r="B62" s="51" t="s">
        <v>235</v>
      </c>
      <c r="C62" s="95" t="s">
        <v>414</v>
      </c>
      <c r="D62" s="100" t="s">
        <v>408</v>
      </c>
      <c r="E62" s="52" t="s">
        <v>203</v>
      </c>
      <c r="F62" s="52" t="s">
        <v>203</v>
      </c>
      <c r="G62" s="32">
        <v>2017</v>
      </c>
      <c r="H62" s="32">
        <v>1396</v>
      </c>
      <c r="I62" s="31" t="s">
        <v>762</v>
      </c>
      <c r="J62" s="76" t="s">
        <v>792</v>
      </c>
      <c r="K62" s="76" t="s">
        <v>89</v>
      </c>
      <c r="L62" s="33" t="s">
        <v>332</v>
      </c>
      <c r="M62" s="92" t="s">
        <v>896</v>
      </c>
      <c r="N62" s="68" t="s">
        <v>896</v>
      </c>
      <c r="O62" s="68" t="s">
        <v>896</v>
      </c>
      <c r="P62" s="68" t="s">
        <v>896</v>
      </c>
      <c r="Q62" s="68" t="s">
        <v>896</v>
      </c>
      <c r="R62" s="93" t="s">
        <v>896</v>
      </c>
      <c r="S62" s="82" t="str">
        <f t="shared" ref="S62:AW62" si="14">IF(S61&gt;=PERCENTILE($S$61:$AW$61, 0.66),"High",IF(AND(S61&gt;=PERCENTILE($S$61:$AW$61, 0.33),S61&lt;PERCENTILE($S$61:$AW$61, 0.66)),"Medium","Low"))</f>
        <v>Medium</v>
      </c>
      <c r="T62" s="59" t="str">
        <f t="shared" si="14"/>
        <v>Low</v>
      </c>
      <c r="U62" s="59" t="str">
        <f t="shared" si="14"/>
        <v>Low</v>
      </c>
      <c r="V62" s="59" t="str">
        <f t="shared" si="14"/>
        <v>High</v>
      </c>
      <c r="W62" s="59" t="str">
        <f t="shared" si="14"/>
        <v>High</v>
      </c>
      <c r="X62" s="59" t="str">
        <f t="shared" si="14"/>
        <v>High</v>
      </c>
      <c r="Y62" s="59" t="str">
        <f t="shared" si="14"/>
        <v>High</v>
      </c>
      <c r="Z62" s="59" t="str">
        <f t="shared" si="14"/>
        <v>High</v>
      </c>
      <c r="AA62" s="59" t="str">
        <f t="shared" si="14"/>
        <v>Medium</v>
      </c>
      <c r="AB62" s="59" t="str">
        <f t="shared" si="14"/>
        <v>Low</v>
      </c>
      <c r="AC62" s="59" t="str">
        <f t="shared" si="14"/>
        <v>Medium</v>
      </c>
      <c r="AD62" s="59" t="str">
        <f t="shared" si="14"/>
        <v>Low</v>
      </c>
      <c r="AE62" s="59" t="str">
        <f t="shared" si="14"/>
        <v>Medium</v>
      </c>
      <c r="AF62" s="59" t="str">
        <f t="shared" si="14"/>
        <v>Low</v>
      </c>
      <c r="AG62" s="59" t="str">
        <f t="shared" si="14"/>
        <v>High</v>
      </c>
      <c r="AH62" s="59" t="str">
        <f t="shared" si="14"/>
        <v>Low</v>
      </c>
      <c r="AI62" s="59" t="str">
        <f t="shared" si="14"/>
        <v>High</v>
      </c>
      <c r="AJ62" s="59" t="str">
        <f t="shared" si="14"/>
        <v>Medium</v>
      </c>
      <c r="AK62" s="59" t="str">
        <f t="shared" si="14"/>
        <v>High</v>
      </c>
      <c r="AL62" s="59" t="str">
        <f t="shared" si="14"/>
        <v>Low</v>
      </c>
      <c r="AM62" s="59" t="str">
        <f t="shared" si="14"/>
        <v>Medium</v>
      </c>
      <c r="AN62" s="59" t="str">
        <f t="shared" si="14"/>
        <v>Medium</v>
      </c>
      <c r="AO62" s="59" t="str">
        <f t="shared" si="14"/>
        <v>Medium</v>
      </c>
      <c r="AP62" s="59" t="str">
        <f t="shared" si="14"/>
        <v>Low</v>
      </c>
      <c r="AQ62" s="59" t="str">
        <f t="shared" si="14"/>
        <v>High</v>
      </c>
      <c r="AR62" s="59" t="str">
        <f t="shared" si="14"/>
        <v>Medium</v>
      </c>
      <c r="AS62" s="59" t="str">
        <f t="shared" si="14"/>
        <v>High</v>
      </c>
      <c r="AT62" s="59" t="str">
        <f t="shared" si="14"/>
        <v>Medium</v>
      </c>
      <c r="AU62" s="59" t="str">
        <f t="shared" si="14"/>
        <v>Low</v>
      </c>
      <c r="AV62" s="59" t="str">
        <f t="shared" si="14"/>
        <v>Low</v>
      </c>
      <c r="AW62" s="60" t="str">
        <f t="shared" si="14"/>
        <v>High</v>
      </c>
    </row>
    <row r="63" spans="1:49" ht="32.75" customHeight="1">
      <c r="A63" s="39" t="s">
        <v>179</v>
      </c>
      <c r="B63" s="51" t="s">
        <v>92</v>
      </c>
      <c r="C63" s="95" t="s">
        <v>415</v>
      </c>
      <c r="D63" s="100" t="s">
        <v>409</v>
      </c>
      <c r="E63" s="52" t="s">
        <v>237</v>
      </c>
      <c r="F63" s="52" t="s">
        <v>236</v>
      </c>
      <c r="G63" s="32">
        <v>2017</v>
      </c>
      <c r="H63" s="32">
        <v>1396</v>
      </c>
      <c r="I63" s="31" t="s">
        <v>238</v>
      </c>
      <c r="J63" s="76" t="s">
        <v>791</v>
      </c>
      <c r="K63" s="76" t="s">
        <v>89</v>
      </c>
      <c r="L63" s="33" t="s">
        <v>332</v>
      </c>
      <c r="M63" s="92">
        <f t="shared" si="6"/>
        <v>0.86387096774193539</v>
      </c>
      <c r="N63" s="68">
        <f t="shared" si="7"/>
        <v>0.86599999999999999</v>
      </c>
      <c r="O63" s="68">
        <f t="shared" si="8"/>
        <v>0.81699999999999995</v>
      </c>
      <c r="P63" s="68">
        <f>MAX(R63:AU63)</f>
        <v>0.88300000000000001</v>
      </c>
      <c r="Q63" s="69" t="str">
        <f>INDEX($S$1:$AW$1,MATCH(MIN(S63:AW63),S63:AW63,0))</f>
        <v>Ardabil / اردبیل</v>
      </c>
      <c r="R63" s="93" t="str">
        <f>INDEX($S$1:$AW$1,MATCH(MAX(S63:AW63),S63:AW63,0))</f>
        <v>Mazandaran / مازندران</v>
      </c>
      <c r="S63" s="16">
        <v>0.86199999999999999</v>
      </c>
      <c r="T63" s="14">
        <v>0.85199999999999998</v>
      </c>
      <c r="U63" s="14">
        <v>0.81699999999999995</v>
      </c>
      <c r="V63" s="14">
        <v>0.86899999999999999</v>
      </c>
      <c r="W63" s="14">
        <v>0.86799999999999999</v>
      </c>
      <c r="X63" s="14">
        <v>0.88200000000000001</v>
      </c>
      <c r="Y63" s="14">
        <v>0.86299999999999999</v>
      </c>
      <c r="Z63" s="14">
        <v>0.86799999999999999</v>
      </c>
      <c r="AA63" s="14">
        <v>0.877</v>
      </c>
      <c r="AB63" s="14">
        <v>0.84799999999999998</v>
      </c>
      <c r="AC63" s="14">
        <v>0.85699999999999998</v>
      </c>
      <c r="AD63" s="14">
        <v>0.85199999999999998</v>
      </c>
      <c r="AE63" s="14">
        <v>0.86899999999999999</v>
      </c>
      <c r="AF63" s="14">
        <v>0.86199999999999999</v>
      </c>
      <c r="AG63" s="14">
        <v>0.86599999999999999</v>
      </c>
      <c r="AH63" s="14">
        <v>0.85699999999999998</v>
      </c>
      <c r="AI63" s="14">
        <v>0.86299999999999999</v>
      </c>
      <c r="AJ63" s="14">
        <v>0.86899999999999999</v>
      </c>
      <c r="AK63" s="14">
        <v>0.878</v>
      </c>
      <c r="AL63" s="14">
        <v>0.82299999999999995</v>
      </c>
      <c r="AM63" s="14">
        <v>0.86599999999999999</v>
      </c>
      <c r="AN63" s="14">
        <v>0.872</v>
      </c>
      <c r="AO63" s="14">
        <v>0.86</v>
      </c>
      <c r="AP63" s="14">
        <v>0.875</v>
      </c>
      <c r="AQ63" s="14">
        <v>0.88200000000000001</v>
      </c>
      <c r="AR63" s="14">
        <v>0.86299999999999999</v>
      </c>
      <c r="AS63" s="14">
        <v>0.88300000000000001</v>
      </c>
      <c r="AT63" s="14">
        <v>0.86299999999999999</v>
      </c>
      <c r="AU63" s="14">
        <v>0.86599999999999999</v>
      </c>
      <c r="AV63" s="14">
        <v>0.86599999999999999</v>
      </c>
      <c r="AW63" s="40">
        <v>0.88200000000000001</v>
      </c>
    </row>
    <row r="64" spans="1:49" ht="32.75" customHeight="1">
      <c r="A64" s="39" t="s">
        <v>180</v>
      </c>
      <c r="B64" s="51" t="s">
        <v>411</v>
      </c>
      <c r="C64" s="95" t="s">
        <v>416</v>
      </c>
      <c r="D64" s="100" t="s">
        <v>410</v>
      </c>
      <c r="E64" s="52" t="s">
        <v>203</v>
      </c>
      <c r="F64" s="52" t="s">
        <v>203</v>
      </c>
      <c r="G64" s="32">
        <v>2017</v>
      </c>
      <c r="H64" s="32">
        <v>1396</v>
      </c>
      <c r="I64" s="31" t="s">
        <v>762</v>
      </c>
      <c r="J64" s="76" t="s">
        <v>792</v>
      </c>
      <c r="K64" s="76" t="s">
        <v>89</v>
      </c>
      <c r="L64" s="33" t="s">
        <v>332</v>
      </c>
      <c r="M64" s="92" t="s">
        <v>896</v>
      </c>
      <c r="N64" s="68" t="s">
        <v>896</v>
      </c>
      <c r="O64" s="68" t="s">
        <v>896</v>
      </c>
      <c r="P64" s="68" t="s">
        <v>896</v>
      </c>
      <c r="Q64" s="69" t="s">
        <v>896</v>
      </c>
      <c r="R64" s="93" t="s">
        <v>896</v>
      </c>
      <c r="S64" s="82" t="str">
        <f t="shared" ref="S64:AW64" si="15">IF(S63&gt;=PERCENTILE($S$63:$AW$63, 0.66),"High",IF(AND(S63&gt;=PERCENTILE($S$63:$AW$63, 0.33),S63&lt;PERCENTILE($S$63:$AW$63, 0.66)),"Medium","Low"))</f>
        <v>Low</v>
      </c>
      <c r="T64" s="59" t="str">
        <f t="shared" si="15"/>
        <v>Low</v>
      </c>
      <c r="U64" s="59" t="str">
        <f t="shared" si="15"/>
        <v>Low</v>
      </c>
      <c r="V64" s="59" t="str">
        <f t="shared" si="15"/>
        <v>High</v>
      </c>
      <c r="W64" s="59" t="str">
        <f t="shared" si="15"/>
        <v>Medium</v>
      </c>
      <c r="X64" s="59" t="str">
        <f t="shared" si="15"/>
        <v>High</v>
      </c>
      <c r="Y64" s="59" t="str">
        <f t="shared" si="15"/>
        <v>Medium</v>
      </c>
      <c r="Z64" s="59" t="str">
        <f t="shared" si="15"/>
        <v>Medium</v>
      </c>
      <c r="AA64" s="59" t="str">
        <f t="shared" si="15"/>
        <v>High</v>
      </c>
      <c r="AB64" s="59" t="str">
        <f t="shared" si="15"/>
        <v>Low</v>
      </c>
      <c r="AC64" s="59" t="str">
        <f t="shared" si="15"/>
        <v>Low</v>
      </c>
      <c r="AD64" s="59" t="str">
        <f t="shared" si="15"/>
        <v>Low</v>
      </c>
      <c r="AE64" s="59" t="str">
        <f t="shared" si="15"/>
        <v>High</v>
      </c>
      <c r="AF64" s="59" t="str">
        <f t="shared" si="15"/>
        <v>Low</v>
      </c>
      <c r="AG64" s="59" t="str">
        <f t="shared" si="15"/>
        <v>Medium</v>
      </c>
      <c r="AH64" s="59" t="str">
        <f t="shared" si="15"/>
        <v>Low</v>
      </c>
      <c r="AI64" s="59" t="str">
        <f t="shared" si="15"/>
        <v>Medium</v>
      </c>
      <c r="AJ64" s="59" t="str">
        <f t="shared" si="15"/>
        <v>High</v>
      </c>
      <c r="AK64" s="59" t="str">
        <f t="shared" si="15"/>
        <v>High</v>
      </c>
      <c r="AL64" s="59" t="str">
        <f t="shared" si="15"/>
        <v>Low</v>
      </c>
      <c r="AM64" s="59" t="str">
        <f t="shared" si="15"/>
        <v>Medium</v>
      </c>
      <c r="AN64" s="59" t="str">
        <f t="shared" si="15"/>
        <v>High</v>
      </c>
      <c r="AO64" s="59" t="str">
        <f t="shared" si="15"/>
        <v>Low</v>
      </c>
      <c r="AP64" s="59" t="str">
        <f t="shared" si="15"/>
        <v>High</v>
      </c>
      <c r="AQ64" s="59" t="str">
        <f t="shared" si="15"/>
        <v>High</v>
      </c>
      <c r="AR64" s="59" t="str">
        <f t="shared" si="15"/>
        <v>Medium</v>
      </c>
      <c r="AS64" s="59" t="str">
        <f t="shared" si="15"/>
        <v>High</v>
      </c>
      <c r="AT64" s="59" t="str">
        <f t="shared" si="15"/>
        <v>Medium</v>
      </c>
      <c r="AU64" s="59" t="str">
        <f t="shared" si="15"/>
        <v>Medium</v>
      </c>
      <c r="AV64" s="59" t="str">
        <f t="shared" si="15"/>
        <v>Medium</v>
      </c>
      <c r="AW64" s="60" t="str">
        <f t="shared" si="15"/>
        <v>High</v>
      </c>
    </row>
    <row r="65" spans="1:49" ht="32.75" customHeight="1">
      <c r="A65" s="39" t="s">
        <v>181</v>
      </c>
      <c r="B65" s="51" t="s">
        <v>93</v>
      </c>
      <c r="C65" s="95" t="s">
        <v>417</v>
      </c>
      <c r="D65" s="100" t="s">
        <v>418</v>
      </c>
      <c r="E65" s="52" t="s">
        <v>237</v>
      </c>
      <c r="F65" s="52" t="s">
        <v>236</v>
      </c>
      <c r="G65" s="32">
        <v>2017</v>
      </c>
      <c r="H65" s="32">
        <v>1396</v>
      </c>
      <c r="I65" s="31" t="s">
        <v>238</v>
      </c>
      <c r="J65" s="76" t="s">
        <v>791</v>
      </c>
      <c r="K65" s="76" t="s">
        <v>89</v>
      </c>
      <c r="L65" s="33" t="s">
        <v>332</v>
      </c>
      <c r="M65" s="92">
        <f t="shared" si="6"/>
        <v>0.78954838709677422</v>
      </c>
      <c r="N65" s="68">
        <f t="shared" si="7"/>
        <v>0.79400000000000004</v>
      </c>
      <c r="O65" s="68">
        <f t="shared" si="8"/>
        <v>0.71499999999999997</v>
      </c>
      <c r="P65" s="68">
        <f>MAX(R65:AU65)</f>
        <v>0.83399999999999996</v>
      </c>
      <c r="Q65" s="69" t="str">
        <f>INDEX($S$1:$AW$1,MATCH(MIN(S65:AW65),S65:AW65,0))</f>
        <v>Sistan_and_Baluchestan / سیستان و بلوچستان</v>
      </c>
      <c r="R65" s="93" t="str">
        <f>INDEX($S$1:$AW$1,MATCH(MAX(S65:AW65),S65:AW65,0))</f>
        <v>Isfahan / اصفهان</v>
      </c>
      <c r="S65" s="16">
        <v>0.79500000000000004</v>
      </c>
      <c r="T65" s="14">
        <v>0.79500000000000004</v>
      </c>
      <c r="U65" s="14">
        <v>0.77700000000000002</v>
      </c>
      <c r="V65" s="14">
        <v>0.83399999999999996</v>
      </c>
      <c r="W65" s="14">
        <v>0.79100000000000004</v>
      </c>
      <c r="X65" s="14">
        <v>0.79600000000000004</v>
      </c>
      <c r="Y65" s="14">
        <v>0.81399999999999995</v>
      </c>
      <c r="Z65" s="14">
        <v>0.79100000000000004</v>
      </c>
      <c r="AA65" s="14">
        <v>0.79800000000000004</v>
      </c>
      <c r="AB65" s="14">
        <v>0.76300000000000001</v>
      </c>
      <c r="AC65" s="14">
        <v>0.79300000000000004</v>
      </c>
      <c r="AD65" s="14">
        <v>0.75600000000000001</v>
      </c>
      <c r="AE65" s="14">
        <v>0.82499999999999996</v>
      </c>
      <c r="AF65" s="14">
        <v>0.76600000000000001</v>
      </c>
      <c r="AG65" s="14">
        <v>0.79900000000000004</v>
      </c>
      <c r="AH65" s="14">
        <v>0.71499999999999997</v>
      </c>
      <c r="AI65" s="14">
        <v>0.80200000000000005</v>
      </c>
      <c r="AJ65" s="14">
        <v>0.80100000000000005</v>
      </c>
      <c r="AK65" s="14">
        <v>0.80300000000000005</v>
      </c>
      <c r="AL65" s="14">
        <v>0.80800000000000005</v>
      </c>
      <c r="AM65" s="14">
        <v>0.76500000000000001</v>
      </c>
      <c r="AN65" s="14">
        <v>0.81299999999999994</v>
      </c>
      <c r="AO65" s="14">
        <v>0.77600000000000002</v>
      </c>
      <c r="AP65" s="14">
        <v>0.77500000000000002</v>
      </c>
      <c r="AQ65" s="14">
        <v>0.77300000000000002</v>
      </c>
      <c r="AR65" s="14">
        <v>0.78700000000000003</v>
      </c>
      <c r="AS65" s="14">
        <v>0.79500000000000004</v>
      </c>
      <c r="AT65" s="14">
        <v>0.79100000000000004</v>
      </c>
      <c r="AU65" s="14">
        <v>0.76800000000000002</v>
      </c>
      <c r="AV65" s="14">
        <v>0.79400000000000004</v>
      </c>
      <c r="AW65" s="40">
        <v>0.81699999999999995</v>
      </c>
    </row>
    <row r="66" spans="1:49" ht="32.75" customHeight="1">
      <c r="A66" s="39" t="s">
        <v>182</v>
      </c>
      <c r="B66" s="51" t="s">
        <v>412</v>
      </c>
      <c r="C66" s="95" t="s">
        <v>419</v>
      </c>
      <c r="D66" s="100" t="s">
        <v>420</v>
      </c>
      <c r="E66" s="52" t="s">
        <v>203</v>
      </c>
      <c r="F66" s="52" t="s">
        <v>203</v>
      </c>
      <c r="G66" s="32">
        <v>2017</v>
      </c>
      <c r="H66" s="32">
        <v>1396</v>
      </c>
      <c r="I66" s="31" t="s">
        <v>762</v>
      </c>
      <c r="J66" s="76" t="s">
        <v>792</v>
      </c>
      <c r="K66" s="76" t="s">
        <v>89</v>
      </c>
      <c r="L66" s="33" t="s">
        <v>332</v>
      </c>
      <c r="M66" s="92" t="s">
        <v>896</v>
      </c>
      <c r="N66" s="68" t="s">
        <v>896</v>
      </c>
      <c r="O66" s="68" t="s">
        <v>896</v>
      </c>
      <c r="P66" s="68" t="s">
        <v>896</v>
      </c>
      <c r="Q66" s="68" t="s">
        <v>896</v>
      </c>
      <c r="R66" s="93" t="s">
        <v>896</v>
      </c>
      <c r="S66" s="82" t="str">
        <f t="shared" ref="S66:AW66" si="16">IF(S65&gt;=PERCENTILE($S$65:$AW$65, 0.66),"High",IF(AND(S65&gt;=PERCENTILE($S$65:$AW$65, 0.33),S65&lt;PERCENTILE($S$65:$AW$65, 0.66)),"Medium","Low"))</f>
        <v>Medium</v>
      </c>
      <c r="T66" s="59" t="str">
        <f t="shared" si="16"/>
        <v>Medium</v>
      </c>
      <c r="U66" s="59" t="str">
        <f t="shared" si="16"/>
        <v>Low</v>
      </c>
      <c r="V66" s="59" t="str">
        <f t="shared" si="16"/>
        <v>High</v>
      </c>
      <c r="W66" s="59" t="str">
        <f t="shared" si="16"/>
        <v>Medium</v>
      </c>
      <c r="X66" s="59" t="str">
        <f t="shared" si="16"/>
        <v>Medium</v>
      </c>
      <c r="Y66" s="59" t="str">
        <f t="shared" si="16"/>
        <v>High</v>
      </c>
      <c r="Z66" s="59" t="str">
        <f t="shared" si="16"/>
        <v>Medium</v>
      </c>
      <c r="AA66" s="59" t="str">
        <f t="shared" si="16"/>
        <v>High</v>
      </c>
      <c r="AB66" s="59" t="str">
        <f t="shared" si="16"/>
        <v>Low</v>
      </c>
      <c r="AC66" s="59" t="str">
        <f t="shared" si="16"/>
        <v>Medium</v>
      </c>
      <c r="AD66" s="59" t="str">
        <f t="shared" si="16"/>
        <v>Low</v>
      </c>
      <c r="AE66" s="59" t="str">
        <f t="shared" si="16"/>
        <v>High</v>
      </c>
      <c r="AF66" s="59" t="str">
        <f t="shared" si="16"/>
        <v>Low</v>
      </c>
      <c r="AG66" s="59" t="str">
        <f t="shared" si="16"/>
        <v>High</v>
      </c>
      <c r="AH66" s="59" t="str">
        <f t="shared" si="16"/>
        <v>Low</v>
      </c>
      <c r="AI66" s="59" t="str">
        <f t="shared" si="16"/>
        <v>High</v>
      </c>
      <c r="AJ66" s="59" t="str">
        <f t="shared" si="16"/>
        <v>High</v>
      </c>
      <c r="AK66" s="59" t="str">
        <f t="shared" si="16"/>
        <v>High</v>
      </c>
      <c r="AL66" s="59" t="str">
        <f t="shared" si="16"/>
        <v>High</v>
      </c>
      <c r="AM66" s="59" t="str">
        <f t="shared" si="16"/>
        <v>Low</v>
      </c>
      <c r="AN66" s="59" t="str">
        <f t="shared" si="16"/>
        <v>High</v>
      </c>
      <c r="AO66" s="59" t="str">
        <f t="shared" si="16"/>
        <v>Low</v>
      </c>
      <c r="AP66" s="59" t="str">
        <f t="shared" si="16"/>
        <v>Low</v>
      </c>
      <c r="AQ66" s="59" t="str">
        <f t="shared" si="16"/>
        <v>Low</v>
      </c>
      <c r="AR66" s="59" t="str">
        <f t="shared" si="16"/>
        <v>Medium</v>
      </c>
      <c r="AS66" s="59" t="str">
        <f t="shared" si="16"/>
        <v>Medium</v>
      </c>
      <c r="AT66" s="59" t="str">
        <f t="shared" si="16"/>
        <v>Medium</v>
      </c>
      <c r="AU66" s="59" t="str">
        <f t="shared" si="16"/>
        <v>Low</v>
      </c>
      <c r="AV66" s="59" t="str">
        <f t="shared" si="16"/>
        <v>Medium</v>
      </c>
      <c r="AW66" s="60" t="str">
        <f t="shared" si="16"/>
        <v>High</v>
      </c>
    </row>
    <row r="67" spans="1:49" ht="32.75" customHeight="1">
      <c r="A67" s="39" t="s">
        <v>183</v>
      </c>
      <c r="B67" s="51" t="s">
        <v>239</v>
      </c>
      <c r="C67" s="95" t="s">
        <v>423</v>
      </c>
      <c r="D67" s="100" t="s">
        <v>421</v>
      </c>
      <c r="E67" s="52" t="s">
        <v>237</v>
      </c>
      <c r="F67" s="52" t="s">
        <v>236</v>
      </c>
      <c r="G67" s="32">
        <v>2017</v>
      </c>
      <c r="H67" s="32">
        <v>1396</v>
      </c>
      <c r="I67" s="31" t="s">
        <v>238</v>
      </c>
      <c r="J67" s="76" t="s">
        <v>791</v>
      </c>
      <c r="K67" s="76" t="s">
        <v>89</v>
      </c>
      <c r="L67" s="33" t="s">
        <v>332</v>
      </c>
      <c r="M67" s="92">
        <f t="shared" si="6"/>
        <v>0.7224838709677418</v>
      </c>
      <c r="N67" s="68">
        <f t="shared" si="7"/>
        <v>0.71899999999999997</v>
      </c>
      <c r="O67" s="68">
        <f t="shared" si="8"/>
        <v>0.53600000000000003</v>
      </c>
      <c r="P67" s="68">
        <f>MAX(R67:AU67)</f>
        <v>0.84399999999999997</v>
      </c>
      <c r="Q67" s="69" t="str">
        <f>INDEX($S$1:$AW$1,MATCH(MIN(S67:AW67),S67:AW67,0))</f>
        <v>Sistan_and_Baluchestan / سیستان و بلوچستان</v>
      </c>
      <c r="R67" s="93" t="str">
        <f>INDEX($S$1:$AW$1,MATCH(MAX(S67:AW67),S67:AW67,0))</f>
        <v>Alborz / البرز</v>
      </c>
      <c r="S67" s="16">
        <v>0.70799999999999996</v>
      </c>
      <c r="T67" s="14">
        <v>0.64900000000000002</v>
      </c>
      <c r="U67" s="14">
        <v>0.7</v>
      </c>
      <c r="V67" s="14">
        <v>0.78800000000000003</v>
      </c>
      <c r="W67" s="14">
        <v>0.84399999999999997</v>
      </c>
      <c r="X67" s="14">
        <v>0.76800000000000002</v>
      </c>
      <c r="Y67" s="14">
        <v>0.76100000000000001</v>
      </c>
      <c r="Z67" s="14">
        <v>0.84399999999999997</v>
      </c>
      <c r="AA67" s="14">
        <v>0.71899999999999997</v>
      </c>
      <c r="AB67" s="14">
        <v>0.67300000000000004</v>
      </c>
      <c r="AC67" s="14">
        <v>0.69899999999999995</v>
      </c>
      <c r="AD67" s="14">
        <v>0.64600000000000002</v>
      </c>
      <c r="AE67" s="14">
        <v>0.71899999999999997</v>
      </c>
      <c r="AF67" s="14">
        <v>0.69699999999999995</v>
      </c>
      <c r="AG67" s="14">
        <v>0.80200000000000005</v>
      </c>
      <c r="AH67" s="14">
        <v>0.53600000000000003</v>
      </c>
      <c r="AI67" s="14">
        <v>0.76100000000000001</v>
      </c>
      <c r="AJ67" s="14">
        <v>0.72199999999999998</v>
      </c>
      <c r="AK67" s="14">
        <v>0.76700000000000002</v>
      </c>
      <c r="AL67" s="14">
        <v>0.628</v>
      </c>
      <c r="AM67" s="14">
        <v>0.71099999999999997</v>
      </c>
      <c r="AN67" s="14">
        <v>0.71</v>
      </c>
      <c r="AO67" s="14">
        <v>0.747</v>
      </c>
      <c r="AP67" s="14">
        <v>0.68799999999999994</v>
      </c>
      <c r="AQ67" s="14">
        <v>0.76</v>
      </c>
      <c r="AR67" s="14">
        <v>0.70099999999999996</v>
      </c>
      <c r="AS67" s="14">
        <v>0.79300000000000004</v>
      </c>
      <c r="AT67" s="14">
        <v>0.72899999999999998</v>
      </c>
      <c r="AU67" s="14">
        <v>0.68200000000000005</v>
      </c>
      <c r="AV67" s="14">
        <v>0.67400000000000004</v>
      </c>
      <c r="AW67" s="40">
        <v>0.77100000000000002</v>
      </c>
    </row>
    <row r="68" spans="1:49" ht="32.75" customHeight="1">
      <c r="A68" s="39" t="s">
        <v>184</v>
      </c>
      <c r="B68" s="51" t="s">
        <v>634</v>
      </c>
      <c r="C68" s="95" t="s">
        <v>424</v>
      </c>
      <c r="D68" s="100" t="s">
        <v>422</v>
      </c>
      <c r="E68" s="52" t="s">
        <v>203</v>
      </c>
      <c r="F68" s="52" t="s">
        <v>203</v>
      </c>
      <c r="G68" s="32">
        <v>2017</v>
      </c>
      <c r="H68" s="32">
        <v>1396</v>
      </c>
      <c r="I68" s="31" t="s">
        <v>762</v>
      </c>
      <c r="J68" s="76" t="s">
        <v>792</v>
      </c>
      <c r="K68" s="76" t="s">
        <v>89</v>
      </c>
      <c r="L68" s="33" t="s">
        <v>332</v>
      </c>
      <c r="M68" s="92" t="s">
        <v>896</v>
      </c>
      <c r="N68" s="68" t="s">
        <v>896</v>
      </c>
      <c r="O68" s="68" t="s">
        <v>896</v>
      </c>
      <c r="P68" s="68" t="s">
        <v>896</v>
      </c>
      <c r="Q68" s="68" t="s">
        <v>896</v>
      </c>
      <c r="R68" s="93" t="s">
        <v>896</v>
      </c>
      <c r="S68" s="82" t="str">
        <f t="shared" ref="S68:AW68" si="17">IF(S67&gt;=PERCENTILE($S$67:$AW$67, 0.66),"High",IF(AND(S67&gt;=PERCENTILE($S$67:$AW$67, 0.33),S67&lt;PERCENTILE($S$67:$AW$67, 0.66)),"Medium","Low"))</f>
        <v>Medium</v>
      </c>
      <c r="T68" s="59" t="str">
        <f t="shared" si="17"/>
        <v>Low</v>
      </c>
      <c r="U68" s="59" t="str">
        <f t="shared" si="17"/>
        <v>Medium</v>
      </c>
      <c r="V68" s="59" t="str">
        <f t="shared" si="17"/>
        <v>High</v>
      </c>
      <c r="W68" s="59" t="str">
        <f t="shared" si="17"/>
        <v>High</v>
      </c>
      <c r="X68" s="59" t="str">
        <f t="shared" si="17"/>
        <v>High</v>
      </c>
      <c r="Y68" s="59" t="str">
        <f t="shared" si="17"/>
        <v>High</v>
      </c>
      <c r="Z68" s="59" t="str">
        <f t="shared" si="17"/>
        <v>High</v>
      </c>
      <c r="AA68" s="59" t="str">
        <f t="shared" si="17"/>
        <v>Medium</v>
      </c>
      <c r="AB68" s="59" t="str">
        <f t="shared" si="17"/>
        <v>Low</v>
      </c>
      <c r="AC68" s="59" t="str">
        <f t="shared" si="17"/>
        <v>Low</v>
      </c>
      <c r="AD68" s="59" t="str">
        <f t="shared" si="17"/>
        <v>Low</v>
      </c>
      <c r="AE68" s="59" t="str">
        <f t="shared" si="17"/>
        <v>Medium</v>
      </c>
      <c r="AF68" s="59" t="str">
        <f t="shared" si="17"/>
        <v>Low</v>
      </c>
      <c r="AG68" s="59" t="str">
        <f t="shared" si="17"/>
        <v>High</v>
      </c>
      <c r="AH68" s="59" t="str">
        <f t="shared" si="17"/>
        <v>Low</v>
      </c>
      <c r="AI68" s="59" t="str">
        <f t="shared" si="17"/>
        <v>High</v>
      </c>
      <c r="AJ68" s="59" t="str">
        <f t="shared" si="17"/>
        <v>Medium</v>
      </c>
      <c r="AK68" s="59" t="str">
        <f t="shared" si="17"/>
        <v>High</v>
      </c>
      <c r="AL68" s="59" t="str">
        <f t="shared" si="17"/>
        <v>Low</v>
      </c>
      <c r="AM68" s="59" t="str">
        <f t="shared" si="17"/>
        <v>Medium</v>
      </c>
      <c r="AN68" s="59" t="str">
        <f t="shared" si="17"/>
        <v>Medium</v>
      </c>
      <c r="AO68" s="59" t="str">
        <f t="shared" si="17"/>
        <v>Medium</v>
      </c>
      <c r="AP68" s="59" t="str">
        <f t="shared" si="17"/>
        <v>Low</v>
      </c>
      <c r="AQ68" s="59" t="str">
        <f t="shared" si="17"/>
        <v>High</v>
      </c>
      <c r="AR68" s="59" t="str">
        <f t="shared" si="17"/>
        <v>Medium</v>
      </c>
      <c r="AS68" s="59" t="str">
        <f t="shared" si="17"/>
        <v>High</v>
      </c>
      <c r="AT68" s="59" t="str">
        <f t="shared" si="17"/>
        <v>Medium</v>
      </c>
      <c r="AU68" s="59" t="str">
        <f t="shared" si="17"/>
        <v>Low</v>
      </c>
      <c r="AV68" s="59" t="str">
        <f t="shared" si="17"/>
        <v>Low</v>
      </c>
      <c r="AW68" s="60" t="str">
        <f t="shared" si="17"/>
        <v>High</v>
      </c>
    </row>
    <row r="69" spans="1:49" ht="32.75" customHeight="1">
      <c r="A69" s="39" t="s">
        <v>185</v>
      </c>
      <c r="B69" s="51" t="s">
        <v>240</v>
      </c>
      <c r="C69" s="95" t="s">
        <v>425</v>
      </c>
      <c r="D69" s="100" t="s">
        <v>426</v>
      </c>
      <c r="E69" s="52" t="s">
        <v>237</v>
      </c>
      <c r="F69" s="52" t="s">
        <v>236</v>
      </c>
      <c r="G69" s="32">
        <v>2017</v>
      </c>
      <c r="H69" s="32">
        <v>1396</v>
      </c>
      <c r="I69" s="31" t="s">
        <v>67</v>
      </c>
      <c r="J69" s="76" t="s">
        <v>793</v>
      </c>
      <c r="K69" s="76" t="s">
        <v>89</v>
      </c>
      <c r="L69" s="33" t="s">
        <v>332</v>
      </c>
      <c r="M69" s="92">
        <f t="shared" si="6"/>
        <v>76.151612903225811</v>
      </c>
      <c r="N69" s="68">
        <f t="shared" si="7"/>
        <v>76.3</v>
      </c>
      <c r="O69" s="68">
        <f t="shared" si="8"/>
        <v>73.099999999999994</v>
      </c>
      <c r="P69" s="68">
        <f t="shared" ref="P69:P100" si="18">MAX(R69:AU69)</f>
        <v>77.400000000000006</v>
      </c>
      <c r="Q69" s="69" t="str">
        <f>INDEX($S$1:$AW$1,MATCH(MIN(S69:AW69),S69:AW69,0))</f>
        <v>Ardabil / اردبیل</v>
      </c>
      <c r="R69" s="93" t="str">
        <f>INDEX($S$1:$AW$1,MATCH(MAX(S69:AW69),S69:AW69,0))</f>
        <v>Mazandaran / مازندران</v>
      </c>
      <c r="S69" s="16">
        <v>76</v>
      </c>
      <c r="T69" s="14">
        <v>75.400000000000006</v>
      </c>
      <c r="U69" s="14">
        <v>73.099999999999994</v>
      </c>
      <c r="V69" s="14">
        <v>76.5</v>
      </c>
      <c r="W69" s="14">
        <v>76.400000000000006</v>
      </c>
      <c r="X69" s="14">
        <v>77.3</v>
      </c>
      <c r="Y69" s="14">
        <v>76.099999999999994</v>
      </c>
      <c r="Z69" s="14">
        <v>76.400000000000006</v>
      </c>
      <c r="AA69" s="14">
        <v>77</v>
      </c>
      <c r="AB69" s="14">
        <v>75.099999999999994</v>
      </c>
      <c r="AC69" s="14">
        <v>75.7</v>
      </c>
      <c r="AD69" s="14">
        <v>75.400000000000006</v>
      </c>
      <c r="AE69" s="14">
        <v>76.5</v>
      </c>
      <c r="AF69" s="14">
        <v>76</v>
      </c>
      <c r="AG69" s="14">
        <v>76.3</v>
      </c>
      <c r="AH69" s="14">
        <v>75.7</v>
      </c>
      <c r="AI69" s="14">
        <v>76.099999999999994</v>
      </c>
      <c r="AJ69" s="14">
        <v>76.5</v>
      </c>
      <c r="AK69" s="14">
        <v>77.099999999999994</v>
      </c>
      <c r="AL69" s="14">
        <v>73.5</v>
      </c>
      <c r="AM69" s="14">
        <v>76.3</v>
      </c>
      <c r="AN69" s="14">
        <v>76.7</v>
      </c>
      <c r="AO69" s="14">
        <v>75.900000000000006</v>
      </c>
      <c r="AP69" s="14">
        <v>76.900000000000006</v>
      </c>
      <c r="AQ69" s="14">
        <v>77.3</v>
      </c>
      <c r="AR69" s="14">
        <v>76.099999999999994</v>
      </c>
      <c r="AS69" s="14">
        <v>77.400000000000006</v>
      </c>
      <c r="AT69" s="14">
        <v>76.099999999999994</v>
      </c>
      <c r="AU69" s="14">
        <v>76.3</v>
      </c>
      <c r="AV69" s="14">
        <v>76.3</v>
      </c>
      <c r="AW69" s="40">
        <v>77.3</v>
      </c>
    </row>
    <row r="70" spans="1:49" ht="32.75" customHeight="1">
      <c r="A70" s="39" t="s">
        <v>186</v>
      </c>
      <c r="B70" s="51" t="s">
        <v>241</v>
      </c>
      <c r="C70" s="95" t="s">
        <v>427</v>
      </c>
      <c r="D70" s="100" t="s">
        <v>428</v>
      </c>
      <c r="E70" s="52" t="s">
        <v>237</v>
      </c>
      <c r="F70" s="52" t="s">
        <v>236</v>
      </c>
      <c r="G70" s="32">
        <v>2017</v>
      </c>
      <c r="H70" s="32">
        <v>1396</v>
      </c>
      <c r="I70" s="31" t="s">
        <v>67</v>
      </c>
      <c r="J70" s="76" t="s">
        <v>793</v>
      </c>
      <c r="K70" s="76" t="s">
        <v>89</v>
      </c>
      <c r="L70" s="33" t="s">
        <v>332</v>
      </c>
      <c r="M70" s="92">
        <f t="shared" si="6"/>
        <v>9.8319032258064532</v>
      </c>
      <c r="N70" s="68">
        <f t="shared" si="7"/>
        <v>9.86</v>
      </c>
      <c r="O70" s="68">
        <f t="shared" si="8"/>
        <v>9.3360000000000003</v>
      </c>
      <c r="P70" s="68">
        <f t="shared" si="18"/>
        <v>10.130000000000001</v>
      </c>
      <c r="Q70" s="69" t="str">
        <f>INDEX($S$1:$AW$1,MATCH(MIN(S70:AW70),S70:AW70,0))</f>
        <v>Sistan_and_Baluchestan / سیستان و بلوچستان</v>
      </c>
      <c r="R70" s="93" t="str">
        <f>INDEX($S$1:$AW$1,MATCH(MAX(S70:AW70),S70:AW70,0))</f>
        <v>Isfahan / اصفهان</v>
      </c>
      <c r="S70" s="16">
        <v>9.8680000000000003</v>
      </c>
      <c r="T70" s="14">
        <v>9.8659999999999997</v>
      </c>
      <c r="U70" s="14">
        <v>9.7460000000000004</v>
      </c>
      <c r="V70" s="14">
        <v>10.130000000000001</v>
      </c>
      <c r="W70" s="14">
        <v>9.8390000000000004</v>
      </c>
      <c r="X70" s="14">
        <v>9.8729999999999993</v>
      </c>
      <c r="Y70" s="14">
        <v>9.9920000000000009</v>
      </c>
      <c r="Z70" s="14">
        <v>9.8390000000000004</v>
      </c>
      <c r="AA70" s="14">
        <v>9.8870000000000005</v>
      </c>
      <c r="AB70" s="14">
        <v>9.6560000000000006</v>
      </c>
      <c r="AC70" s="14">
        <v>9.8529999999999998</v>
      </c>
      <c r="AD70" s="14">
        <v>9.6080000000000005</v>
      </c>
      <c r="AE70" s="14">
        <v>10.07</v>
      </c>
      <c r="AF70" s="14">
        <v>9.6769999999999996</v>
      </c>
      <c r="AG70" s="14">
        <v>9.8960000000000008</v>
      </c>
      <c r="AH70" s="14">
        <v>9.3360000000000003</v>
      </c>
      <c r="AI70" s="14">
        <v>9.9130000000000003</v>
      </c>
      <c r="AJ70" s="14">
        <v>9.907</v>
      </c>
      <c r="AK70" s="14">
        <v>9.923</v>
      </c>
      <c r="AL70" s="14">
        <v>9.9540000000000006</v>
      </c>
      <c r="AM70" s="14">
        <v>9.6679999999999993</v>
      </c>
      <c r="AN70" s="14">
        <v>9.9890000000000008</v>
      </c>
      <c r="AO70" s="14">
        <v>9.7430000000000003</v>
      </c>
      <c r="AP70" s="14">
        <v>9.7379999999999995</v>
      </c>
      <c r="AQ70" s="14">
        <v>9.7249999999999996</v>
      </c>
      <c r="AR70" s="14">
        <v>9.8149999999999995</v>
      </c>
      <c r="AS70" s="14">
        <v>9.8670000000000009</v>
      </c>
      <c r="AT70" s="14">
        <v>9.8420000000000005</v>
      </c>
      <c r="AU70" s="14">
        <v>9.6890000000000001</v>
      </c>
      <c r="AV70" s="14">
        <v>9.86</v>
      </c>
      <c r="AW70" s="40">
        <v>10.02</v>
      </c>
    </row>
    <row r="71" spans="1:49" ht="32.75" customHeight="1">
      <c r="A71" s="39" t="s">
        <v>636</v>
      </c>
      <c r="B71" s="51" t="s">
        <v>635</v>
      </c>
      <c r="C71" s="95" t="s">
        <v>728</v>
      </c>
      <c r="D71" s="100" t="s">
        <v>731</v>
      </c>
      <c r="E71" s="52" t="s">
        <v>237</v>
      </c>
      <c r="F71" s="52" t="s">
        <v>236</v>
      </c>
      <c r="G71" s="32">
        <v>2017</v>
      </c>
      <c r="H71" s="32">
        <v>1396</v>
      </c>
      <c r="I71" s="31" t="s">
        <v>67</v>
      </c>
      <c r="J71" s="76" t="s">
        <v>793</v>
      </c>
      <c r="K71" s="76" t="s">
        <v>89</v>
      </c>
      <c r="L71" s="33" t="s">
        <v>332</v>
      </c>
      <c r="M71" s="92">
        <f t="shared" si="6"/>
        <v>14.890322580645165</v>
      </c>
      <c r="N71" s="68">
        <f t="shared" si="7"/>
        <v>15</v>
      </c>
      <c r="O71" s="68">
        <f t="shared" si="8"/>
        <v>11.6</v>
      </c>
      <c r="P71" s="68">
        <f t="shared" si="18"/>
        <v>16.2</v>
      </c>
      <c r="Q71" s="69" t="str">
        <f>INDEX($S$1:$AW$1,MATCH(MIN(S71:AW71),S71:AW71,0))</f>
        <v>Sistan_and_Baluchestan / سیستان و بلوچستان</v>
      </c>
      <c r="R71" s="93" t="str">
        <f>INDEX($S$1:$AW$1,MATCH(MAX(S71:AW71),S71:AW71,0))</f>
        <v>Mazandaran / مازندران</v>
      </c>
      <c r="S71" s="16">
        <v>14.8</v>
      </c>
      <c r="T71" s="14">
        <v>13.9</v>
      </c>
      <c r="U71" s="14">
        <v>15</v>
      </c>
      <c r="V71" s="14">
        <v>16</v>
      </c>
      <c r="W71" s="14">
        <v>16.100000000000001</v>
      </c>
      <c r="X71" s="14">
        <v>15.9</v>
      </c>
      <c r="Y71" s="14">
        <v>15.4</v>
      </c>
      <c r="Z71" s="14">
        <v>16.100000000000001</v>
      </c>
      <c r="AA71" s="14">
        <v>15.2</v>
      </c>
      <c r="AB71" s="14">
        <v>14.5</v>
      </c>
      <c r="AC71" s="14">
        <v>14</v>
      </c>
      <c r="AD71" s="14">
        <v>13.9</v>
      </c>
      <c r="AE71" s="14">
        <v>14.6</v>
      </c>
      <c r="AF71" s="14">
        <v>14.9</v>
      </c>
      <c r="AG71" s="14">
        <v>15.9</v>
      </c>
      <c r="AH71" s="14">
        <v>11.6</v>
      </c>
      <c r="AI71" s="14">
        <v>15.4</v>
      </c>
      <c r="AJ71" s="14">
        <v>14.7</v>
      </c>
      <c r="AK71" s="14">
        <v>15.6</v>
      </c>
      <c r="AL71" s="14">
        <v>13.6</v>
      </c>
      <c r="AM71" s="14">
        <v>14.3</v>
      </c>
      <c r="AN71" s="14">
        <v>15</v>
      </c>
      <c r="AO71" s="14">
        <v>15.6</v>
      </c>
      <c r="AP71" s="14">
        <v>14.1</v>
      </c>
      <c r="AQ71" s="14">
        <v>15.6</v>
      </c>
      <c r="AR71" s="14">
        <v>14.8</v>
      </c>
      <c r="AS71" s="14">
        <v>16.2</v>
      </c>
      <c r="AT71" s="14">
        <v>15.2</v>
      </c>
      <c r="AU71" s="14">
        <v>14</v>
      </c>
      <c r="AV71" s="14">
        <v>14.3</v>
      </c>
      <c r="AW71" s="40">
        <v>15.4</v>
      </c>
    </row>
    <row r="72" spans="1:49" ht="32.75" customHeight="1">
      <c r="A72" s="39" t="s">
        <v>638</v>
      </c>
      <c r="B72" s="51" t="s">
        <v>637</v>
      </c>
      <c r="C72" s="95" t="s">
        <v>729</v>
      </c>
      <c r="D72" s="100" t="s">
        <v>730</v>
      </c>
      <c r="E72" s="52" t="s">
        <v>237</v>
      </c>
      <c r="F72" s="52" t="s">
        <v>236</v>
      </c>
      <c r="G72" s="32">
        <v>2017</v>
      </c>
      <c r="H72" s="32">
        <v>1396</v>
      </c>
      <c r="I72" s="31" t="s">
        <v>67</v>
      </c>
      <c r="J72" s="76" t="s">
        <v>793</v>
      </c>
      <c r="K72" s="76" t="s">
        <v>89</v>
      </c>
      <c r="L72" s="33" t="s">
        <v>332</v>
      </c>
      <c r="M72" s="92">
        <f t="shared" si="6"/>
        <v>9.2645161290322608</v>
      </c>
      <c r="N72" s="68">
        <f t="shared" si="7"/>
        <v>9.3000000000000007</v>
      </c>
      <c r="O72" s="68">
        <f t="shared" si="8"/>
        <v>6.4</v>
      </c>
      <c r="P72" s="68">
        <f t="shared" si="18"/>
        <v>11.9</v>
      </c>
      <c r="Q72" s="69" t="str">
        <f>INDEX($S$1:$AW$1,MATCH(MIN(S72:AW72),S72:AW72,0))</f>
        <v>Sistan_and_Baluchestan / سیستان و بلوچستان</v>
      </c>
      <c r="R72" s="93" t="str">
        <f>INDEX($S$1:$AW$1,MATCH(MAX(S72:AW72),S72:AW72,0))</f>
        <v>Alborz / البرز</v>
      </c>
      <c r="S72" s="16">
        <v>8.9</v>
      </c>
      <c r="T72" s="14">
        <v>7.9</v>
      </c>
      <c r="U72" s="14">
        <v>8.5</v>
      </c>
      <c r="V72" s="14">
        <v>10.3</v>
      </c>
      <c r="W72" s="14">
        <v>11.9</v>
      </c>
      <c r="X72" s="14">
        <v>9.8000000000000007</v>
      </c>
      <c r="Y72" s="14">
        <v>10</v>
      </c>
      <c r="Z72" s="14">
        <v>11.9</v>
      </c>
      <c r="AA72" s="14">
        <v>8.9</v>
      </c>
      <c r="AB72" s="14">
        <v>8.1</v>
      </c>
      <c r="AC72" s="14">
        <v>9.3000000000000007</v>
      </c>
      <c r="AD72" s="14">
        <v>7.8</v>
      </c>
      <c r="AE72" s="14">
        <v>9.4</v>
      </c>
      <c r="AF72" s="14">
        <v>8.5</v>
      </c>
      <c r="AG72" s="14">
        <v>10.8</v>
      </c>
      <c r="AH72" s="14">
        <v>6.4</v>
      </c>
      <c r="AI72" s="14">
        <v>10</v>
      </c>
      <c r="AJ72" s="14">
        <v>9.4</v>
      </c>
      <c r="AK72" s="14">
        <v>10</v>
      </c>
      <c r="AL72" s="14">
        <v>7.5</v>
      </c>
      <c r="AM72" s="14">
        <v>9.4</v>
      </c>
      <c r="AN72" s="14">
        <v>8.8000000000000007</v>
      </c>
      <c r="AO72" s="14">
        <v>9.4</v>
      </c>
      <c r="AP72" s="14">
        <v>8.9</v>
      </c>
      <c r="AQ72" s="14">
        <v>9.8000000000000007</v>
      </c>
      <c r="AR72" s="14">
        <v>8.6999999999999993</v>
      </c>
      <c r="AS72" s="14">
        <v>10.3</v>
      </c>
      <c r="AT72" s="14">
        <v>9.1999999999999993</v>
      </c>
      <c r="AU72" s="14">
        <v>8.8000000000000007</v>
      </c>
      <c r="AV72" s="14">
        <v>8.3000000000000007</v>
      </c>
      <c r="AW72" s="40">
        <v>10.3</v>
      </c>
    </row>
    <row r="73" spans="1:49" ht="32.75" customHeight="1">
      <c r="A73" s="39" t="s">
        <v>159</v>
      </c>
      <c r="B73" s="51" t="s">
        <v>131</v>
      </c>
      <c r="C73" s="95" t="s">
        <v>429</v>
      </c>
      <c r="D73" s="100" t="s">
        <v>430</v>
      </c>
      <c r="E73" s="52" t="s">
        <v>242</v>
      </c>
      <c r="F73" s="52" t="s">
        <v>130</v>
      </c>
      <c r="G73" s="32">
        <v>2016</v>
      </c>
      <c r="H73" s="32">
        <v>1395</v>
      </c>
      <c r="I73" s="31" t="s">
        <v>67</v>
      </c>
      <c r="J73" s="76" t="s">
        <v>793</v>
      </c>
      <c r="K73" s="76" t="s">
        <v>89</v>
      </c>
      <c r="L73" s="33" t="s">
        <v>332</v>
      </c>
      <c r="M73" s="92">
        <f t="shared" ref="M73:M136" si="19">AVERAGE(S73:AW73)</f>
        <v>5.6083870967741936</v>
      </c>
      <c r="N73" s="68">
        <f t="shared" ref="N73:N136" si="20">MEDIAN(S73:AW73)</f>
        <v>5.56</v>
      </c>
      <c r="O73" s="68">
        <f t="shared" ref="O73:O136" si="21">MIN(S73:AW73)</f>
        <v>3.94</v>
      </c>
      <c r="P73" s="68">
        <f t="shared" si="18"/>
        <v>7.24</v>
      </c>
      <c r="Q73" s="69" t="str">
        <f t="shared" ref="Q73:Q136" si="22">INDEX($S$1:$AW$1,MATCH(MIN(S73:AW73),S73:AW73,0))</f>
        <v>Sistan_and_Baluchestan / سیستان و بلوچستان</v>
      </c>
      <c r="R73" s="93" t="str">
        <f t="shared" ref="R73:R136" si="23">INDEX($S$1:$AW$1,MATCH(MAX(S73:AW73),S73:AW73,0))</f>
        <v>Tehran / تهران</v>
      </c>
      <c r="S73" s="16">
        <v>5.66</v>
      </c>
      <c r="T73" s="14">
        <v>4.92</v>
      </c>
      <c r="U73" s="14">
        <v>5.15</v>
      </c>
      <c r="V73" s="14">
        <v>6.24</v>
      </c>
      <c r="W73" s="14">
        <v>6.43</v>
      </c>
      <c r="X73" s="14">
        <v>5.47</v>
      </c>
      <c r="Y73" s="14">
        <v>6.06</v>
      </c>
      <c r="Z73" s="14">
        <v>7.24</v>
      </c>
      <c r="AA73" s="14">
        <v>5.16</v>
      </c>
      <c r="AB73" s="14">
        <v>4.95</v>
      </c>
      <c r="AC73" s="14">
        <v>5.35</v>
      </c>
      <c r="AD73" s="14">
        <v>4.72</v>
      </c>
      <c r="AE73" s="14">
        <v>5.79</v>
      </c>
      <c r="AF73" s="14">
        <v>5.3</v>
      </c>
      <c r="AG73" s="14">
        <v>6.53</v>
      </c>
      <c r="AH73" s="14">
        <v>3.94</v>
      </c>
      <c r="AI73" s="14">
        <v>6.26</v>
      </c>
      <c r="AJ73" s="14">
        <v>5.56</v>
      </c>
      <c r="AK73" s="14">
        <v>6.5</v>
      </c>
      <c r="AL73" s="14">
        <v>5.07</v>
      </c>
      <c r="AM73" s="14">
        <v>5.05</v>
      </c>
      <c r="AN73" s="14">
        <v>5.19</v>
      </c>
      <c r="AO73" s="14">
        <v>5.59</v>
      </c>
      <c r="AP73" s="14">
        <v>5.33</v>
      </c>
      <c r="AQ73" s="14">
        <v>5.96</v>
      </c>
      <c r="AR73" s="14">
        <v>5.07</v>
      </c>
      <c r="AS73" s="14">
        <v>6.45</v>
      </c>
      <c r="AT73" s="14">
        <v>5.76</v>
      </c>
      <c r="AU73" s="14">
        <v>5.61</v>
      </c>
      <c r="AV73" s="14">
        <v>5.25</v>
      </c>
      <c r="AW73" s="40">
        <v>6.3</v>
      </c>
    </row>
    <row r="74" spans="1:49" ht="32.75" customHeight="1">
      <c r="A74" s="39" t="s">
        <v>128</v>
      </c>
      <c r="B74" s="51" t="s">
        <v>243</v>
      </c>
      <c r="C74" s="95" t="s">
        <v>432</v>
      </c>
      <c r="D74" s="100" t="s">
        <v>434</v>
      </c>
      <c r="E74" s="52" t="s">
        <v>242</v>
      </c>
      <c r="F74" s="52" t="s">
        <v>130</v>
      </c>
      <c r="G74" s="32">
        <v>2016</v>
      </c>
      <c r="H74" s="32">
        <v>1395</v>
      </c>
      <c r="I74" s="31" t="s">
        <v>67</v>
      </c>
      <c r="J74" s="77" t="s">
        <v>793</v>
      </c>
      <c r="K74" s="76" t="s">
        <v>89</v>
      </c>
      <c r="L74" s="33" t="s">
        <v>332</v>
      </c>
      <c r="M74" s="111">
        <f t="shared" si="19"/>
        <v>984084.93548387091</v>
      </c>
      <c r="N74" s="6">
        <f t="shared" si="20"/>
        <v>526137</v>
      </c>
      <c r="O74" s="6">
        <f t="shared" si="21"/>
        <v>0</v>
      </c>
      <c r="P74" s="6">
        <f t="shared" si="18"/>
        <v>8278148</v>
      </c>
      <c r="Q74" s="69" t="str">
        <f t="shared" si="22"/>
        <v>Alborz / البرز</v>
      </c>
      <c r="R74" s="93" t="str">
        <f t="shared" si="23"/>
        <v>Tehran / تهران</v>
      </c>
      <c r="S74" s="83">
        <v>1627801</v>
      </c>
      <c r="T74" s="61">
        <v>1091360</v>
      </c>
      <c r="U74" s="61">
        <v>435741</v>
      </c>
      <c r="V74" s="61">
        <v>2437975</v>
      </c>
      <c r="W74" s="61">
        <v>0</v>
      </c>
      <c r="X74" s="61">
        <v>150680</v>
      </c>
      <c r="Y74" s="61">
        <v>334758</v>
      </c>
      <c r="Z74" s="61">
        <v>8278148</v>
      </c>
      <c r="AA74" s="61">
        <v>267427</v>
      </c>
      <c r="AB74" s="61">
        <v>295584</v>
      </c>
      <c r="AC74" s="61">
        <v>2308020</v>
      </c>
      <c r="AD74" s="61">
        <v>267685</v>
      </c>
      <c r="AE74" s="61">
        <v>1139316</v>
      </c>
      <c r="AF74" s="61">
        <v>361802</v>
      </c>
      <c r="AG74" s="61">
        <v>326309</v>
      </c>
      <c r="AH74" s="61">
        <v>509494</v>
      </c>
      <c r="AI74" s="61">
        <v>1543294</v>
      </c>
      <c r="AJ74" s="61">
        <v>440897</v>
      </c>
      <c r="AK74" s="61">
        <v>508349</v>
      </c>
      <c r="AL74" s="61">
        <v>526137</v>
      </c>
      <c r="AM74" s="61">
        <v>886940</v>
      </c>
      <c r="AN74" s="61">
        <v>586983</v>
      </c>
      <c r="AO74" s="61">
        <v>145789</v>
      </c>
      <c r="AP74" s="61">
        <v>614870</v>
      </c>
      <c r="AQ74" s="61">
        <v>1117950</v>
      </c>
      <c r="AR74" s="61">
        <v>408056</v>
      </c>
      <c r="AS74" s="61">
        <v>1612654</v>
      </c>
      <c r="AT74" s="61">
        <v>610288</v>
      </c>
      <c r="AU74" s="61">
        <v>524754</v>
      </c>
      <c r="AV74" s="61">
        <v>610060</v>
      </c>
      <c r="AW74" s="62">
        <v>537512</v>
      </c>
    </row>
    <row r="75" spans="1:49" ht="32.75" customHeight="1">
      <c r="A75" s="39" t="s">
        <v>111</v>
      </c>
      <c r="B75" s="51" t="s">
        <v>244</v>
      </c>
      <c r="C75" s="95" t="s">
        <v>431</v>
      </c>
      <c r="D75" s="100" t="s">
        <v>433</v>
      </c>
      <c r="E75" s="52" t="s">
        <v>242</v>
      </c>
      <c r="F75" s="52" t="s">
        <v>130</v>
      </c>
      <c r="G75" s="32">
        <v>2016</v>
      </c>
      <c r="H75" s="32">
        <v>1395</v>
      </c>
      <c r="I75" s="31" t="s">
        <v>206</v>
      </c>
      <c r="J75" s="76" t="s">
        <v>789</v>
      </c>
      <c r="K75" s="76" t="s">
        <v>278</v>
      </c>
      <c r="L75" s="33" t="s">
        <v>845</v>
      </c>
      <c r="M75" s="92">
        <f t="shared" si="19"/>
        <v>35.046774193548387</v>
      </c>
      <c r="N75" s="68">
        <f t="shared" si="20"/>
        <v>34.26</v>
      </c>
      <c r="O75" s="68">
        <f t="shared" si="21"/>
        <v>18.440000000000001</v>
      </c>
      <c r="P75" s="68">
        <f t="shared" si="18"/>
        <v>54.44</v>
      </c>
      <c r="Q75" s="69" t="str">
        <f t="shared" si="22"/>
        <v>Sistan_and_Baluchestan / سیستان و بلوچستان</v>
      </c>
      <c r="R75" s="93" t="str">
        <f t="shared" si="23"/>
        <v>Tehran / تهران</v>
      </c>
      <c r="S75" s="16">
        <v>41.76</v>
      </c>
      <c r="T75" s="14">
        <v>33.479999999999997</v>
      </c>
      <c r="U75" s="14">
        <v>34.369999999999997</v>
      </c>
      <c r="V75" s="14">
        <v>47.86</v>
      </c>
      <c r="W75" s="14">
        <v>39.340000000000003</v>
      </c>
      <c r="X75" s="14">
        <v>26.05</v>
      </c>
      <c r="Y75" s="14">
        <v>28.82</v>
      </c>
      <c r="Z75" s="14">
        <v>54.44</v>
      </c>
      <c r="AA75" s="14">
        <v>28.4</v>
      </c>
      <c r="AB75" s="14">
        <v>38.54</v>
      </c>
      <c r="AC75" s="14">
        <v>36.04</v>
      </c>
      <c r="AD75" s="14">
        <v>31.29</v>
      </c>
      <c r="AE75" s="14">
        <v>24.24</v>
      </c>
      <c r="AF75" s="14">
        <v>34.26</v>
      </c>
      <c r="AG75" s="14">
        <v>46.61</v>
      </c>
      <c r="AH75" s="14">
        <v>18.440000000000001</v>
      </c>
      <c r="AI75" s="14">
        <v>31.84</v>
      </c>
      <c r="AJ75" s="14">
        <v>34.71</v>
      </c>
      <c r="AK75" s="14">
        <v>39.54</v>
      </c>
      <c r="AL75" s="14">
        <v>32.9</v>
      </c>
      <c r="AM75" s="14">
        <v>28.16</v>
      </c>
      <c r="AN75" s="14">
        <v>30.1</v>
      </c>
      <c r="AO75" s="14">
        <v>20.47</v>
      </c>
      <c r="AP75" s="14">
        <v>32.99</v>
      </c>
      <c r="AQ75" s="14">
        <v>44.36</v>
      </c>
      <c r="AR75" s="14">
        <v>23.18</v>
      </c>
      <c r="AS75" s="14">
        <v>49.16</v>
      </c>
      <c r="AT75" s="14">
        <v>42.78</v>
      </c>
      <c r="AU75" s="14">
        <v>29.72</v>
      </c>
      <c r="AV75" s="14">
        <v>35.159999999999997</v>
      </c>
      <c r="AW75" s="40">
        <v>47.44</v>
      </c>
    </row>
    <row r="76" spans="1:49" ht="32.75" customHeight="1">
      <c r="A76" s="39" t="s">
        <v>129</v>
      </c>
      <c r="B76" s="51" t="s">
        <v>245</v>
      </c>
      <c r="C76" s="95" t="s">
        <v>435</v>
      </c>
      <c r="D76" s="100" t="s">
        <v>437</v>
      </c>
      <c r="E76" s="52" t="s">
        <v>242</v>
      </c>
      <c r="F76" s="52" t="s">
        <v>130</v>
      </c>
      <c r="G76" s="32">
        <v>2016</v>
      </c>
      <c r="H76" s="32">
        <v>1395</v>
      </c>
      <c r="I76" s="31" t="s">
        <v>67</v>
      </c>
      <c r="J76" s="77" t="s">
        <v>793</v>
      </c>
      <c r="K76" s="76" t="s">
        <v>89</v>
      </c>
      <c r="L76" s="33" t="s">
        <v>332</v>
      </c>
      <c r="M76" s="111">
        <f t="shared" si="19"/>
        <v>2673659.5806451612</v>
      </c>
      <c r="N76" s="6">
        <f t="shared" si="20"/>
        <v>1553086</v>
      </c>
      <c r="O76" s="6">
        <f t="shared" si="21"/>
        <v>643525</v>
      </c>
      <c r="P76" s="6">
        <f t="shared" si="18"/>
        <v>16678387</v>
      </c>
      <c r="Q76" s="69" t="str">
        <f t="shared" si="22"/>
        <v>Ilam / ایلام</v>
      </c>
      <c r="R76" s="93" t="str">
        <f t="shared" si="23"/>
        <v>Tehran / تهران</v>
      </c>
      <c r="S76" s="83">
        <v>3800834</v>
      </c>
      <c r="T76" s="61">
        <v>2980133</v>
      </c>
      <c r="U76" s="61">
        <v>1228310</v>
      </c>
      <c r="V76" s="61">
        <v>5866152</v>
      </c>
      <c r="W76" s="61">
        <v>1375887</v>
      </c>
      <c r="X76" s="61">
        <v>643525</v>
      </c>
      <c r="Y76" s="61">
        <v>1387333</v>
      </c>
      <c r="Z76" s="61">
        <v>16678387</v>
      </c>
      <c r="AA76" s="61">
        <v>944313</v>
      </c>
      <c r="AB76" s="61">
        <v>697995</v>
      </c>
      <c r="AC76" s="61">
        <v>5552781</v>
      </c>
      <c r="AD76" s="61">
        <v>717264</v>
      </c>
      <c r="AE76" s="61">
        <v>4882914</v>
      </c>
      <c r="AF76" s="61">
        <v>1003537</v>
      </c>
      <c r="AG76" s="61">
        <v>864439</v>
      </c>
      <c r="AH76" s="61">
        <v>2073289</v>
      </c>
      <c r="AI76" s="61">
        <v>5551903</v>
      </c>
      <c r="AJ76" s="61">
        <v>1230948</v>
      </c>
      <c r="AK76" s="61">
        <v>1382198</v>
      </c>
      <c r="AL76" s="61">
        <v>1553086</v>
      </c>
      <c r="AM76" s="61">
        <v>2865969</v>
      </c>
      <c r="AN76" s="61">
        <v>2071268</v>
      </c>
      <c r="AO76" s="61">
        <v>803756</v>
      </c>
      <c r="AP76" s="61">
        <v>1691997</v>
      </c>
      <c r="AQ76" s="61">
        <v>2977002</v>
      </c>
      <c r="AR76" s="61">
        <v>1552994</v>
      </c>
      <c r="AS76" s="61">
        <v>4018265</v>
      </c>
      <c r="AT76" s="61">
        <v>1475730</v>
      </c>
      <c r="AU76" s="61">
        <v>2124853</v>
      </c>
      <c r="AV76" s="61">
        <v>1652714</v>
      </c>
      <c r="AW76" s="62">
        <v>1233671</v>
      </c>
    </row>
    <row r="77" spans="1:49" ht="32.75" customHeight="1">
      <c r="A77" s="39" t="s">
        <v>112</v>
      </c>
      <c r="B77" s="51" t="s">
        <v>246</v>
      </c>
      <c r="C77" s="95" t="s">
        <v>436</v>
      </c>
      <c r="D77" s="100" t="s">
        <v>438</v>
      </c>
      <c r="E77" s="52" t="s">
        <v>242</v>
      </c>
      <c r="F77" s="52" t="s">
        <v>130</v>
      </c>
      <c r="G77" s="32">
        <v>2016</v>
      </c>
      <c r="H77" s="32">
        <v>1395</v>
      </c>
      <c r="I77" s="31" t="s">
        <v>206</v>
      </c>
      <c r="J77" s="76" t="s">
        <v>789</v>
      </c>
      <c r="K77" s="76" t="s">
        <v>278</v>
      </c>
      <c r="L77" s="33" t="s">
        <v>845</v>
      </c>
      <c r="M77" s="92">
        <f t="shared" si="19"/>
        <v>102.48483870967739</v>
      </c>
      <c r="N77" s="68">
        <f t="shared" si="20"/>
        <v>102.01</v>
      </c>
      <c r="O77" s="68">
        <f t="shared" si="21"/>
        <v>58.52</v>
      </c>
      <c r="P77" s="68">
        <f t="shared" si="18"/>
        <v>128.83000000000001</v>
      </c>
      <c r="Q77" s="69" t="str">
        <f t="shared" si="22"/>
        <v>Sistan_and_Baluchestan / سیستان و بلوچستان</v>
      </c>
      <c r="R77" s="93" t="str">
        <f t="shared" si="23"/>
        <v>Gilan / گیلان</v>
      </c>
      <c r="S77" s="16">
        <v>98.5</v>
      </c>
      <c r="T77" s="14">
        <v>95.27</v>
      </c>
      <c r="U77" s="14">
        <v>97.97</v>
      </c>
      <c r="V77" s="14">
        <v>117.16</v>
      </c>
      <c r="W77" s="14">
        <v>116.64</v>
      </c>
      <c r="X77" s="14">
        <v>106.28</v>
      </c>
      <c r="Y77" s="14">
        <v>115.55</v>
      </c>
      <c r="Z77" s="14">
        <v>116.93</v>
      </c>
      <c r="AA77" s="14">
        <v>102.01</v>
      </c>
      <c r="AB77" s="14">
        <v>90.44</v>
      </c>
      <c r="AC77" s="14">
        <v>85.69</v>
      </c>
      <c r="AD77" s="14">
        <v>82.64</v>
      </c>
      <c r="AE77" s="14">
        <v>100.35</v>
      </c>
      <c r="AF77" s="14">
        <v>96.24</v>
      </c>
      <c r="AG77" s="14">
        <v>123.49</v>
      </c>
      <c r="AH77" s="14">
        <v>58.52</v>
      </c>
      <c r="AI77" s="14">
        <v>110.68</v>
      </c>
      <c r="AJ77" s="14">
        <v>101.96</v>
      </c>
      <c r="AK77" s="14">
        <v>104.52</v>
      </c>
      <c r="AL77" s="14">
        <v>95.97</v>
      </c>
      <c r="AM77" s="14">
        <v>88.11</v>
      </c>
      <c r="AN77" s="14">
        <v>107.19</v>
      </c>
      <c r="AO77" s="14">
        <v>107.26</v>
      </c>
      <c r="AP77" s="14">
        <v>89.93</v>
      </c>
      <c r="AQ77" s="14">
        <v>128.83000000000001</v>
      </c>
      <c r="AR77" s="14">
        <v>85.49</v>
      </c>
      <c r="AS77" s="14">
        <v>128.18</v>
      </c>
      <c r="AT77" s="14">
        <v>104.97</v>
      </c>
      <c r="AU77" s="14">
        <v>117.96</v>
      </c>
      <c r="AV77" s="14">
        <v>96.49</v>
      </c>
      <c r="AW77" s="40">
        <v>105.81</v>
      </c>
    </row>
    <row r="78" spans="1:49" ht="32.75" customHeight="1">
      <c r="A78" s="39" t="s">
        <v>113</v>
      </c>
      <c r="B78" s="51" t="s">
        <v>247</v>
      </c>
      <c r="C78" s="95" t="s">
        <v>439</v>
      </c>
      <c r="D78" s="100" t="s">
        <v>439</v>
      </c>
      <c r="E78" s="52" t="s">
        <v>242</v>
      </c>
      <c r="F78" s="52" t="s">
        <v>130</v>
      </c>
      <c r="G78" s="32">
        <v>2016</v>
      </c>
      <c r="H78" s="32">
        <v>1395</v>
      </c>
      <c r="I78" s="31" t="s">
        <v>67</v>
      </c>
      <c r="J78" s="77" t="s">
        <v>793</v>
      </c>
      <c r="K78" s="76" t="s">
        <v>89</v>
      </c>
      <c r="L78" s="33" t="s">
        <v>332</v>
      </c>
      <c r="M78" s="111">
        <f t="shared" si="19"/>
        <v>932578.80645161285</v>
      </c>
      <c r="N78" s="6">
        <f t="shared" si="20"/>
        <v>546804</v>
      </c>
      <c r="O78" s="6">
        <f t="shared" si="21"/>
        <v>194888</v>
      </c>
      <c r="P78" s="6">
        <f t="shared" si="18"/>
        <v>6922192</v>
      </c>
      <c r="Q78" s="69" t="str">
        <f t="shared" si="22"/>
        <v>Ilam / ایلام</v>
      </c>
      <c r="R78" s="93" t="str">
        <f t="shared" si="23"/>
        <v>Tehran / تهران</v>
      </c>
      <c r="S78" s="83">
        <v>1161955</v>
      </c>
      <c r="T78" s="61">
        <v>858809</v>
      </c>
      <c r="U78" s="61">
        <v>381621</v>
      </c>
      <c r="V78" s="61">
        <v>2007824</v>
      </c>
      <c r="W78" s="61">
        <v>1177253</v>
      </c>
      <c r="X78" s="61">
        <v>194888</v>
      </c>
      <c r="Y78" s="61">
        <v>443689</v>
      </c>
      <c r="Z78" s="61">
        <v>6922192</v>
      </c>
      <c r="AA78" s="61">
        <v>348566</v>
      </c>
      <c r="AB78" s="61">
        <v>197336</v>
      </c>
      <c r="AC78" s="61">
        <v>1735779</v>
      </c>
      <c r="AD78" s="61">
        <v>235901</v>
      </c>
      <c r="AE78" s="61">
        <v>1738025</v>
      </c>
      <c r="AF78" s="61">
        <v>361031</v>
      </c>
      <c r="AG78" s="61">
        <v>307325</v>
      </c>
      <c r="AH78" s="61">
        <v>546804</v>
      </c>
      <c r="AI78" s="61">
        <v>1833974</v>
      </c>
      <c r="AJ78" s="61">
        <v>444461</v>
      </c>
      <c r="AK78" s="61">
        <v>552486</v>
      </c>
      <c r="AL78" s="61">
        <v>432782</v>
      </c>
      <c r="AM78" s="61">
        <v>855809</v>
      </c>
      <c r="AN78" s="61">
        <v>650703</v>
      </c>
      <c r="AO78" s="61">
        <v>278482</v>
      </c>
      <c r="AP78" s="61">
        <v>557750</v>
      </c>
      <c r="AQ78" s="61">
        <v>887193</v>
      </c>
      <c r="AR78" s="61">
        <v>464212</v>
      </c>
      <c r="AS78" s="61">
        <v>1248251</v>
      </c>
      <c r="AT78" s="61">
        <v>501343</v>
      </c>
      <c r="AU78" s="61">
        <v>639400</v>
      </c>
      <c r="AV78" s="61">
        <v>508793</v>
      </c>
      <c r="AW78" s="62">
        <v>435306</v>
      </c>
    </row>
    <row r="79" spans="1:49" ht="32.75" customHeight="1">
      <c r="A79" s="39" t="s">
        <v>187</v>
      </c>
      <c r="B79" s="51" t="s">
        <v>639</v>
      </c>
      <c r="C79" s="95" t="s">
        <v>440</v>
      </c>
      <c r="D79" s="100" t="s">
        <v>440</v>
      </c>
      <c r="E79" s="52" t="s">
        <v>242</v>
      </c>
      <c r="F79" s="52" t="s">
        <v>130</v>
      </c>
      <c r="G79" s="32">
        <v>2016</v>
      </c>
      <c r="H79" s="32">
        <v>1395</v>
      </c>
      <c r="I79" s="31" t="s">
        <v>206</v>
      </c>
      <c r="J79" s="76" t="s">
        <v>789</v>
      </c>
      <c r="K79" s="76" t="s">
        <v>278</v>
      </c>
      <c r="L79" s="33" t="s">
        <v>845</v>
      </c>
      <c r="M79" s="92">
        <f t="shared" si="19"/>
        <v>33.985530666570646</v>
      </c>
      <c r="N79" s="68">
        <f t="shared" si="20"/>
        <v>34.893594638240607</v>
      </c>
      <c r="O79" s="68">
        <f t="shared" si="21"/>
        <v>19.704549238310147</v>
      </c>
      <c r="P79" s="68">
        <f t="shared" si="18"/>
        <v>52.17351062589367</v>
      </c>
      <c r="Q79" s="69" t="str">
        <f t="shared" si="22"/>
        <v>Sistan_and_Baluchestan / سیستان و بلوچستان</v>
      </c>
      <c r="R79" s="93" t="str">
        <f t="shared" si="23"/>
        <v>Tehran / تهران</v>
      </c>
      <c r="S79" s="16">
        <v>29.720164352223676</v>
      </c>
      <c r="T79" s="14">
        <v>26.301727387963869</v>
      </c>
      <c r="U79" s="14">
        <v>30.038963492388344</v>
      </c>
      <c r="V79" s="14">
        <v>39.20880322602693</v>
      </c>
      <c r="W79" s="14">
        <v>43.402632355109866</v>
      </c>
      <c r="X79" s="14">
        <v>33.592228324008289</v>
      </c>
      <c r="Y79" s="14">
        <v>38.137270070483062</v>
      </c>
      <c r="Z79" s="14">
        <v>52.17351062589367</v>
      </c>
      <c r="AA79" s="14">
        <v>36.77775984080408</v>
      </c>
      <c r="AB79" s="14">
        <v>25.664782584946249</v>
      </c>
      <c r="AC79" s="14">
        <v>26.976124488907534</v>
      </c>
      <c r="AD79" s="14">
        <v>27.332080473460536</v>
      </c>
      <c r="AE79" s="14">
        <v>36.896755743381448</v>
      </c>
      <c r="AF79" s="14">
        <v>34.141306393332712</v>
      </c>
      <c r="AG79" s="14">
        <v>43.756051027962869</v>
      </c>
      <c r="AH79" s="14">
        <v>19.704549238310147</v>
      </c>
      <c r="AI79" s="14">
        <v>37.803966545695005</v>
      </c>
      <c r="AJ79" s="14">
        <v>34.893594638240607</v>
      </c>
      <c r="AK79" s="14">
        <v>42.752709739275375</v>
      </c>
      <c r="AL79" s="14">
        <v>26.99806801076225</v>
      </c>
      <c r="AM79" s="14">
        <v>27.042188277122953</v>
      </c>
      <c r="AN79" s="14">
        <v>33.327784703605857</v>
      </c>
      <c r="AO79" s="14">
        <v>39.054935684914987</v>
      </c>
      <c r="AP79" s="14">
        <v>29.845051875007695</v>
      </c>
      <c r="AQ79" s="14">
        <v>35.057272781875028</v>
      </c>
      <c r="AR79" s="14">
        <v>26.365959370663887</v>
      </c>
      <c r="AS79" s="14">
        <v>38.014917854952309</v>
      </c>
      <c r="AT79" s="14">
        <v>35.071827069378621</v>
      </c>
      <c r="AU79" s="14">
        <v>35.993841529147183</v>
      </c>
      <c r="AV79" s="14">
        <v>29.270685074621717</v>
      </c>
      <c r="AW79" s="40">
        <v>38.233937883223412</v>
      </c>
    </row>
    <row r="80" spans="1:49" ht="32.75" customHeight="1">
      <c r="A80" s="39" t="s">
        <v>110</v>
      </c>
      <c r="B80" s="51" t="s">
        <v>248</v>
      </c>
      <c r="C80" s="95" t="s">
        <v>441</v>
      </c>
      <c r="D80" s="95" t="s">
        <v>441</v>
      </c>
      <c r="E80" s="52" t="s">
        <v>242</v>
      </c>
      <c r="F80" s="52" t="s">
        <v>130</v>
      </c>
      <c r="G80" s="32">
        <v>2016</v>
      </c>
      <c r="H80" s="32">
        <v>1395</v>
      </c>
      <c r="I80" s="31" t="s">
        <v>67</v>
      </c>
      <c r="J80" s="77" t="s">
        <v>793</v>
      </c>
      <c r="K80" s="76" t="s">
        <v>89</v>
      </c>
      <c r="L80" s="33" t="s">
        <v>332</v>
      </c>
      <c r="M80" s="111">
        <f t="shared" si="19"/>
        <v>303484.61290322582</v>
      </c>
      <c r="N80" s="6">
        <f t="shared" si="20"/>
        <v>158906</v>
      </c>
      <c r="O80" s="6">
        <f t="shared" si="21"/>
        <v>40815</v>
      </c>
      <c r="P80" s="6">
        <f t="shared" si="18"/>
        <v>2373869</v>
      </c>
      <c r="Q80" s="69" t="str">
        <f t="shared" si="22"/>
        <v>Kohgiluye_and_Boyer-Ahmad / کهکیلویه بویراحمد</v>
      </c>
      <c r="R80" s="93" t="str">
        <f t="shared" si="23"/>
        <v>Tehran / تهران</v>
      </c>
      <c r="S80" s="83">
        <v>489886</v>
      </c>
      <c r="T80" s="61">
        <v>293192</v>
      </c>
      <c r="U80" s="61">
        <v>129049</v>
      </c>
      <c r="V80" s="61">
        <v>828811</v>
      </c>
      <c r="W80" s="61">
        <v>220612</v>
      </c>
      <c r="X80" s="61">
        <v>46791</v>
      </c>
      <c r="Y80" s="61">
        <v>130316</v>
      </c>
      <c r="Z80" s="61">
        <v>2373869</v>
      </c>
      <c r="AA80" s="61">
        <v>88989</v>
      </c>
      <c r="AB80" s="61">
        <v>81514</v>
      </c>
      <c r="AC80" s="61">
        <v>720843</v>
      </c>
      <c r="AD80" s="61">
        <v>69301</v>
      </c>
      <c r="AE80" s="61">
        <v>405022</v>
      </c>
      <c r="AF80" s="61">
        <v>96293</v>
      </c>
      <c r="AG80" s="61">
        <v>118947</v>
      </c>
      <c r="AH80" s="61">
        <v>113285</v>
      </c>
      <c r="AI80" s="61">
        <v>601901</v>
      </c>
      <c r="AJ80" s="61">
        <v>119364</v>
      </c>
      <c r="AK80" s="61">
        <v>181874</v>
      </c>
      <c r="AL80" s="61">
        <v>148067</v>
      </c>
      <c r="AM80" s="61">
        <v>246555</v>
      </c>
      <c r="AN80" s="61">
        <v>161491</v>
      </c>
      <c r="AO80" s="61">
        <v>40815</v>
      </c>
      <c r="AP80" s="61">
        <v>168547</v>
      </c>
      <c r="AQ80" s="61">
        <v>317961</v>
      </c>
      <c r="AR80" s="61">
        <v>117775</v>
      </c>
      <c r="AS80" s="61">
        <v>499099</v>
      </c>
      <c r="AT80" s="61">
        <v>158906</v>
      </c>
      <c r="AU80" s="61">
        <v>123501</v>
      </c>
      <c r="AV80" s="61">
        <v>131449</v>
      </c>
      <c r="AW80" s="62">
        <v>183998</v>
      </c>
    </row>
    <row r="81" spans="1:49" ht="32.75" customHeight="1">
      <c r="A81" s="39" t="s">
        <v>188</v>
      </c>
      <c r="B81" s="51" t="s">
        <v>249</v>
      </c>
      <c r="C81" s="95" t="s">
        <v>442</v>
      </c>
      <c r="D81" s="95" t="s">
        <v>442</v>
      </c>
      <c r="E81" s="52" t="s">
        <v>242</v>
      </c>
      <c r="F81" s="52" t="s">
        <v>130</v>
      </c>
      <c r="G81" s="32">
        <v>2016</v>
      </c>
      <c r="H81" s="32">
        <v>1395</v>
      </c>
      <c r="I81" s="31" t="s">
        <v>206</v>
      </c>
      <c r="J81" s="76" t="s">
        <v>789</v>
      </c>
      <c r="K81" s="76" t="s">
        <v>278</v>
      </c>
      <c r="L81" s="33" t="s">
        <v>845</v>
      </c>
      <c r="M81" s="92">
        <f t="shared" si="19"/>
        <v>10.426717891361548</v>
      </c>
      <c r="N81" s="68">
        <f t="shared" si="20"/>
        <v>9.3709887490667398</v>
      </c>
      <c r="O81" s="68">
        <f t="shared" si="21"/>
        <v>4.0823217468452411</v>
      </c>
      <c r="P81" s="68">
        <f t="shared" si="18"/>
        <v>17.89217627826266</v>
      </c>
      <c r="Q81" s="69" t="str">
        <f t="shared" si="22"/>
        <v>Sistan_and_Baluchestan / سیستان و بلوچستان</v>
      </c>
      <c r="R81" s="93" t="str">
        <f t="shared" si="23"/>
        <v>Tehran / تهران</v>
      </c>
      <c r="S81" s="16">
        <v>12.530168925520737</v>
      </c>
      <c r="T81" s="14">
        <v>8.9792445774693821</v>
      </c>
      <c r="U81" s="14">
        <v>10.157979250956377</v>
      </c>
      <c r="V81" s="14">
        <v>16.185027876231484</v>
      </c>
      <c r="W81" s="14">
        <v>8.1334611414245686</v>
      </c>
      <c r="X81" s="14">
        <v>8.0652167168254163</v>
      </c>
      <c r="Y81" s="14">
        <v>11.201306515385937</v>
      </c>
      <c r="Z81" s="14">
        <v>17.89217627826266</v>
      </c>
      <c r="AA81" s="14">
        <v>9.3893726596206015</v>
      </c>
      <c r="AB81" s="14">
        <v>10.60140616830841</v>
      </c>
      <c r="AC81" s="14">
        <v>11.202780137884819</v>
      </c>
      <c r="AD81" s="14">
        <v>8.029387365425702</v>
      </c>
      <c r="AE81" s="14">
        <v>8.5982640092609941</v>
      </c>
      <c r="AF81" s="14">
        <v>9.1060568663998005</v>
      </c>
      <c r="AG81" s="14">
        <v>16.935332308218008</v>
      </c>
      <c r="AH81" s="14">
        <v>4.0823217468452411</v>
      </c>
      <c r="AI81" s="14">
        <v>12.407070802432516</v>
      </c>
      <c r="AJ81" s="14">
        <v>9.3709887490667398</v>
      </c>
      <c r="AK81" s="14">
        <v>14.073852244438717</v>
      </c>
      <c r="AL81" s="14">
        <v>9.2368049876139331</v>
      </c>
      <c r="AM81" s="14">
        <v>7.7907415447442716</v>
      </c>
      <c r="AN81" s="14">
        <v>8.2712655075664525</v>
      </c>
      <c r="AO81" s="14">
        <v>5.7239864694299998</v>
      </c>
      <c r="AP81" s="14">
        <v>9.0189044524911193</v>
      </c>
      <c r="AQ81" s="14">
        <v>12.564172069659888</v>
      </c>
      <c r="AR81" s="14">
        <v>6.68929468622082</v>
      </c>
      <c r="AS81" s="14">
        <v>15.199833596359097</v>
      </c>
      <c r="AT81" s="14">
        <v>11.116388884030851</v>
      </c>
      <c r="AU81" s="14">
        <v>6.9522605922602549</v>
      </c>
      <c r="AV81" s="14">
        <v>7.5622154439505849</v>
      </c>
      <c r="AW81" s="40">
        <v>16.16097205790258</v>
      </c>
    </row>
    <row r="82" spans="1:49" ht="32.75" customHeight="1">
      <c r="A82" s="39" t="s">
        <v>640</v>
      </c>
      <c r="B82" s="51" t="s">
        <v>251</v>
      </c>
      <c r="C82" s="95" t="s">
        <v>443</v>
      </c>
      <c r="D82" s="100" t="s">
        <v>443</v>
      </c>
      <c r="E82" s="54" t="s">
        <v>78</v>
      </c>
      <c r="F82" s="55" t="s">
        <v>32</v>
      </c>
      <c r="G82" s="46">
        <v>2016</v>
      </c>
      <c r="H82" s="46">
        <v>1395</v>
      </c>
      <c r="I82" s="45" t="s">
        <v>67</v>
      </c>
      <c r="J82" s="77" t="s">
        <v>793</v>
      </c>
      <c r="K82" s="76" t="s">
        <v>89</v>
      </c>
      <c r="L82" s="33" t="s">
        <v>332</v>
      </c>
      <c r="M82" s="111">
        <f t="shared" si="19"/>
        <v>417715.06451612903</v>
      </c>
      <c r="N82" s="6">
        <f t="shared" si="20"/>
        <v>291955</v>
      </c>
      <c r="O82" s="6">
        <f t="shared" si="21"/>
        <v>93198</v>
      </c>
      <c r="P82" s="6">
        <f t="shared" si="18"/>
        <v>1911950</v>
      </c>
      <c r="Q82" s="69" t="str">
        <f t="shared" si="22"/>
        <v>Ilam / ایلام</v>
      </c>
      <c r="R82" s="93" t="str">
        <f t="shared" si="23"/>
        <v>Tehran / تهران</v>
      </c>
      <c r="S82" s="83">
        <v>616877</v>
      </c>
      <c r="T82" s="61">
        <v>550297</v>
      </c>
      <c r="U82" s="61">
        <v>203349</v>
      </c>
      <c r="V82" s="61">
        <v>778515</v>
      </c>
      <c r="W82" s="61">
        <v>409974</v>
      </c>
      <c r="X82" s="61">
        <v>93198</v>
      </c>
      <c r="Y82" s="61">
        <v>188885</v>
      </c>
      <c r="Z82" s="61">
        <v>1911950</v>
      </c>
      <c r="AA82" s="61">
        <v>164014</v>
      </c>
      <c r="AB82" s="61">
        <v>142408</v>
      </c>
      <c r="AC82" s="61">
        <v>1128209</v>
      </c>
      <c r="AD82" s="61">
        <v>156693</v>
      </c>
      <c r="AE82" s="61">
        <v>883901</v>
      </c>
      <c r="AF82" s="61">
        <v>163060</v>
      </c>
      <c r="AG82" s="61">
        <v>105520</v>
      </c>
      <c r="AH82" s="61">
        <v>621220</v>
      </c>
      <c r="AI82" s="61">
        <v>774721</v>
      </c>
      <c r="AJ82" s="61">
        <v>200586</v>
      </c>
      <c r="AK82" s="61">
        <v>218272</v>
      </c>
      <c r="AL82" s="61">
        <v>250855</v>
      </c>
      <c r="AM82" s="61">
        <v>529530</v>
      </c>
      <c r="AN82" s="61">
        <v>295771</v>
      </c>
      <c r="AO82" s="61">
        <v>131230</v>
      </c>
      <c r="AP82" s="61">
        <v>312706</v>
      </c>
      <c r="AQ82" s="61">
        <v>349120</v>
      </c>
      <c r="AR82" s="61">
        <v>291955</v>
      </c>
      <c r="AS82" s="61">
        <v>470061</v>
      </c>
      <c r="AT82" s="61">
        <v>216235</v>
      </c>
      <c r="AU82" s="61">
        <v>326191</v>
      </c>
      <c r="AV82" s="61">
        <v>261920</v>
      </c>
      <c r="AW82" s="62">
        <v>201944</v>
      </c>
    </row>
    <row r="83" spans="1:49" ht="32.75" customHeight="1">
      <c r="A83" s="39" t="s">
        <v>641</v>
      </c>
      <c r="B83" s="51" t="s">
        <v>252</v>
      </c>
      <c r="C83" s="95" t="s">
        <v>444</v>
      </c>
      <c r="D83" s="100" t="s">
        <v>444</v>
      </c>
      <c r="E83" s="52" t="s">
        <v>203</v>
      </c>
      <c r="F83" s="52" t="s">
        <v>203</v>
      </c>
      <c r="G83" s="46">
        <v>2016</v>
      </c>
      <c r="H83" s="46">
        <v>1395</v>
      </c>
      <c r="I83" s="45" t="s">
        <v>67</v>
      </c>
      <c r="J83" s="78" t="s">
        <v>789</v>
      </c>
      <c r="K83" s="76" t="s">
        <v>278</v>
      </c>
      <c r="L83" s="33" t="s">
        <v>845</v>
      </c>
      <c r="M83" s="92">
        <f t="shared" si="19"/>
        <v>93.509117149020184</v>
      </c>
      <c r="N83" s="68">
        <f t="shared" si="20"/>
        <v>93.613088125790085</v>
      </c>
      <c r="O83" s="68">
        <f t="shared" si="21"/>
        <v>86.172638197946611</v>
      </c>
      <c r="P83" s="68">
        <f t="shared" si="18"/>
        <v>98.271604663754502</v>
      </c>
      <c r="Q83" s="69" t="str">
        <f t="shared" si="22"/>
        <v>Kerman / کرمان</v>
      </c>
      <c r="R83" s="93" t="str">
        <f t="shared" si="23"/>
        <v>Khuzestan / خوزستان</v>
      </c>
      <c r="S83" s="16">
        <v>94.083169633597279</v>
      </c>
      <c r="T83" s="14">
        <v>90.41568769202965</v>
      </c>
      <c r="U83" s="14">
        <v>92.28999214839088</v>
      </c>
      <c r="V83" s="14">
        <v>95.815579793086641</v>
      </c>
      <c r="W83" s="14">
        <v>96.026589340841056</v>
      </c>
      <c r="X83" s="14">
        <v>96.307778156679163</v>
      </c>
      <c r="Y83" s="14">
        <v>92.444768551599921</v>
      </c>
      <c r="Z83" s="14">
        <v>95.355202430623791</v>
      </c>
      <c r="AA83" s="14">
        <v>94.981468612462365</v>
      </c>
      <c r="AB83" s="14">
        <v>92.325845246199236</v>
      </c>
      <c r="AC83" s="14">
        <v>93.81220247375532</v>
      </c>
      <c r="AD83" s="14">
        <v>92.468797025759059</v>
      </c>
      <c r="AE83" s="14">
        <v>98.271604663754502</v>
      </c>
      <c r="AF83" s="14">
        <v>92.164387897559948</v>
      </c>
      <c r="AG83" s="14">
        <v>93.154651552871798</v>
      </c>
      <c r="AH83" s="14">
        <v>88.145819025943439</v>
      </c>
      <c r="AI83" s="14">
        <v>95.454366238137837</v>
      </c>
      <c r="AJ83" s="14">
        <v>94.520180006125869</v>
      </c>
      <c r="AK83" s="14">
        <v>93.865088716682862</v>
      </c>
      <c r="AL83" s="14">
        <v>92.019735152782374</v>
      </c>
      <c r="AM83" s="14">
        <v>86.172638197946611</v>
      </c>
      <c r="AN83" s="14">
        <v>93.334953233278213</v>
      </c>
      <c r="AO83" s="14">
        <v>97.491215167116124</v>
      </c>
      <c r="AP83" s="14">
        <v>91.155970791004094</v>
      </c>
      <c r="AQ83" s="14">
        <v>93.667163906805044</v>
      </c>
      <c r="AR83" s="14">
        <v>94.940084223533816</v>
      </c>
      <c r="AS83" s="14">
        <v>93.461153041666336</v>
      </c>
      <c r="AT83" s="14">
        <v>93.613088125790085</v>
      </c>
      <c r="AU83" s="14">
        <v>91.142299911705209</v>
      </c>
      <c r="AV83" s="14">
        <v>92.59671711547368</v>
      </c>
      <c r="AW83" s="40">
        <v>97.284433546422846</v>
      </c>
    </row>
    <row r="84" spans="1:49" ht="32.75" customHeight="1">
      <c r="A84" s="39" t="s">
        <v>642</v>
      </c>
      <c r="B84" s="51" t="s">
        <v>250</v>
      </c>
      <c r="C84" s="95" t="s">
        <v>445</v>
      </c>
      <c r="D84" s="100" t="s">
        <v>446</v>
      </c>
      <c r="E84" s="54" t="s">
        <v>78</v>
      </c>
      <c r="F84" s="55" t="s">
        <v>32</v>
      </c>
      <c r="G84" s="46">
        <v>2016</v>
      </c>
      <c r="H84" s="46">
        <v>1395</v>
      </c>
      <c r="I84" s="45" t="s">
        <v>67</v>
      </c>
      <c r="J84" s="77" t="s">
        <v>793</v>
      </c>
      <c r="K84" s="76" t="s">
        <v>89</v>
      </c>
      <c r="L84" s="33" t="s">
        <v>332</v>
      </c>
      <c r="M84" s="111">
        <f t="shared" si="19"/>
        <v>3435.4516129032259</v>
      </c>
      <c r="N84" s="6">
        <f t="shared" si="20"/>
        <v>2486</v>
      </c>
      <c r="O84" s="6">
        <f t="shared" si="21"/>
        <v>845</v>
      </c>
      <c r="P84" s="6">
        <f t="shared" si="18"/>
        <v>8471</v>
      </c>
      <c r="Q84" s="69" t="str">
        <f t="shared" si="22"/>
        <v>Semnan / سمنان</v>
      </c>
      <c r="R84" s="93" t="str">
        <f t="shared" si="23"/>
        <v>Khorasan_Razavi / خراسان رضوی</v>
      </c>
      <c r="S84" s="83">
        <v>6041</v>
      </c>
      <c r="T84" s="61">
        <v>4756</v>
      </c>
      <c r="U84" s="61">
        <v>2417</v>
      </c>
      <c r="V84" s="61">
        <v>5100</v>
      </c>
      <c r="W84" s="61">
        <v>1775</v>
      </c>
      <c r="X84" s="61">
        <v>1209</v>
      </c>
      <c r="Y84" s="61">
        <v>1650</v>
      </c>
      <c r="Z84" s="61">
        <v>7514</v>
      </c>
      <c r="AA84" s="61">
        <v>1811</v>
      </c>
      <c r="AB84" s="61">
        <v>1775</v>
      </c>
      <c r="AC84" s="61">
        <v>8471</v>
      </c>
      <c r="AD84" s="61">
        <v>1880</v>
      </c>
      <c r="AE84" s="61">
        <v>7464</v>
      </c>
      <c r="AF84" s="61">
        <v>1696</v>
      </c>
      <c r="AG84" s="61">
        <v>845</v>
      </c>
      <c r="AH84" s="61">
        <v>5310</v>
      </c>
      <c r="AI84" s="61">
        <v>6884</v>
      </c>
      <c r="AJ84" s="61">
        <v>1560</v>
      </c>
      <c r="AK84" s="61">
        <v>1059</v>
      </c>
      <c r="AL84" s="61">
        <v>2923</v>
      </c>
      <c r="AM84" s="61">
        <v>5292</v>
      </c>
      <c r="AN84" s="61">
        <v>3409</v>
      </c>
      <c r="AO84" s="61">
        <v>2334</v>
      </c>
      <c r="AP84" s="61">
        <v>2451</v>
      </c>
      <c r="AQ84" s="61">
        <v>3699</v>
      </c>
      <c r="AR84" s="61">
        <v>4087</v>
      </c>
      <c r="AS84" s="61">
        <v>3944</v>
      </c>
      <c r="AT84" s="61">
        <v>1901</v>
      </c>
      <c r="AU84" s="61">
        <v>3395</v>
      </c>
      <c r="AV84" s="61">
        <v>2486</v>
      </c>
      <c r="AW84" s="62">
        <v>1361</v>
      </c>
    </row>
    <row r="85" spans="1:49" ht="32.75" customHeight="1">
      <c r="A85" s="39" t="s">
        <v>643</v>
      </c>
      <c r="B85" s="51" t="s">
        <v>263</v>
      </c>
      <c r="C85" s="95" t="s">
        <v>447</v>
      </c>
      <c r="D85" s="95" t="s">
        <v>447</v>
      </c>
      <c r="E85" s="52" t="s">
        <v>203</v>
      </c>
      <c r="F85" s="52" t="s">
        <v>203</v>
      </c>
      <c r="G85" s="46">
        <v>2016</v>
      </c>
      <c r="H85" s="46">
        <v>1395</v>
      </c>
      <c r="I85" s="45" t="s">
        <v>67</v>
      </c>
      <c r="J85" s="77" t="s">
        <v>793</v>
      </c>
      <c r="K85" s="107" t="s">
        <v>644</v>
      </c>
      <c r="L85" s="104" t="s">
        <v>849</v>
      </c>
      <c r="M85" s="92">
        <f t="shared" si="19"/>
        <v>948.31585849150144</v>
      </c>
      <c r="N85" s="68">
        <f t="shared" si="20"/>
        <v>888.57795257905741</v>
      </c>
      <c r="O85" s="68">
        <f t="shared" si="21"/>
        <v>393.00190904573861</v>
      </c>
      <c r="P85" s="68">
        <f t="shared" si="18"/>
        <v>1778.5567324544693</v>
      </c>
      <c r="Q85" s="69" t="str">
        <f t="shared" si="22"/>
        <v>Tehran / تهران</v>
      </c>
      <c r="R85" s="93" t="str">
        <f t="shared" si="23"/>
        <v>Kohgiluye_and_Boyer-Ahmad / کهکیلویه بویراحمد</v>
      </c>
      <c r="S85" s="17">
        <v>979.28760514656904</v>
      </c>
      <c r="T85" s="18">
        <v>864.26057201838285</v>
      </c>
      <c r="U85" s="18">
        <v>1188.5969441698753</v>
      </c>
      <c r="V85" s="18">
        <v>655.09335080248934</v>
      </c>
      <c r="W85" s="18">
        <v>432.95428490587204</v>
      </c>
      <c r="X85" s="18">
        <v>1297.2381381574712</v>
      </c>
      <c r="Y85" s="18">
        <v>873.54739656404695</v>
      </c>
      <c r="Z85" s="18">
        <v>393.00190904573861</v>
      </c>
      <c r="AA85" s="18">
        <v>1104.1740339239334</v>
      </c>
      <c r="AB85" s="18">
        <v>1246.4187405201956</v>
      </c>
      <c r="AC85" s="18">
        <v>750.83605963079538</v>
      </c>
      <c r="AD85" s="18">
        <v>1199.7983317697663</v>
      </c>
      <c r="AE85" s="18">
        <v>844.43846086835526</v>
      </c>
      <c r="AF85" s="18">
        <v>1040.1079357291794</v>
      </c>
      <c r="AG85" s="18">
        <v>800.79605761940866</v>
      </c>
      <c r="AH85" s="18">
        <v>854.76964682399148</v>
      </c>
      <c r="AI85" s="18">
        <v>888.57795257905741</v>
      </c>
      <c r="AJ85" s="18">
        <v>777.72127665938797</v>
      </c>
      <c r="AK85" s="18">
        <v>485.17446122269462</v>
      </c>
      <c r="AL85" s="18">
        <v>1165.2149648203144</v>
      </c>
      <c r="AM85" s="18">
        <v>999.37680584669431</v>
      </c>
      <c r="AN85" s="18">
        <v>1152.580881830876</v>
      </c>
      <c r="AO85" s="18">
        <v>1778.5567324544693</v>
      </c>
      <c r="AP85" s="18">
        <v>783.80331685353019</v>
      </c>
      <c r="AQ85" s="18">
        <v>1059.5210815765354</v>
      </c>
      <c r="AR85" s="18">
        <v>1399.8732681406382</v>
      </c>
      <c r="AS85" s="18">
        <v>839.04003948423713</v>
      </c>
      <c r="AT85" s="18">
        <v>879.13612504913635</v>
      </c>
      <c r="AU85" s="18">
        <v>1040.8012483483603</v>
      </c>
      <c r="AV85" s="18">
        <v>949.1447770311546</v>
      </c>
      <c r="AW85" s="19">
        <v>673.94921364338632</v>
      </c>
    </row>
    <row r="86" spans="1:49" ht="32.75" customHeight="1">
      <c r="A86" s="39" t="s">
        <v>645</v>
      </c>
      <c r="B86" s="51" t="s">
        <v>646</v>
      </c>
      <c r="C86" s="95" t="s">
        <v>893</v>
      </c>
      <c r="D86" s="95" t="s">
        <v>894</v>
      </c>
      <c r="E86" s="54" t="s">
        <v>78</v>
      </c>
      <c r="F86" s="55" t="s">
        <v>32</v>
      </c>
      <c r="G86" s="46">
        <v>2016</v>
      </c>
      <c r="H86" s="46">
        <v>1395</v>
      </c>
      <c r="I86" s="45" t="s">
        <v>67</v>
      </c>
      <c r="J86" s="77" t="s">
        <v>793</v>
      </c>
      <c r="K86" s="76" t="s">
        <v>89</v>
      </c>
      <c r="L86" s="33" t="s">
        <v>332</v>
      </c>
      <c r="M86" s="111">
        <f t="shared" si="19"/>
        <v>18217.419354838708</v>
      </c>
      <c r="N86" s="6">
        <f t="shared" si="20"/>
        <v>13419</v>
      </c>
      <c r="O86" s="6">
        <f t="shared" si="21"/>
        <v>4673</v>
      </c>
      <c r="P86" s="6">
        <f t="shared" si="18"/>
        <v>69831</v>
      </c>
      <c r="Q86" s="69" t="str">
        <f t="shared" si="22"/>
        <v>Semnan / سمنان</v>
      </c>
      <c r="R86" s="93" t="str">
        <f t="shared" si="23"/>
        <v>Tehran / تهران</v>
      </c>
      <c r="S86" s="83">
        <v>28973</v>
      </c>
      <c r="T86" s="61">
        <v>22926</v>
      </c>
      <c r="U86" s="61">
        <v>10024</v>
      </c>
      <c r="V86" s="61">
        <v>33492</v>
      </c>
      <c r="W86" s="61">
        <v>15678</v>
      </c>
      <c r="X86" s="61">
        <v>5226</v>
      </c>
      <c r="Y86" s="61">
        <v>8624</v>
      </c>
      <c r="Z86" s="61">
        <v>69831</v>
      </c>
      <c r="AA86" s="61">
        <v>8075</v>
      </c>
      <c r="AB86" s="61">
        <v>7222</v>
      </c>
      <c r="AC86" s="61">
        <v>48019</v>
      </c>
      <c r="AD86" s="61">
        <v>7852</v>
      </c>
      <c r="AE86" s="61">
        <v>38999</v>
      </c>
      <c r="AF86" s="61">
        <v>7631</v>
      </c>
      <c r="AG86" s="61">
        <v>4673</v>
      </c>
      <c r="AH86" s="61">
        <v>26663</v>
      </c>
      <c r="AI86" s="61">
        <v>34389</v>
      </c>
      <c r="AJ86" s="61">
        <v>8542</v>
      </c>
      <c r="AK86" s="61">
        <v>8328</v>
      </c>
      <c r="AL86" s="61">
        <v>12029</v>
      </c>
      <c r="AM86" s="61">
        <v>25037</v>
      </c>
      <c r="AN86" s="61">
        <v>13733</v>
      </c>
      <c r="AO86" s="61">
        <v>7517</v>
      </c>
      <c r="AP86" s="61">
        <v>13419</v>
      </c>
      <c r="AQ86" s="61">
        <v>17059</v>
      </c>
      <c r="AR86" s="61">
        <v>14912</v>
      </c>
      <c r="AS86" s="61">
        <v>21466</v>
      </c>
      <c r="AT86" s="61">
        <v>9393</v>
      </c>
      <c r="AU86" s="61">
        <v>14519</v>
      </c>
      <c r="AV86" s="61">
        <v>12087</v>
      </c>
      <c r="AW86" s="62">
        <v>8402</v>
      </c>
    </row>
    <row r="87" spans="1:49" ht="32.75" customHeight="1">
      <c r="A87" s="39" t="s">
        <v>647</v>
      </c>
      <c r="B87" s="51" t="s">
        <v>648</v>
      </c>
      <c r="C87" s="95" t="s">
        <v>895</v>
      </c>
      <c r="D87" s="95" t="s">
        <v>895</v>
      </c>
      <c r="E87" s="52" t="s">
        <v>203</v>
      </c>
      <c r="F87" s="52" t="s">
        <v>203</v>
      </c>
      <c r="G87" s="35">
        <v>2016</v>
      </c>
      <c r="H87" s="35">
        <v>1395</v>
      </c>
      <c r="I87" s="34" t="s">
        <v>67</v>
      </c>
      <c r="J87" s="77" t="s">
        <v>793</v>
      </c>
      <c r="K87" s="107" t="s">
        <v>644</v>
      </c>
      <c r="L87" s="104" t="s">
        <v>849</v>
      </c>
      <c r="M87" s="92">
        <f t="shared" si="19"/>
        <v>4569.293173651261</v>
      </c>
      <c r="N87" s="68">
        <f t="shared" si="20"/>
        <v>4565.7410593747518</v>
      </c>
      <c r="O87" s="68">
        <f t="shared" si="21"/>
        <v>3652.3444650749234</v>
      </c>
      <c r="P87" s="68">
        <f t="shared" si="18"/>
        <v>5728.1109502400368</v>
      </c>
      <c r="Q87" s="109" t="str">
        <f t="shared" si="22"/>
        <v>Tehran / تهران</v>
      </c>
      <c r="R87" s="110" t="str">
        <f t="shared" si="23"/>
        <v>Kohgiluye_and_Boyer-Ahmad / کهکیلویه بویراحمد</v>
      </c>
      <c r="S87" s="16">
        <v>4696.7223611838335</v>
      </c>
      <c r="T87" s="14">
        <v>4166.1139348388233</v>
      </c>
      <c r="U87" s="14">
        <v>4929.4562550098599</v>
      </c>
      <c r="V87" s="14">
        <v>4302.0365696229355</v>
      </c>
      <c r="W87" s="14">
        <v>3824.1449457770491</v>
      </c>
      <c r="X87" s="14">
        <v>5607.4164681645525</v>
      </c>
      <c r="Y87" s="14">
        <v>4565.7410593747518</v>
      </c>
      <c r="Z87" s="14">
        <v>3652.3444650749234</v>
      </c>
      <c r="AA87" s="14">
        <v>4923.3602009584547</v>
      </c>
      <c r="AB87" s="14">
        <v>5071.3443064996345</v>
      </c>
      <c r="AC87" s="14">
        <v>4256.2149388987318</v>
      </c>
      <c r="AD87" s="14">
        <v>5011.0726069447901</v>
      </c>
      <c r="AE87" s="14">
        <v>4412.1457041003459</v>
      </c>
      <c r="AF87" s="14">
        <v>4679.8724395927884</v>
      </c>
      <c r="AG87" s="14">
        <v>4428.5443517816529</v>
      </c>
      <c r="AH87" s="14">
        <v>4292.0382473197897</v>
      </c>
      <c r="AI87" s="14">
        <v>4438.8883223767007</v>
      </c>
      <c r="AJ87" s="14">
        <v>4258.5225289900591</v>
      </c>
      <c r="AK87" s="14">
        <v>3815.4229585104822</v>
      </c>
      <c r="AL87" s="14">
        <v>4795.2004145821293</v>
      </c>
      <c r="AM87" s="14">
        <v>4728.155156459502</v>
      </c>
      <c r="AN87" s="14">
        <v>4643.119169898333</v>
      </c>
      <c r="AO87" s="14">
        <v>5728.1109502400368</v>
      </c>
      <c r="AP87" s="14">
        <v>4291.2512072042109</v>
      </c>
      <c r="AQ87" s="14">
        <v>4886.2855178735108</v>
      </c>
      <c r="AR87" s="14">
        <v>5107.6364508229008</v>
      </c>
      <c r="AS87" s="14">
        <v>4566.6413508034066</v>
      </c>
      <c r="AT87" s="14">
        <v>4343.8851249797672</v>
      </c>
      <c r="AU87" s="14">
        <v>4451.0731442621045</v>
      </c>
      <c r="AV87" s="14">
        <v>4614.7678680513136</v>
      </c>
      <c r="AW87" s="40">
        <v>4160.5593629917203</v>
      </c>
    </row>
    <row r="88" spans="1:49" ht="32.75" customHeight="1">
      <c r="A88" s="39" t="s">
        <v>649</v>
      </c>
      <c r="B88" s="51" t="s">
        <v>253</v>
      </c>
      <c r="C88" s="95" t="s">
        <v>448</v>
      </c>
      <c r="D88" s="95" t="s">
        <v>449</v>
      </c>
      <c r="E88" s="52" t="s">
        <v>254</v>
      </c>
      <c r="F88" s="52" t="s">
        <v>763</v>
      </c>
      <c r="G88" s="32" t="s">
        <v>255</v>
      </c>
      <c r="H88" s="32" t="s">
        <v>158</v>
      </c>
      <c r="I88" s="31" t="s">
        <v>67</v>
      </c>
      <c r="J88" s="77" t="s">
        <v>793</v>
      </c>
      <c r="K88" s="76" t="s">
        <v>276</v>
      </c>
      <c r="L88" s="33" t="s">
        <v>332</v>
      </c>
      <c r="M88" s="111">
        <f t="shared" si="19"/>
        <v>131413.77419354839</v>
      </c>
      <c r="N88" s="6">
        <f t="shared" si="20"/>
        <v>84654</v>
      </c>
      <c r="O88" s="6">
        <f t="shared" si="21"/>
        <v>35005</v>
      </c>
      <c r="P88" s="6">
        <f t="shared" si="18"/>
        <v>892842</v>
      </c>
      <c r="Q88" s="69" t="str">
        <f t="shared" si="22"/>
        <v>Ilam / ایلام</v>
      </c>
      <c r="R88" s="93" t="str">
        <f t="shared" si="23"/>
        <v>Tehran / تهران</v>
      </c>
      <c r="S88" s="83">
        <v>186491</v>
      </c>
      <c r="T88" s="61">
        <v>116097</v>
      </c>
      <c r="U88" s="61">
        <v>59495</v>
      </c>
      <c r="V88" s="61">
        <v>281683</v>
      </c>
      <c r="W88" s="61">
        <v>109189</v>
      </c>
      <c r="X88" s="61">
        <v>35005</v>
      </c>
      <c r="Y88" s="61">
        <v>58688</v>
      </c>
      <c r="Z88" s="61">
        <v>892842</v>
      </c>
      <c r="AA88" s="61">
        <v>41182</v>
      </c>
      <c r="AB88" s="61">
        <v>44475</v>
      </c>
      <c r="AC88" s="61">
        <v>254734</v>
      </c>
      <c r="AD88" s="61">
        <v>36997</v>
      </c>
      <c r="AE88" s="61">
        <v>218731</v>
      </c>
      <c r="AF88" s="61">
        <v>54842</v>
      </c>
      <c r="AG88" s="61">
        <v>88924</v>
      </c>
      <c r="AH88" s="61">
        <v>96217</v>
      </c>
      <c r="AI88" s="61">
        <v>209156</v>
      </c>
      <c r="AJ88" s="61">
        <v>89219</v>
      </c>
      <c r="AK88" s="61">
        <v>66735</v>
      </c>
      <c r="AL88" s="61">
        <v>54747</v>
      </c>
      <c r="AM88" s="61">
        <v>143033</v>
      </c>
      <c r="AN88" s="61">
        <v>81518</v>
      </c>
      <c r="AO88" s="61">
        <v>41209</v>
      </c>
      <c r="AP88" s="61">
        <v>75704</v>
      </c>
      <c r="AQ88" s="61">
        <v>123058</v>
      </c>
      <c r="AR88" s="61">
        <v>84654</v>
      </c>
      <c r="AS88" s="61">
        <v>211262</v>
      </c>
      <c r="AT88" s="61">
        <v>85571</v>
      </c>
      <c r="AU88" s="61">
        <v>69535</v>
      </c>
      <c r="AV88" s="61">
        <v>81467</v>
      </c>
      <c r="AW88" s="62">
        <v>81367</v>
      </c>
    </row>
    <row r="89" spans="1:49" ht="32.75" customHeight="1">
      <c r="A89" s="39" t="s">
        <v>651</v>
      </c>
      <c r="B89" s="51" t="s">
        <v>653</v>
      </c>
      <c r="C89" s="95" t="s">
        <v>450</v>
      </c>
      <c r="D89" s="95" t="s">
        <v>450</v>
      </c>
      <c r="E89" s="52" t="s">
        <v>203</v>
      </c>
      <c r="F89" s="52" t="s">
        <v>203</v>
      </c>
      <c r="G89" s="46">
        <v>2016</v>
      </c>
      <c r="H89" s="46">
        <v>1395</v>
      </c>
      <c r="I89" s="45" t="s">
        <v>206</v>
      </c>
      <c r="J89" s="78" t="s">
        <v>789</v>
      </c>
      <c r="K89" s="77" t="s">
        <v>278</v>
      </c>
      <c r="L89" s="104" t="s">
        <v>845</v>
      </c>
      <c r="M89" s="92">
        <f t="shared" si="19"/>
        <v>5.1914132739264494</v>
      </c>
      <c r="N89" s="68">
        <f t="shared" si="20"/>
        <v>4.7700153364033424</v>
      </c>
      <c r="O89" s="68">
        <f t="shared" si="21"/>
        <v>3.4152604068219121</v>
      </c>
      <c r="P89" s="68">
        <f t="shared" si="18"/>
        <v>12.660743778119482</v>
      </c>
      <c r="Q89" s="69" t="str">
        <f t="shared" si="22"/>
        <v>Kurdistan / کردستان</v>
      </c>
      <c r="R89" s="93" t="str">
        <f t="shared" si="23"/>
        <v>Semnan / سمنان</v>
      </c>
      <c r="S89" s="16">
        <v>4.7700153364033424</v>
      </c>
      <c r="T89" s="14">
        <v>3.5555654919317816</v>
      </c>
      <c r="U89" s="14">
        <v>4.6830969285748019</v>
      </c>
      <c r="V89" s="14">
        <v>5.5007078902916504</v>
      </c>
      <c r="W89" s="14">
        <v>4.0255493290075206</v>
      </c>
      <c r="X89" s="14">
        <v>6.033701164165624</v>
      </c>
      <c r="Y89" s="14">
        <v>5.0445246690734056</v>
      </c>
      <c r="Z89" s="14">
        <v>6.7294726257584525</v>
      </c>
      <c r="AA89" s="14">
        <v>4.3451791217846658</v>
      </c>
      <c r="AB89" s="14">
        <v>5.7842522675309338</v>
      </c>
      <c r="AC89" s="14">
        <v>3.9588773084346398</v>
      </c>
      <c r="AD89" s="14">
        <v>4.2865650475267989</v>
      </c>
      <c r="AE89" s="14">
        <v>4.6434684659343608</v>
      </c>
      <c r="AF89" s="14">
        <v>5.1861959920980532</v>
      </c>
      <c r="AG89" s="14">
        <v>12.660743778119482</v>
      </c>
      <c r="AH89" s="14">
        <v>3.4672617867873816</v>
      </c>
      <c r="AI89" s="14">
        <v>4.3113623349248051</v>
      </c>
      <c r="AJ89" s="14">
        <v>7.0043752320882806</v>
      </c>
      <c r="AK89" s="14">
        <v>5.164116528655101</v>
      </c>
      <c r="AL89" s="14">
        <v>3.4152604068219121</v>
      </c>
      <c r="AM89" s="14">
        <v>4.519612805943531</v>
      </c>
      <c r="AN89" s="14">
        <v>4.1751987519168381</v>
      </c>
      <c r="AO89" s="14">
        <v>5.7792419066211158</v>
      </c>
      <c r="AP89" s="14">
        <v>4.0509005955097841</v>
      </c>
      <c r="AQ89" s="14">
        <v>4.8626148695852844</v>
      </c>
      <c r="AR89" s="14">
        <v>4.8081133718305011</v>
      </c>
      <c r="AS89" s="14">
        <v>6.4338883572878647</v>
      </c>
      <c r="AT89" s="14">
        <v>5.9861837387852184</v>
      </c>
      <c r="AU89" s="14">
        <v>3.9143443395828115</v>
      </c>
      <c r="AV89" s="14">
        <v>4.6867682947175124</v>
      </c>
      <c r="AW89" s="40">
        <v>7.1466527540264533</v>
      </c>
    </row>
    <row r="90" spans="1:49" ht="32.75" customHeight="1">
      <c r="A90" s="39" t="s">
        <v>650</v>
      </c>
      <c r="B90" s="51" t="s">
        <v>256</v>
      </c>
      <c r="C90" s="95" t="s">
        <v>451</v>
      </c>
      <c r="D90" s="95" t="s">
        <v>451</v>
      </c>
      <c r="E90" s="52" t="s">
        <v>254</v>
      </c>
      <c r="F90" s="52" t="s">
        <v>763</v>
      </c>
      <c r="G90" s="32" t="s">
        <v>255</v>
      </c>
      <c r="H90" s="32" t="s">
        <v>158</v>
      </c>
      <c r="I90" s="31" t="s">
        <v>67</v>
      </c>
      <c r="J90" s="76" t="s">
        <v>793</v>
      </c>
      <c r="K90" s="76" t="s">
        <v>276</v>
      </c>
      <c r="L90" s="33" t="s">
        <v>332</v>
      </c>
      <c r="M90" s="111">
        <f t="shared" si="19"/>
        <v>71039.709677419349</v>
      </c>
      <c r="N90" s="6">
        <f t="shared" si="20"/>
        <v>47805</v>
      </c>
      <c r="O90" s="6">
        <f t="shared" si="21"/>
        <v>19139</v>
      </c>
      <c r="P90" s="6">
        <f t="shared" si="18"/>
        <v>465919</v>
      </c>
      <c r="Q90" s="69" t="str">
        <f t="shared" si="22"/>
        <v>Ilam / ایلام</v>
      </c>
      <c r="R90" s="93" t="str">
        <f t="shared" si="23"/>
        <v>Tehran / تهران</v>
      </c>
      <c r="S90" s="83">
        <v>108447</v>
      </c>
      <c r="T90" s="61">
        <v>66393</v>
      </c>
      <c r="U90" s="61">
        <v>33557</v>
      </c>
      <c r="V90" s="61">
        <v>143361</v>
      </c>
      <c r="W90" s="61">
        <v>53683</v>
      </c>
      <c r="X90" s="61">
        <v>19139</v>
      </c>
      <c r="Y90" s="61">
        <v>36680</v>
      </c>
      <c r="Z90" s="61">
        <v>465919</v>
      </c>
      <c r="AA90" s="61">
        <v>21567</v>
      </c>
      <c r="AB90" s="61">
        <v>24861</v>
      </c>
      <c r="AC90" s="61">
        <v>132815</v>
      </c>
      <c r="AD90" s="61">
        <v>20612</v>
      </c>
      <c r="AE90" s="61">
        <v>123497</v>
      </c>
      <c r="AF90" s="61">
        <v>30232</v>
      </c>
      <c r="AG90" s="61">
        <v>48198</v>
      </c>
      <c r="AH90" s="61">
        <v>54128</v>
      </c>
      <c r="AI90" s="61">
        <v>110304</v>
      </c>
      <c r="AJ90" s="61">
        <v>48793</v>
      </c>
      <c r="AK90" s="61">
        <v>35818</v>
      </c>
      <c r="AL90" s="61">
        <v>30878</v>
      </c>
      <c r="AM90" s="61">
        <v>75282</v>
      </c>
      <c r="AN90" s="61">
        <v>46457</v>
      </c>
      <c r="AO90" s="61">
        <v>25448</v>
      </c>
      <c r="AP90" s="61">
        <v>40966</v>
      </c>
      <c r="AQ90" s="61">
        <v>65623</v>
      </c>
      <c r="AR90" s="61">
        <v>47805</v>
      </c>
      <c r="AS90" s="61">
        <v>115896</v>
      </c>
      <c r="AT90" s="61">
        <v>49616</v>
      </c>
      <c r="AU90" s="61">
        <v>38426</v>
      </c>
      <c r="AV90" s="61">
        <v>43740</v>
      </c>
      <c r="AW90" s="62">
        <v>44090</v>
      </c>
    </row>
    <row r="91" spans="1:49" ht="32.75" customHeight="1">
      <c r="A91" s="39" t="s">
        <v>871</v>
      </c>
      <c r="B91" s="51" t="s">
        <v>654</v>
      </c>
      <c r="C91" s="95" t="s">
        <v>452</v>
      </c>
      <c r="D91" s="95" t="s">
        <v>452</v>
      </c>
      <c r="E91" s="52" t="s">
        <v>203</v>
      </c>
      <c r="F91" s="52" t="s">
        <v>203</v>
      </c>
      <c r="G91" s="46">
        <v>2016</v>
      </c>
      <c r="H91" s="46">
        <v>1395</v>
      </c>
      <c r="I91" s="45" t="s">
        <v>206</v>
      </c>
      <c r="J91" s="78" t="s">
        <v>789</v>
      </c>
      <c r="K91" s="77" t="s">
        <v>278</v>
      </c>
      <c r="L91" s="104" t="s">
        <v>845</v>
      </c>
      <c r="M91" s="92">
        <f t="shared" si="19"/>
        <v>2.8589558918382125</v>
      </c>
      <c r="N91" s="68">
        <f t="shared" si="20"/>
        <v>2.6414099274255758</v>
      </c>
      <c r="O91" s="68">
        <f t="shared" si="21"/>
        <v>1.9262500382093448</v>
      </c>
      <c r="P91" s="68">
        <f t="shared" si="18"/>
        <v>6.8622928412779771</v>
      </c>
      <c r="Q91" s="69" t="str">
        <f t="shared" si="22"/>
        <v>Kurdistan / کردستان</v>
      </c>
      <c r="R91" s="93" t="str">
        <f t="shared" si="23"/>
        <v>Semnan / سمنان</v>
      </c>
      <c r="S91" s="16">
        <v>2.77382744039623</v>
      </c>
      <c r="T91" s="14">
        <v>2.0333398770495945</v>
      </c>
      <c r="U91" s="14">
        <v>2.6414099274255758</v>
      </c>
      <c r="V91" s="14">
        <v>2.7995547614165615</v>
      </c>
      <c r="W91" s="14">
        <v>1.9791697389765521</v>
      </c>
      <c r="X91" s="14">
        <v>3.2989289124686723</v>
      </c>
      <c r="Y91" s="14">
        <v>3.1528279181708787</v>
      </c>
      <c r="Z91" s="14">
        <v>3.511695413433455</v>
      </c>
      <c r="AA91" s="14">
        <v>2.2755688922230557</v>
      </c>
      <c r="AB91" s="14">
        <v>3.2333287380120637</v>
      </c>
      <c r="AC91" s="14">
        <v>2.0641072244763037</v>
      </c>
      <c r="AD91" s="14">
        <v>2.3881579252269747</v>
      </c>
      <c r="AE91" s="14">
        <v>2.6217336597807157</v>
      </c>
      <c r="AF91" s="14">
        <v>2.8589234023760688</v>
      </c>
      <c r="AG91" s="14">
        <v>6.8622928412779771</v>
      </c>
      <c r="AH91" s="14">
        <v>1.9505487179524141</v>
      </c>
      <c r="AI91" s="14">
        <v>2.2737120187398197</v>
      </c>
      <c r="AJ91" s="14">
        <v>3.8306244264033831</v>
      </c>
      <c r="AK91" s="14">
        <v>2.7716839113414009</v>
      </c>
      <c r="AL91" s="14">
        <v>1.9262500382093448</v>
      </c>
      <c r="AM91" s="14">
        <v>2.3787901481269422</v>
      </c>
      <c r="AN91" s="14">
        <v>2.3794402269167616</v>
      </c>
      <c r="AO91" s="14">
        <v>3.5688841767500827</v>
      </c>
      <c r="AP91" s="14">
        <v>2.1920795967934827</v>
      </c>
      <c r="AQ91" s="14">
        <v>2.5930811128638132</v>
      </c>
      <c r="AR91" s="14">
        <v>2.7151919547848546</v>
      </c>
      <c r="AS91" s="14">
        <v>3.5295600962607296</v>
      </c>
      <c r="AT91" s="14">
        <v>3.4709246401650953</v>
      </c>
      <c r="AU91" s="14">
        <v>2.16312066718644</v>
      </c>
      <c r="AV91" s="14">
        <v>2.5163470510874828</v>
      </c>
      <c r="AW91" s="40">
        <v>3.8725271906918817</v>
      </c>
    </row>
    <row r="92" spans="1:49" ht="32.75" customHeight="1">
      <c r="A92" s="39" t="s">
        <v>652</v>
      </c>
      <c r="B92" s="51" t="s">
        <v>257</v>
      </c>
      <c r="C92" s="95" t="s">
        <v>453</v>
      </c>
      <c r="D92" s="95" t="s">
        <v>453</v>
      </c>
      <c r="E92" s="52" t="s">
        <v>254</v>
      </c>
      <c r="F92" s="52" t="s">
        <v>763</v>
      </c>
      <c r="G92" s="32" t="s">
        <v>255</v>
      </c>
      <c r="H92" s="32" t="s">
        <v>158</v>
      </c>
      <c r="I92" s="31" t="s">
        <v>67</v>
      </c>
      <c r="J92" s="76" t="s">
        <v>793</v>
      </c>
      <c r="K92" s="76" t="s">
        <v>89</v>
      </c>
      <c r="L92" s="33" t="s">
        <v>332</v>
      </c>
      <c r="M92" s="111">
        <f t="shared" si="19"/>
        <v>60374.06451612903</v>
      </c>
      <c r="N92" s="6">
        <f t="shared" si="20"/>
        <v>37277</v>
      </c>
      <c r="O92" s="6">
        <f t="shared" si="21"/>
        <v>15761</v>
      </c>
      <c r="P92" s="6">
        <f t="shared" si="18"/>
        <v>426923</v>
      </c>
      <c r="Q92" s="69" t="str">
        <f t="shared" si="22"/>
        <v>Kohgiluye_and_Boyer-Ahmad / کهکیلویه بویراحمد</v>
      </c>
      <c r="R92" s="93" t="str">
        <f t="shared" si="23"/>
        <v>Tehran / تهران</v>
      </c>
      <c r="S92" s="83">
        <v>78044</v>
      </c>
      <c r="T92" s="61">
        <v>49704</v>
      </c>
      <c r="U92" s="61">
        <v>25938</v>
      </c>
      <c r="V92" s="61">
        <v>138322</v>
      </c>
      <c r="W92" s="61">
        <v>55506</v>
      </c>
      <c r="X92" s="61">
        <v>15866</v>
      </c>
      <c r="Y92" s="61">
        <v>22008</v>
      </c>
      <c r="Z92" s="61">
        <v>426923</v>
      </c>
      <c r="AA92" s="61">
        <v>19615</v>
      </c>
      <c r="AB92" s="61">
        <v>19614</v>
      </c>
      <c r="AC92" s="61">
        <v>121919</v>
      </c>
      <c r="AD92" s="61">
        <v>16385</v>
      </c>
      <c r="AE92" s="61">
        <v>95234</v>
      </c>
      <c r="AF92" s="61">
        <v>24610</v>
      </c>
      <c r="AG92" s="61">
        <v>40726</v>
      </c>
      <c r="AH92" s="61">
        <v>42089</v>
      </c>
      <c r="AI92" s="61">
        <v>98852</v>
      </c>
      <c r="AJ92" s="61">
        <v>40426</v>
      </c>
      <c r="AK92" s="61">
        <v>30917</v>
      </c>
      <c r="AL92" s="61">
        <v>23869</v>
      </c>
      <c r="AM92" s="61">
        <v>67751</v>
      </c>
      <c r="AN92" s="61">
        <v>35061</v>
      </c>
      <c r="AO92" s="61">
        <v>15761</v>
      </c>
      <c r="AP92" s="61">
        <v>34738</v>
      </c>
      <c r="AQ92" s="61">
        <v>57435</v>
      </c>
      <c r="AR92" s="61">
        <v>36849</v>
      </c>
      <c r="AS92" s="61">
        <v>95366</v>
      </c>
      <c r="AT92" s="61">
        <v>35955</v>
      </c>
      <c r="AU92" s="61">
        <v>31109</v>
      </c>
      <c r="AV92" s="61">
        <v>37727</v>
      </c>
      <c r="AW92" s="62">
        <v>37277</v>
      </c>
    </row>
    <row r="93" spans="1:49" ht="32.75" customHeight="1">
      <c r="A93" s="39" t="s">
        <v>872</v>
      </c>
      <c r="B93" s="51" t="s">
        <v>655</v>
      </c>
      <c r="C93" s="95" t="s">
        <v>454</v>
      </c>
      <c r="D93" s="95" t="s">
        <v>454</v>
      </c>
      <c r="E93" s="52" t="s">
        <v>203</v>
      </c>
      <c r="F93" s="52" t="s">
        <v>203</v>
      </c>
      <c r="G93" s="46">
        <v>2016</v>
      </c>
      <c r="H93" s="46">
        <v>1395</v>
      </c>
      <c r="I93" s="45" t="s">
        <v>206</v>
      </c>
      <c r="J93" s="78" t="s">
        <v>789</v>
      </c>
      <c r="K93" s="77" t="s">
        <v>278</v>
      </c>
      <c r="L93" s="104" t="s">
        <v>845</v>
      </c>
      <c r="M93" s="92">
        <f t="shared" si="19"/>
        <v>2.3324573820882359</v>
      </c>
      <c r="N93" s="68">
        <f t="shared" si="20"/>
        <v>2.0929214170456465</v>
      </c>
      <c r="O93" s="68">
        <f t="shared" si="21"/>
        <v>1.4890103686125671</v>
      </c>
      <c r="P93" s="68">
        <f t="shared" si="18"/>
        <v>5.7984509368415056</v>
      </c>
      <c r="Q93" s="69" t="str">
        <f t="shared" si="22"/>
        <v>Kurdistan / کردستان</v>
      </c>
      <c r="R93" s="93" t="str">
        <f t="shared" si="23"/>
        <v>Semnan / سمنان</v>
      </c>
      <c r="S93" s="16">
        <v>1.9961878960071127</v>
      </c>
      <c r="T93" s="14">
        <v>1.5222256148821871</v>
      </c>
      <c r="U93" s="14">
        <v>2.0416870011492261</v>
      </c>
      <c r="V93" s="14">
        <v>2.701153128875089</v>
      </c>
      <c r="W93" s="14">
        <v>2.0463795900309689</v>
      </c>
      <c r="X93" s="14">
        <v>2.7347722516969513</v>
      </c>
      <c r="Y93" s="14">
        <v>1.8916967509025269</v>
      </c>
      <c r="Z93" s="14">
        <v>3.2177772123249979</v>
      </c>
      <c r="AA93" s="14">
        <v>2.0696102295616097</v>
      </c>
      <c r="AB93" s="14">
        <v>2.5509235295188697</v>
      </c>
      <c r="AC93" s="14">
        <v>1.8947700839583366</v>
      </c>
      <c r="AD93" s="14">
        <v>1.8984071222998242</v>
      </c>
      <c r="AE93" s="14">
        <v>2.0217348061536451</v>
      </c>
      <c r="AF93" s="14">
        <v>2.3272725897219853</v>
      </c>
      <c r="AG93" s="14">
        <v>5.7984509368415056</v>
      </c>
      <c r="AH93" s="14">
        <v>1.5167130688349679</v>
      </c>
      <c r="AI93" s="14">
        <v>2.0376503161849859</v>
      </c>
      <c r="AJ93" s="14">
        <v>3.1737508056848966</v>
      </c>
      <c r="AK93" s="14">
        <v>2.3924326173136996</v>
      </c>
      <c r="AL93" s="14">
        <v>1.4890103686125671</v>
      </c>
      <c r="AM93" s="14">
        <v>2.1408226578165888</v>
      </c>
      <c r="AN93" s="14">
        <v>1.7957585250000769</v>
      </c>
      <c r="AO93" s="14">
        <v>2.2103577298710335</v>
      </c>
      <c r="AP93" s="14">
        <v>1.8588209987163016</v>
      </c>
      <c r="AQ93" s="14">
        <v>2.2695337567214713</v>
      </c>
      <c r="AR93" s="14">
        <v>2.0929214170456465</v>
      </c>
      <c r="AS93" s="14">
        <v>2.9043282610271346</v>
      </c>
      <c r="AT93" s="14">
        <v>2.5152590986201226</v>
      </c>
      <c r="AU93" s="14">
        <v>1.7512236723963712</v>
      </c>
      <c r="AV93" s="14">
        <v>2.1704212436300292</v>
      </c>
      <c r="AW93" s="40">
        <v>3.2741255633345721</v>
      </c>
    </row>
    <row r="94" spans="1:49" ht="32.75" customHeight="1">
      <c r="A94" s="39" t="s">
        <v>656</v>
      </c>
      <c r="B94" s="51" t="s">
        <v>258</v>
      </c>
      <c r="C94" s="95" t="s">
        <v>455</v>
      </c>
      <c r="D94" s="95" t="s">
        <v>455</v>
      </c>
      <c r="E94" s="52" t="s">
        <v>254</v>
      </c>
      <c r="F94" s="52" t="s">
        <v>763</v>
      </c>
      <c r="G94" s="32" t="s">
        <v>255</v>
      </c>
      <c r="H94" s="32" t="s">
        <v>158</v>
      </c>
      <c r="I94" s="31" t="s">
        <v>67</v>
      </c>
      <c r="J94" s="76" t="s">
        <v>793</v>
      </c>
      <c r="K94" s="76" t="s">
        <v>89</v>
      </c>
      <c r="L94" s="33" t="s">
        <v>332</v>
      </c>
      <c r="M94" s="111">
        <f t="shared" si="19"/>
        <v>75349.806451612909</v>
      </c>
      <c r="N94" s="6">
        <f t="shared" si="20"/>
        <v>50800</v>
      </c>
      <c r="O94" s="6">
        <f t="shared" si="21"/>
        <v>21556</v>
      </c>
      <c r="P94" s="6">
        <f t="shared" si="18"/>
        <v>453511</v>
      </c>
      <c r="Q94" s="69" t="str">
        <f t="shared" si="22"/>
        <v>Ilam / ایلام</v>
      </c>
      <c r="R94" s="93" t="str">
        <f t="shared" si="23"/>
        <v>Tehran / تهران</v>
      </c>
      <c r="S94" s="83">
        <v>104063</v>
      </c>
      <c r="T94" s="61">
        <v>71567</v>
      </c>
      <c r="U94" s="61">
        <v>36975</v>
      </c>
      <c r="V94" s="61">
        <v>165256</v>
      </c>
      <c r="W94" s="61">
        <v>65081</v>
      </c>
      <c r="X94" s="61">
        <v>21556</v>
      </c>
      <c r="Y94" s="61">
        <v>33726</v>
      </c>
      <c r="Z94" s="61">
        <v>453511</v>
      </c>
      <c r="AA94" s="61">
        <v>24769</v>
      </c>
      <c r="AB94" s="61">
        <v>26764</v>
      </c>
      <c r="AC94" s="61">
        <v>152022</v>
      </c>
      <c r="AD94" s="61">
        <v>23822</v>
      </c>
      <c r="AE94" s="61">
        <v>133793</v>
      </c>
      <c r="AF94" s="61">
        <v>31651</v>
      </c>
      <c r="AG94" s="61">
        <v>51889</v>
      </c>
      <c r="AH94" s="61">
        <v>62331</v>
      </c>
      <c r="AI94" s="61">
        <v>125322</v>
      </c>
      <c r="AJ94" s="61">
        <v>52804</v>
      </c>
      <c r="AK94" s="61">
        <v>40150</v>
      </c>
      <c r="AL94" s="61">
        <v>34601</v>
      </c>
      <c r="AM94" s="61">
        <v>84409</v>
      </c>
      <c r="AN94" s="61">
        <v>50463</v>
      </c>
      <c r="AO94" s="61">
        <v>24807</v>
      </c>
      <c r="AP94" s="61">
        <v>44811</v>
      </c>
      <c r="AQ94" s="61">
        <v>72881</v>
      </c>
      <c r="AR94" s="61">
        <v>54002</v>
      </c>
      <c r="AS94" s="61">
        <v>114903</v>
      </c>
      <c r="AT94" s="61">
        <v>48563</v>
      </c>
      <c r="AU94" s="61">
        <v>37200</v>
      </c>
      <c r="AV94" s="61">
        <v>50800</v>
      </c>
      <c r="AW94" s="62">
        <v>41352</v>
      </c>
    </row>
    <row r="95" spans="1:49" ht="32.75" customHeight="1">
      <c r="A95" s="39" t="s">
        <v>657</v>
      </c>
      <c r="B95" s="51" t="s">
        <v>658</v>
      </c>
      <c r="C95" s="95" t="s">
        <v>456</v>
      </c>
      <c r="D95" s="95" t="s">
        <v>456</v>
      </c>
      <c r="E95" s="52" t="s">
        <v>203</v>
      </c>
      <c r="F95" s="52" t="s">
        <v>203</v>
      </c>
      <c r="G95" s="46">
        <v>2016</v>
      </c>
      <c r="H95" s="46">
        <v>1395</v>
      </c>
      <c r="I95" s="45" t="s">
        <v>206</v>
      </c>
      <c r="J95" s="78" t="s">
        <v>789</v>
      </c>
      <c r="K95" s="77" t="s">
        <v>278</v>
      </c>
      <c r="L95" s="104" t="s">
        <v>845</v>
      </c>
      <c r="M95" s="92">
        <f t="shared" si="19"/>
        <v>3.0555644233744745</v>
      </c>
      <c r="N95" s="68">
        <f t="shared" si="20"/>
        <v>2.8989169675090252</v>
      </c>
      <c r="O95" s="68">
        <f t="shared" si="21"/>
        <v>2.0941052625653356</v>
      </c>
      <c r="P95" s="68">
        <f t="shared" si="18"/>
        <v>7.3878068227119993</v>
      </c>
      <c r="Q95" s="69" t="str">
        <f t="shared" si="22"/>
        <v>Hormozgan / هرمزگان</v>
      </c>
      <c r="R95" s="93" t="str">
        <f t="shared" si="23"/>
        <v>Semnan / سمنان</v>
      </c>
      <c r="S95" s="16">
        <v>2.6616946981470475</v>
      </c>
      <c r="T95" s="14">
        <v>2.1917978549065165</v>
      </c>
      <c r="U95" s="14">
        <v>2.9104548102202421</v>
      </c>
      <c r="V95" s="14">
        <v>3.2271204975736447</v>
      </c>
      <c r="W95" s="14">
        <v>2.3993879958708155</v>
      </c>
      <c r="X95" s="14">
        <v>3.7155395599129895</v>
      </c>
      <c r="Y95" s="14">
        <v>2.8989169675090252</v>
      </c>
      <c r="Z95" s="14">
        <v>3.4181746154194599</v>
      </c>
      <c r="AA95" s="14">
        <v>2.6134170673470054</v>
      </c>
      <c r="AB95" s="14">
        <v>3.4808258052433483</v>
      </c>
      <c r="AC95" s="14">
        <v>2.3626074500571215</v>
      </c>
      <c r="AD95" s="14">
        <v>2.7600765619424115</v>
      </c>
      <c r="AE95" s="14">
        <v>2.8403087649338956</v>
      </c>
      <c r="AF95" s="14">
        <v>2.9931127483661335</v>
      </c>
      <c r="AG95" s="14">
        <v>7.3878068227119993</v>
      </c>
      <c r="AH95" s="14">
        <v>2.2461508302300457</v>
      </c>
      <c r="AI95" s="14">
        <v>2.5832801857821264</v>
      </c>
      <c r="AJ95" s="14">
        <v>4.1455186648044648</v>
      </c>
      <c r="AK95" s="14">
        <v>3.1069046021653151</v>
      </c>
      <c r="AL95" s="14">
        <v>2.158500471924397</v>
      </c>
      <c r="AM95" s="14">
        <v>2.6671886721028542</v>
      </c>
      <c r="AN95" s="14">
        <v>2.584620017885368</v>
      </c>
      <c r="AO95" s="14">
        <v>3.4789889096447384</v>
      </c>
      <c r="AP95" s="14">
        <v>2.3978245084194887</v>
      </c>
      <c r="AQ95" s="14">
        <v>2.8798796852723516</v>
      </c>
      <c r="AR95" s="14">
        <v>3.0671644376590677</v>
      </c>
      <c r="AS95" s="14">
        <v>3.499318731799602</v>
      </c>
      <c r="AT95" s="14">
        <v>3.3972612322705888</v>
      </c>
      <c r="AU95" s="14">
        <v>2.0941052625653356</v>
      </c>
      <c r="AV95" s="14">
        <v>2.922506405926935</v>
      </c>
      <c r="AW95" s="40">
        <v>3.6320422859943453</v>
      </c>
    </row>
    <row r="96" spans="1:49" ht="32.75" customHeight="1">
      <c r="A96" s="39" t="s">
        <v>734</v>
      </c>
      <c r="B96" s="51" t="s">
        <v>259</v>
      </c>
      <c r="C96" s="95" t="s">
        <v>457</v>
      </c>
      <c r="D96" s="95" t="s">
        <v>457</v>
      </c>
      <c r="E96" s="52" t="s">
        <v>254</v>
      </c>
      <c r="F96" s="52" t="s">
        <v>763</v>
      </c>
      <c r="G96" s="32" t="s">
        <v>255</v>
      </c>
      <c r="H96" s="32" t="s">
        <v>158</v>
      </c>
      <c r="I96" s="31" t="s">
        <v>67</v>
      </c>
      <c r="J96" s="76" t="s">
        <v>793</v>
      </c>
      <c r="K96" s="76" t="s">
        <v>89</v>
      </c>
      <c r="L96" s="33" t="s">
        <v>332</v>
      </c>
      <c r="M96" s="111">
        <f t="shared" si="19"/>
        <v>37293.354838709674</v>
      </c>
      <c r="N96" s="6">
        <f t="shared" si="20"/>
        <v>26411</v>
      </c>
      <c r="O96" s="6">
        <f t="shared" si="21"/>
        <v>10867</v>
      </c>
      <c r="P96" s="6">
        <f t="shared" si="18"/>
        <v>221307</v>
      </c>
      <c r="Q96" s="69" t="str">
        <f t="shared" si="22"/>
        <v>Ilam / ایلام</v>
      </c>
      <c r="R96" s="93" t="str">
        <f t="shared" si="23"/>
        <v>Tehran / تهران</v>
      </c>
      <c r="S96" s="83">
        <v>54999</v>
      </c>
      <c r="T96" s="61">
        <v>37718</v>
      </c>
      <c r="U96" s="61">
        <v>18941</v>
      </c>
      <c r="V96" s="61">
        <v>77220</v>
      </c>
      <c r="W96" s="61">
        <v>28821</v>
      </c>
      <c r="X96" s="61">
        <v>10867</v>
      </c>
      <c r="Y96" s="61">
        <v>18923</v>
      </c>
      <c r="Z96" s="61">
        <v>221307</v>
      </c>
      <c r="AA96" s="61">
        <v>11827</v>
      </c>
      <c r="AB96" s="61">
        <v>13724</v>
      </c>
      <c r="AC96" s="61">
        <v>72956</v>
      </c>
      <c r="AD96" s="61">
        <v>11999</v>
      </c>
      <c r="AE96" s="61">
        <v>67493</v>
      </c>
      <c r="AF96" s="61">
        <v>16470</v>
      </c>
      <c r="AG96" s="61">
        <v>26411</v>
      </c>
      <c r="AH96" s="61">
        <v>32262</v>
      </c>
      <c r="AI96" s="61">
        <v>59014</v>
      </c>
      <c r="AJ96" s="61">
        <v>26961</v>
      </c>
      <c r="AK96" s="61">
        <v>19704</v>
      </c>
      <c r="AL96" s="61">
        <v>17799</v>
      </c>
      <c r="AM96" s="61">
        <v>39202</v>
      </c>
      <c r="AN96" s="61">
        <v>26416</v>
      </c>
      <c r="AO96" s="61">
        <v>13919</v>
      </c>
      <c r="AP96" s="61">
        <v>22336</v>
      </c>
      <c r="AQ96" s="61">
        <v>34402</v>
      </c>
      <c r="AR96" s="61">
        <v>27554</v>
      </c>
      <c r="AS96" s="61">
        <v>57838</v>
      </c>
      <c r="AT96" s="61">
        <v>25749</v>
      </c>
      <c r="AU96" s="61">
        <v>17689</v>
      </c>
      <c r="AV96" s="61">
        <v>24984</v>
      </c>
      <c r="AW96" s="62">
        <v>20589</v>
      </c>
    </row>
    <row r="97" spans="1:49" ht="32.75" customHeight="1">
      <c r="A97" s="39" t="s">
        <v>873</v>
      </c>
      <c r="B97" s="51" t="s">
        <v>736</v>
      </c>
      <c r="C97" s="95" t="s">
        <v>458</v>
      </c>
      <c r="D97" s="95" t="s">
        <v>458</v>
      </c>
      <c r="E97" s="52" t="s">
        <v>203</v>
      </c>
      <c r="F97" s="52" t="s">
        <v>203</v>
      </c>
      <c r="G97" s="46">
        <v>2016</v>
      </c>
      <c r="H97" s="46">
        <v>1395</v>
      </c>
      <c r="I97" s="45" t="s">
        <v>206</v>
      </c>
      <c r="J97" s="78" t="s">
        <v>789</v>
      </c>
      <c r="K97" s="77" t="s">
        <v>278</v>
      </c>
      <c r="L97" s="104" t="s">
        <v>845</v>
      </c>
      <c r="M97" s="92">
        <f t="shared" si="19"/>
        <v>1.538605073498438</v>
      </c>
      <c r="N97" s="68">
        <f t="shared" si="20"/>
        <v>1.4373208670409163</v>
      </c>
      <c r="O97" s="68">
        <f t="shared" si="21"/>
        <v>0.99576956961070473</v>
      </c>
      <c r="P97" s="68">
        <f t="shared" si="18"/>
        <v>3.7603223418190099</v>
      </c>
      <c r="Q97" s="69" t="str">
        <f t="shared" si="22"/>
        <v>Hormozgan / هرمزگان</v>
      </c>
      <c r="R97" s="93" t="str">
        <f t="shared" si="23"/>
        <v>Semnan / سمنان</v>
      </c>
      <c r="S97" s="16">
        <v>1.4067492452013632</v>
      </c>
      <c r="T97" s="14">
        <v>1.155144570701077</v>
      </c>
      <c r="U97" s="14">
        <v>1.4909242612679272</v>
      </c>
      <c r="V97" s="14">
        <v>1.5079527812765459</v>
      </c>
      <c r="W97" s="14">
        <v>1.0625645185075947</v>
      </c>
      <c r="X97" s="14">
        <v>1.8731104285384326</v>
      </c>
      <c r="Y97" s="14">
        <v>1.6265257005329208</v>
      </c>
      <c r="Z97" s="14">
        <v>1.6680212158351935</v>
      </c>
      <c r="AA97" s="14">
        <v>1.247885811115226</v>
      </c>
      <c r="AB97" s="14">
        <v>1.7848921443416421</v>
      </c>
      <c r="AC97" s="14">
        <v>1.1338252958543329</v>
      </c>
      <c r="AD97" s="14">
        <v>1.3902341812923766</v>
      </c>
      <c r="AE97" s="14">
        <v>1.4328175575081163</v>
      </c>
      <c r="AF97" s="14">
        <v>1.5575042483836283</v>
      </c>
      <c r="AG97" s="14">
        <v>3.7603223418190099</v>
      </c>
      <c r="AH97" s="14">
        <v>1.1625887292820865</v>
      </c>
      <c r="AI97" s="14">
        <v>1.2164639638989676</v>
      </c>
      <c r="AJ97" s="14">
        <v>2.1166451163130291</v>
      </c>
      <c r="AK97" s="14">
        <v>1.524743419204617</v>
      </c>
      <c r="AL97" s="14">
        <v>1.1103479639253879</v>
      </c>
      <c r="AM97" s="14">
        <v>1.2387201640082941</v>
      </c>
      <c r="AN97" s="14">
        <v>1.3529778727475552</v>
      </c>
      <c r="AO97" s="14">
        <v>1.9520315488912447</v>
      </c>
      <c r="AP97" s="14">
        <v>1.195193327978793</v>
      </c>
      <c r="AQ97" s="14">
        <v>1.3593888795809532</v>
      </c>
      <c r="AR97" s="14">
        <v>1.5649910913532454</v>
      </c>
      <c r="AS97" s="14">
        <v>1.7614300480390013</v>
      </c>
      <c r="AT97" s="14">
        <v>1.8012906836425961</v>
      </c>
      <c r="AU97" s="14">
        <v>0.99576956961070473</v>
      </c>
      <c r="AV97" s="14">
        <v>1.4373208670409163</v>
      </c>
      <c r="AW97" s="40">
        <v>1.8083797307587923</v>
      </c>
    </row>
    <row r="98" spans="1:49" ht="32.75" customHeight="1">
      <c r="A98" s="39" t="s">
        <v>735</v>
      </c>
      <c r="B98" s="51" t="s">
        <v>260</v>
      </c>
      <c r="C98" s="95" t="s">
        <v>459</v>
      </c>
      <c r="D98" s="95" t="s">
        <v>459</v>
      </c>
      <c r="E98" s="52" t="s">
        <v>254</v>
      </c>
      <c r="F98" s="52" t="s">
        <v>763</v>
      </c>
      <c r="G98" s="32" t="s">
        <v>255</v>
      </c>
      <c r="H98" s="32" t="s">
        <v>158</v>
      </c>
      <c r="I98" s="31" t="s">
        <v>67</v>
      </c>
      <c r="J98" s="76" t="s">
        <v>793</v>
      </c>
      <c r="K98" s="76" t="s">
        <v>89</v>
      </c>
      <c r="L98" s="33" t="s">
        <v>332</v>
      </c>
      <c r="M98" s="111">
        <f t="shared" si="19"/>
        <v>38056.451612903227</v>
      </c>
      <c r="N98" s="6">
        <f t="shared" si="20"/>
        <v>25478</v>
      </c>
      <c r="O98" s="6">
        <f t="shared" si="21"/>
        <v>10689</v>
      </c>
      <c r="P98" s="6">
        <f t="shared" si="18"/>
        <v>232204</v>
      </c>
      <c r="Q98" s="69" t="str">
        <f t="shared" si="22"/>
        <v>Ilam / ایلام</v>
      </c>
      <c r="R98" s="93" t="str">
        <f t="shared" si="23"/>
        <v>Tehran / تهران</v>
      </c>
      <c r="S98" s="83">
        <v>49064</v>
      </c>
      <c r="T98" s="61">
        <v>33849</v>
      </c>
      <c r="U98" s="61">
        <v>18034</v>
      </c>
      <c r="V98" s="61">
        <v>88036</v>
      </c>
      <c r="W98" s="61">
        <v>36260</v>
      </c>
      <c r="X98" s="61">
        <v>10689</v>
      </c>
      <c r="Y98" s="61">
        <v>14803</v>
      </c>
      <c r="Z98" s="61">
        <v>232204</v>
      </c>
      <c r="AA98" s="61">
        <v>12942</v>
      </c>
      <c r="AB98" s="61">
        <v>13040</v>
      </c>
      <c r="AC98" s="61">
        <v>79066</v>
      </c>
      <c r="AD98" s="61">
        <v>11823</v>
      </c>
      <c r="AE98" s="61">
        <v>66300</v>
      </c>
      <c r="AF98" s="61">
        <v>15181</v>
      </c>
      <c r="AG98" s="61">
        <v>25478</v>
      </c>
      <c r="AH98" s="61">
        <v>30069</v>
      </c>
      <c r="AI98" s="61">
        <v>66308</v>
      </c>
      <c r="AJ98" s="61">
        <v>25843</v>
      </c>
      <c r="AK98" s="61">
        <v>20446</v>
      </c>
      <c r="AL98" s="61">
        <v>16802</v>
      </c>
      <c r="AM98" s="61">
        <v>45207</v>
      </c>
      <c r="AN98" s="61">
        <v>24047</v>
      </c>
      <c r="AO98" s="61">
        <v>10888</v>
      </c>
      <c r="AP98" s="61">
        <v>22475</v>
      </c>
      <c r="AQ98" s="61">
        <v>38479</v>
      </c>
      <c r="AR98" s="61">
        <v>26448</v>
      </c>
      <c r="AS98" s="61">
        <v>57065</v>
      </c>
      <c r="AT98" s="61">
        <v>22814</v>
      </c>
      <c r="AU98" s="61">
        <v>19511</v>
      </c>
      <c r="AV98" s="61">
        <v>25816</v>
      </c>
      <c r="AW98" s="62">
        <v>20763</v>
      </c>
    </row>
    <row r="99" spans="1:49" ht="32.75" customHeight="1">
      <c r="A99" s="39" t="s">
        <v>874</v>
      </c>
      <c r="B99" s="51" t="s">
        <v>737</v>
      </c>
      <c r="C99" s="95" t="s">
        <v>460</v>
      </c>
      <c r="D99" s="95" t="s">
        <v>460</v>
      </c>
      <c r="E99" s="52" t="s">
        <v>203</v>
      </c>
      <c r="F99" s="52" t="s">
        <v>203</v>
      </c>
      <c r="G99" s="46">
        <v>2016</v>
      </c>
      <c r="H99" s="46">
        <v>1395</v>
      </c>
      <c r="I99" s="45" t="s">
        <v>206</v>
      </c>
      <c r="J99" s="78" t="s">
        <v>789</v>
      </c>
      <c r="K99" s="77" t="s">
        <v>278</v>
      </c>
      <c r="L99" s="104" t="s">
        <v>845</v>
      </c>
      <c r="M99" s="92">
        <f t="shared" si="19"/>
        <v>1.5169593498760359</v>
      </c>
      <c r="N99" s="68">
        <f t="shared" si="20"/>
        <v>1.4284685080945601</v>
      </c>
      <c r="O99" s="68">
        <f t="shared" si="21"/>
        <v>1.0366532842054392</v>
      </c>
      <c r="P99" s="68">
        <f t="shared" si="18"/>
        <v>3.6274844808929894</v>
      </c>
      <c r="Q99" s="69" t="str">
        <f t="shared" si="22"/>
        <v>Azarbaijan_West / آذربایجان غ</v>
      </c>
      <c r="R99" s="93" t="str">
        <f t="shared" si="23"/>
        <v>Semnan / سمنان</v>
      </c>
      <c r="S99" s="16">
        <v>1.254945452945684</v>
      </c>
      <c r="T99" s="14">
        <v>1.0366532842054392</v>
      </c>
      <c r="U99" s="14">
        <v>1.4195305489523149</v>
      </c>
      <c r="V99" s="14">
        <v>1.7191677162970991</v>
      </c>
      <c r="W99" s="14">
        <v>1.3368234773632208</v>
      </c>
      <c r="X99" s="14">
        <v>1.8424291313745567</v>
      </c>
      <c r="Y99" s="14">
        <v>1.2723912669761046</v>
      </c>
      <c r="Z99" s="14">
        <v>1.7501533995842664</v>
      </c>
      <c r="AA99" s="14">
        <v>1.3655312562317794</v>
      </c>
      <c r="AB99" s="14">
        <v>1.6959336609017062</v>
      </c>
      <c r="AC99" s="14">
        <v>1.228782154202789</v>
      </c>
      <c r="AD99" s="14">
        <v>1.3698423806500351</v>
      </c>
      <c r="AE99" s="14">
        <v>1.4074912074257793</v>
      </c>
      <c r="AF99" s="14">
        <v>1.4356084999825052</v>
      </c>
      <c r="AG99" s="14">
        <v>3.6274844808929894</v>
      </c>
      <c r="AH99" s="14">
        <v>1.0835621009479592</v>
      </c>
      <c r="AI99" s="14">
        <v>1.366816221883159</v>
      </c>
      <c r="AJ99" s="14">
        <v>2.0288735484914362</v>
      </c>
      <c r="AK99" s="14">
        <v>1.5821611829606983</v>
      </c>
      <c r="AL99" s="14">
        <v>1.0481525079990093</v>
      </c>
      <c r="AM99" s="14">
        <v>1.4284685080945601</v>
      </c>
      <c r="AN99" s="14">
        <v>1.2316421451378126</v>
      </c>
      <c r="AO99" s="14">
        <v>1.5269573607534934</v>
      </c>
      <c r="AP99" s="14">
        <v>1.2026311804406953</v>
      </c>
      <c r="AQ99" s="14">
        <v>1.5204908056913986</v>
      </c>
      <c r="AR99" s="14">
        <v>1.5021733463058224</v>
      </c>
      <c r="AS99" s="14">
        <v>1.7378886837606005</v>
      </c>
      <c r="AT99" s="14">
        <v>1.5959705486279927</v>
      </c>
      <c r="AU99" s="14">
        <v>1.0983356929546306</v>
      </c>
      <c r="AV99" s="14">
        <v>1.4851855388860187</v>
      </c>
      <c r="AW99" s="40">
        <v>1.8236625552355532</v>
      </c>
    </row>
    <row r="100" spans="1:49" ht="32.75" customHeight="1">
      <c r="A100" s="39" t="s">
        <v>659</v>
      </c>
      <c r="B100" s="51" t="s">
        <v>261</v>
      </c>
      <c r="C100" s="95" t="s">
        <v>461</v>
      </c>
      <c r="D100" s="95" t="s">
        <v>461</v>
      </c>
      <c r="E100" s="52" t="s">
        <v>254</v>
      </c>
      <c r="F100" s="52" t="s">
        <v>763</v>
      </c>
      <c r="G100" s="32" t="s">
        <v>255</v>
      </c>
      <c r="H100" s="32" t="s">
        <v>158</v>
      </c>
      <c r="I100" s="31" t="s">
        <v>67</v>
      </c>
      <c r="J100" s="76" t="s">
        <v>793</v>
      </c>
      <c r="K100" s="76" t="s">
        <v>89</v>
      </c>
      <c r="L100" s="33" t="s">
        <v>332</v>
      </c>
      <c r="M100" s="111">
        <f t="shared" si="19"/>
        <v>8895.1290322580644</v>
      </c>
      <c r="N100" s="6">
        <f t="shared" si="20"/>
        <v>5991</v>
      </c>
      <c r="O100" s="6">
        <f t="shared" si="21"/>
        <v>3323</v>
      </c>
      <c r="P100" s="6">
        <f t="shared" si="18"/>
        <v>48037</v>
      </c>
      <c r="Q100" s="69" t="str">
        <f t="shared" si="22"/>
        <v>Khorasan_South / خراسان جنوبی</v>
      </c>
      <c r="R100" s="93" t="str">
        <f t="shared" si="23"/>
        <v>Tehran / تهران</v>
      </c>
      <c r="S100" s="83">
        <v>13200</v>
      </c>
      <c r="T100" s="61">
        <v>8851</v>
      </c>
      <c r="U100" s="61">
        <v>4908</v>
      </c>
      <c r="V100" s="61">
        <v>18608</v>
      </c>
      <c r="W100" s="61">
        <v>6091</v>
      </c>
      <c r="X100" s="61">
        <v>3662</v>
      </c>
      <c r="Y100" s="61">
        <v>3990</v>
      </c>
      <c r="Z100" s="61">
        <v>48037</v>
      </c>
      <c r="AA100" s="61">
        <v>3566</v>
      </c>
      <c r="AB100" s="61">
        <v>3323</v>
      </c>
      <c r="AC100" s="61">
        <v>16907</v>
      </c>
      <c r="AD100" s="61">
        <v>3390</v>
      </c>
      <c r="AE100" s="61">
        <v>12342</v>
      </c>
      <c r="AF100" s="61">
        <v>4634</v>
      </c>
      <c r="AG100" s="61">
        <v>5662</v>
      </c>
      <c r="AH100" s="61">
        <v>5114</v>
      </c>
      <c r="AI100" s="61">
        <v>15777</v>
      </c>
      <c r="AJ100" s="61">
        <v>6300</v>
      </c>
      <c r="AK100" s="61">
        <v>4735</v>
      </c>
      <c r="AL100" s="61">
        <v>4316</v>
      </c>
      <c r="AM100" s="61">
        <v>11493</v>
      </c>
      <c r="AN100" s="61">
        <v>6030</v>
      </c>
      <c r="AO100" s="61">
        <v>3715</v>
      </c>
      <c r="AP100" s="61">
        <v>5991</v>
      </c>
      <c r="AQ100" s="61">
        <v>9458</v>
      </c>
      <c r="AR100" s="61">
        <v>5938</v>
      </c>
      <c r="AS100" s="61">
        <v>16582</v>
      </c>
      <c r="AT100" s="61">
        <v>6282</v>
      </c>
      <c r="AU100" s="61">
        <v>4800</v>
      </c>
      <c r="AV100" s="61">
        <v>5655</v>
      </c>
      <c r="AW100" s="62">
        <v>6392</v>
      </c>
    </row>
    <row r="101" spans="1:49" ht="32.75" customHeight="1">
      <c r="A101" s="39" t="s">
        <v>660</v>
      </c>
      <c r="B101" s="51" t="s">
        <v>875</v>
      </c>
      <c r="C101" s="95" t="s">
        <v>738</v>
      </c>
      <c r="D101" s="95" t="s">
        <v>462</v>
      </c>
      <c r="E101" s="52" t="s">
        <v>203</v>
      </c>
      <c r="F101" s="52" t="s">
        <v>203</v>
      </c>
      <c r="G101" s="46">
        <v>2016</v>
      </c>
      <c r="H101" s="46">
        <v>1395</v>
      </c>
      <c r="I101" s="45" t="s">
        <v>206</v>
      </c>
      <c r="J101" s="78" t="s">
        <v>789</v>
      </c>
      <c r="K101" s="77" t="s">
        <v>661</v>
      </c>
      <c r="L101" s="104" t="s">
        <v>851</v>
      </c>
      <c r="M101" s="92">
        <f t="shared" si="19"/>
        <v>7.3876254700375723</v>
      </c>
      <c r="N101" s="68">
        <f t="shared" si="20"/>
        <v>7.3971392821217394</v>
      </c>
      <c r="O101" s="68">
        <f t="shared" si="21"/>
        <v>5.3150690626396582</v>
      </c>
      <c r="P101" s="68">
        <f t="shared" ref="P101:P132" si="24">MAX(R101:AU101)</f>
        <v>10.461362662476789</v>
      </c>
      <c r="Q101" s="69" t="str">
        <f t="shared" si="22"/>
        <v>Sistan_and_Baluchestan / سیستان و بلوچستان</v>
      </c>
      <c r="R101" s="93" t="str">
        <f t="shared" si="23"/>
        <v>Ilam / ایلام</v>
      </c>
      <c r="S101" s="16">
        <v>7.0780895592816808</v>
      </c>
      <c r="T101" s="14">
        <v>7.6237973418779124</v>
      </c>
      <c r="U101" s="14">
        <v>8.249432725439112</v>
      </c>
      <c r="V101" s="14">
        <v>6.6060074622891696</v>
      </c>
      <c r="W101" s="14">
        <v>5.5784007546547727</v>
      </c>
      <c r="X101" s="14">
        <v>10.461362662476789</v>
      </c>
      <c r="Y101" s="14">
        <v>6.7986641221374047</v>
      </c>
      <c r="Z101" s="14">
        <v>5.3802352487898188</v>
      </c>
      <c r="AA101" s="14">
        <v>8.6591229177796123</v>
      </c>
      <c r="AB101" s="14">
        <v>7.4716132658797081</v>
      </c>
      <c r="AC101" s="14">
        <v>6.6371195050523291</v>
      </c>
      <c r="AD101" s="14">
        <v>9.162905100413548</v>
      </c>
      <c r="AE101" s="14">
        <v>5.6425472383887056</v>
      </c>
      <c r="AF101" s="14">
        <v>8.4497283104190224</v>
      </c>
      <c r="AG101" s="14">
        <v>6.3672349421978316</v>
      </c>
      <c r="AH101" s="14">
        <v>5.3150690626396582</v>
      </c>
      <c r="AI101" s="14">
        <v>7.5431735164183671</v>
      </c>
      <c r="AJ101" s="14">
        <v>7.0612761855658555</v>
      </c>
      <c r="AK101" s="14">
        <v>7.0952273919232782</v>
      </c>
      <c r="AL101" s="14">
        <v>7.8835369974610474</v>
      </c>
      <c r="AM101" s="14">
        <v>8.0352086581418281</v>
      </c>
      <c r="AN101" s="14">
        <v>7.3971392821217394</v>
      </c>
      <c r="AO101" s="14">
        <v>9.0150209905603145</v>
      </c>
      <c r="AP101" s="14">
        <v>7.9137165803656346</v>
      </c>
      <c r="AQ101" s="14">
        <v>7.685806692779015</v>
      </c>
      <c r="AR101" s="14">
        <v>7.0144352304675497</v>
      </c>
      <c r="AS101" s="14">
        <v>7.8490215940396286</v>
      </c>
      <c r="AT101" s="14">
        <v>7.3412721599607353</v>
      </c>
      <c r="AU101" s="14">
        <v>6.9029984899690797</v>
      </c>
      <c r="AV101" s="14">
        <v>6.9414609596523746</v>
      </c>
      <c r="AW101" s="40">
        <v>7.8557646220212121</v>
      </c>
    </row>
    <row r="102" spans="1:49" ht="32.75" customHeight="1">
      <c r="A102" s="39" t="s">
        <v>189</v>
      </c>
      <c r="B102" s="51" t="s">
        <v>266</v>
      </c>
      <c r="C102" s="95" t="s">
        <v>463</v>
      </c>
      <c r="D102" s="95" t="s">
        <v>463</v>
      </c>
      <c r="E102" s="53" t="s">
        <v>78</v>
      </c>
      <c r="F102" s="52" t="s">
        <v>32</v>
      </c>
      <c r="G102" s="35">
        <v>2016</v>
      </c>
      <c r="H102" s="35">
        <v>1395</v>
      </c>
      <c r="I102" s="31" t="s">
        <v>67</v>
      </c>
      <c r="J102" s="76" t="s">
        <v>793</v>
      </c>
      <c r="K102" s="76" t="s">
        <v>89</v>
      </c>
      <c r="L102" s="33" t="s">
        <v>332</v>
      </c>
      <c r="M102" s="111">
        <f t="shared" si="19"/>
        <v>9</v>
      </c>
      <c r="N102" s="6">
        <f t="shared" si="20"/>
        <v>7</v>
      </c>
      <c r="O102" s="6">
        <f t="shared" si="21"/>
        <v>1</v>
      </c>
      <c r="P102" s="6">
        <f t="shared" si="24"/>
        <v>68</v>
      </c>
      <c r="Q102" s="69" t="str">
        <f t="shared" si="22"/>
        <v>Ilam / ایلام</v>
      </c>
      <c r="R102" s="93" t="str">
        <f t="shared" si="23"/>
        <v>Tehran / تهران</v>
      </c>
      <c r="S102" s="83">
        <v>13</v>
      </c>
      <c r="T102" s="61">
        <v>9</v>
      </c>
      <c r="U102" s="61">
        <v>4</v>
      </c>
      <c r="V102" s="61">
        <v>21</v>
      </c>
      <c r="W102" s="61">
        <v>9</v>
      </c>
      <c r="X102" s="61">
        <v>1</v>
      </c>
      <c r="Y102" s="61">
        <v>7</v>
      </c>
      <c r="Z102" s="61">
        <v>68</v>
      </c>
      <c r="AA102" s="61">
        <v>2</v>
      </c>
      <c r="AB102" s="61">
        <v>7</v>
      </c>
      <c r="AC102" s="61">
        <v>11</v>
      </c>
      <c r="AD102" s="61">
        <v>4</v>
      </c>
      <c r="AE102" s="61">
        <v>11</v>
      </c>
      <c r="AF102" s="61">
        <v>1</v>
      </c>
      <c r="AG102" s="61">
        <v>7</v>
      </c>
      <c r="AH102" s="61">
        <v>3</v>
      </c>
      <c r="AI102" s="61">
        <v>20</v>
      </c>
      <c r="AJ102" s="61">
        <v>3</v>
      </c>
      <c r="AK102" s="61">
        <v>3</v>
      </c>
      <c r="AL102" s="61">
        <v>6</v>
      </c>
      <c r="AM102" s="61">
        <v>8</v>
      </c>
      <c r="AN102" s="61">
        <v>3</v>
      </c>
      <c r="AO102" s="61">
        <v>3</v>
      </c>
      <c r="AP102" s="61">
        <v>7</v>
      </c>
      <c r="AQ102" s="61">
        <v>10</v>
      </c>
      <c r="AR102" s="61">
        <v>4</v>
      </c>
      <c r="AS102" s="61">
        <v>12</v>
      </c>
      <c r="AT102" s="61">
        <v>4</v>
      </c>
      <c r="AU102" s="61">
        <v>2</v>
      </c>
      <c r="AV102" s="61">
        <v>9</v>
      </c>
      <c r="AW102" s="62">
        <v>7</v>
      </c>
    </row>
    <row r="103" spans="1:49" ht="32.75" customHeight="1">
      <c r="A103" s="39" t="s">
        <v>764</v>
      </c>
      <c r="B103" s="51" t="s">
        <v>662</v>
      </c>
      <c r="C103" s="95" t="s">
        <v>464</v>
      </c>
      <c r="D103" s="95" t="s">
        <v>464</v>
      </c>
      <c r="E103" s="53" t="s">
        <v>78</v>
      </c>
      <c r="F103" s="52" t="s">
        <v>32</v>
      </c>
      <c r="G103" s="35">
        <v>2016</v>
      </c>
      <c r="H103" s="35">
        <v>1395</v>
      </c>
      <c r="I103" s="31" t="s">
        <v>67</v>
      </c>
      <c r="J103" s="76" t="s">
        <v>793</v>
      </c>
      <c r="K103" s="76" t="s">
        <v>89</v>
      </c>
      <c r="L103" s="33" t="s">
        <v>332</v>
      </c>
      <c r="M103" s="111">
        <f t="shared" si="19"/>
        <v>4159.4516129032254</v>
      </c>
      <c r="N103" s="6">
        <f t="shared" si="20"/>
        <v>2425</v>
      </c>
      <c r="O103" s="6">
        <f t="shared" si="21"/>
        <v>210</v>
      </c>
      <c r="P103" s="6">
        <f t="shared" si="24"/>
        <v>42464</v>
      </c>
      <c r="Q103" s="69" t="str">
        <f t="shared" si="22"/>
        <v>Ilam / ایلام</v>
      </c>
      <c r="R103" s="93" t="str">
        <f t="shared" si="23"/>
        <v>Tehran / تهران</v>
      </c>
      <c r="S103" s="83">
        <v>5635</v>
      </c>
      <c r="T103" s="61">
        <v>3947</v>
      </c>
      <c r="U103" s="61">
        <v>1964</v>
      </c>
      <c r="V103" s="61">
        <v>8494</v>
      </c>
      <c r="W103" s="61">
        <v>3497</v>
      </c>
      <c r="X103" s="61">
        <v>210</v>
      </c>
      <c r="Y103" s="61">
        <v>3058</v>
      </c>
      <c r="Z103" s="61">
        <v>42464</v>
      </c>
      <c r="AA103" s="61">
        <v>885</v>
      </c>
      <c r="AB103" s="61">
        <v>1766</v>
      </c>
      <c r="AC103" s="61">
        <v>7162</v>
      </c>
      <c r="AD103" s="61">
        <v>1083</v>
      </c>
      <c r="AE103" s="61">
        <v>4913</v>
      </c>
      <c r="AF103" s="61">
        <v>230</v>
      </c>
      <c r="AG103" s="61">
        <v>2268</v>
      </c>
      <c r="AH103" s="61">
        <v>725</v>
      </c>
      <c r="AI103" s="61">
        <v>7784</v>
      </c>
      <c r="AJ103" s="61">
        <v>822</v>
      </c>
      <c r="AK103" s="61">
        <v>836</v>
      </c>
      <c r="AL103" s="61">
        <v>2425</v>
      </c>
      <c r="AM103" s="61">
        <v>2705</v>
      </c>
      <c r="AN103" s="61">
        <v>1285</v>
      </c>
      <c r="AO103" s="61">
        <v>935</v>
      </c>
      <c r="AP103" s="61">
        <v>2738</v>
      </c>
      <c r="AQ103" s="61">
        <v>5138</v>
      </c>
      <c r="AR103" s="61">
        <v>2076</v>
      </c>
      <c r="AS103" s="61">
        <v>5073</v>
      </c>
      <c r="AT103" s="61">
        <v>1835</v>
      </c>
      <c r="AU103" s="61">
        <v>377</v>
      </c>
      <c r="AV103" s="61">
        <v>3318</v>
      </c>
      <c r="AW103" s="62">
        <v>3295</v>
      </c>
    </row>
    <row r="104" spans="1:49" ht="32.75" customHeight="1">
      <c r="A104" s="39" t="s">
        <v>663</v>
      </c>
      <c r="B104" s="51" t="s">
        <v>262</v>
      </c>
      <c r="C104" s="95" t="s">
        <v>465</v>
      </c>
      <c r="D104" s="95" t="s">
        <v>465</v>
      </c>
      <c r="E104" s="52" t="s">
        <v>203</v>
      </c>
      <c r="F104" s="52" t="s">
        <v>203</v>
      </c>
      <c r="G104" s="46">
        <v>2016</v>
      </c>
      <c r="H104" s="46">
        <v>1395</v>
      </c>
      <c r="I104" s="45" t="s">
        <v>67</v>
      </c>
      <c r="J104" s="76" t="s">
        <v>793</v>
      </c>
      <c r="K104" s="77" t="s">
        <v>784</v>
      </c>
      <c r="L104" s="104" t="s">
        <v>861</v>
      </c>
      <c r="M104" s="92">
        <f t="shared" si="19"/>
        <v>140.11717263618061</v>
      </c>
      <c r="N104" s="68">
        <f t="shared" si="20"/>
        <v>128.92641203362336</v>
      </c>
      <c r="O104" s="68">
        <f t="shared" si="21"/>
        <v>21.222518386750842</v>
      </c>
      <c r="P104" s="68">
        <f t="shared" si="24"/>
        <v>322.91132752434646</v>
      </c>
      <c r="Q104" s="69" t="str">
        <f t="shared" si="22"/>
        <v>Hormozgan / هرمزگان</v>
      </c>
      <c r="R104" s="93" t="str">
        <f t="shared" si="23"/>
        <v>Semnan / سمنان</v>
      </c>
      <c r="S104" s="17">
        <v>144.1304750397222</v>
      </c>
      <c r="T104" s="18">
        <v>120.88010023217433</v>
      </c>
      <c r="U104" s="18">
        <v>154.59454353678311</v>
      </c>
      <c r="V104" s="18">
        <v>165.87090033881094</v>
      </c>
      <c r="W104" s="18">
        <v>128.92641203362336</v>
      </c>
      <c r="X104" s="18">
        <v>36.197035979853759</v>
      </c>
      <c r="Y104" s="18">
        <v>262.85026646037477</v>
      </c>
      <c r="Z104" s="18">
        <v>320.0569928164299</v>
      </c>
      <c r="AA104" s="18">
        <v>93.377774823452697</v>
      </c>
      <c r="AB104" s="18">
        <v>229.67935929082921</v>
      </c>
      <c r="AC104" s="18">
        <v>111.30622250272398</v>
      </c>
      <c r="AD104" s="18">
        <v>125.47909145259138</v>
      </c>
      <c r="AE104" s="18">
        <v>104.29870742206415</v>
      </c>
      <c r="AF104" s="18">
        <v>21.750211118897056</v>
      </c>
      <c r="AG104" s="18">
        <v>322.91132752434646</v>
      </c>
      <c r="AH104" s="18">
        <v>26.125994319307939</v>
      </c>
      <c r="AI104" s="18">
        <v>160.45269758005836</v>
      </c>
      <c r="AJ104" s="18">
        <v>64.533299418022693</v>
      </c>
      <c r="AK104" s="18">
        <v>64.691712264264098</v>
      </c>
      <c r="AL104" s="18">
        <v>151.27781406365895</v>
      </c>
      <c r="AM104" s="18">
        <v>85.473650416877589</v>
      </c>
      <c r="AN104" s="18">
        <v>65.815284921282867</v>
      </c>
      <c r="AO104" s="18">
        <v>131.12648165912165</v>
      </c>
      <c r="AP104" s="18">
        <v>146.50964058049496</v>
      </c>
      <c r="AQ104" s="18">
        <v>203.02715142395607</v>
      </c>
      <c r="AR104" s="18">
        <v>117.91106574905049</v>
      </c>
      <c r="AS104" s="18">
        <v>154.495913304434</v>
      </c>
      <c r="AT104" s="18">
        <v>128.36880672974343</v>
      </c>
      <c r="AU104" s="18">
        <v>21.222518386750842</v>
      </c>
      <c r="AV104" s="18">
        <v>190.88339084381045</v>
      </c>
      <c r="AW104" s="19">
        <v>289.40750948808687</v>
      </c>
    </row>
    <row r="105" spans="1:49" ht="32.75" customHeight="1">
      <c r="A105" s="39" t="s">
        <v>664</v>
      </c>
      <c r="B105" s="51" t="s">
        <v>132</v>
      </c>
      <c r="C105" s="95" t="s">
        <v>466</v>
      </c>
      <c r="D105" s="95" t="s">
        <v>466</v>
      </c>
      <c r="E105" s="53" t="s">
        <v>78</v>
      </c>
      <c r="F105" s="52" t="s">
        <v>32</v>
      </c>
      <c r="G105" s="35">
        <v>2016</v>
      </c>
      <c r="H105" s="35">
        <v>1395</v>
      </c>
      <c r="I105" s="31" t="s">
        <v>67</v>
      </c>
      <c r="J105" s="76" t="s">
        <v>793</v>
      </c>
      <c r="K105" s="76" t="s">
        <v>89</v>
      </c>
      <c r="L105" s="33" t="s">
        <v>332</v>
      </c>
      <c r="M105" s="111">
        <f t="shared" si="19"/>
        <v>820741.93548387091</v>
      </c>
      <c r="N105" s="6">
        <f t="shared" si="20"/>
        <v>190000</v>
      </c>
      <c r="O105" s="6">
        <f t="shared" si="21"/>
        <v>0</v>
      </c>
      <c r="P105" s="6">
        <f t="shared" si="24"/>
        <v>13387000</v>
      </c>
      <c r="Q105" s="69" t="str">
        <f t="shared" si="22"/>
        <v>Ilam / ایلام</v>
      </c>
      <c r="R105" s="93" t="str">
        <f t="shared" si="23"/>
        <v>Tehran / تهران</v>
      </c>
      <c r="S105" s="83">
        <v>185000</v>
      </c>
      <c r="T105" s="61">
        <v>127000</v>
      </c>
      <c r="U105" s="61">
        <v>34000</v>
      </c>
      <c r="V105" s="61">
        <v>1985000</v>
      </c>
      <c r="W105" s="61">
        <v>1065000</v>
      </c>
      <c r="X105" s="61">
        <v>0</v>
      </c>
      <c r="Y105" s="61">
        <v>162000</v>
      </c>
      <c r="Z105" s="61">
        <v>13387000</v>
      </c>
      <c r="AA105" s="61">
        <v>91000</v>
      </c>
      <c r="AB105" s="61">
        <v>86000</v>
      </c>
      <c r="AC105" s="61">
        <v>2531000</v>
      </c>
      <c r="AD105" s="61">
        <v>0</v>
      </c>
      <c r="AE105" s="61">
        <v>544000</v>
      </c>
      <c r="AF105" s="61">
        <v>112000</v>
      </c>
      <c r="AG105" s="61">
        <v>58000</v>
      </c>
      <c r="AH105" s="61">
        <v>17000</v>
      </c>
      <c r="AI105" s="61">
        <v>1235000</v>
      </c>
      <c r="AJ105" s="61">
        <v>190000</v>
      </c>
      <c r="AK105" s="61">
        <v>326000</v>
      </c>
      <c r="AL105" s="61">
        <v>231000</v>
      </c>
      <c r="AM105" s="61">
        <v>148000</v>
      </c>
      <c r="AN105" s="61">
        <v>214000</v>
      </c>
      <c r="AO105" s="61">
        <v>0</v>
      </c>
      <c r="AP105" s="61">
        <v>318000</v>
      </c>
      <c r="AQ105" s="61">
        <v>472000</v>
      </c>
      <c r="AR105" s="61">
        <v>138000</v>
      </c>
      <c r="AS105" s="61">
        <v>799000</v>
      </c>
      <c r="AT105" s="61">
        <v>200000</v>
      </c>
      <c r="AU105" s="61">
        <v>85000</v>
      </c>
      <c r="AV105" s="61">
        <v>348000</v>
      </c>
      <c r="AW105" s="62">
        <v>355000</v>
      </c>
    </row>
    <row r="106" spans="1:49" ht="32.75" customHeight="1">
      <c r="A106" s="39" t="s">
        <v>161</v>
      </c>
      <c r="B106" s="51" t="s">
        <v>264</v>
      </c>
      <c r="C106" s="95" t="s">
        <v>467</v>
      </c>
      <c r="D106" s="95" t="s">
        <v>467</v>
      </c>
      <c r="E106" s="52" t="s">
        <v>203</v>
      </c>
      <c r="F106" s="52" t="s">
        <v>203</v>
      </c>
      <c r="G106" s="46">
        <v>2016</v>
      </c>
      <c r="H106" s="46">
        <v>1395</v>
      </c>
      <c r="I106" s="31" t="s">
        <v>206</v>
      </c>
      <c r="J106" s="76" t="s">
        <v>789</v>
      </c>
      <c r="K106" s="77" t="s">
        <v>278</v>
      </c>
      <c r="L106" s="104" t="s">
        <v>845</v>
      </c>
      <c r="M106" s="92">
        <f t="shared" si="19"/>
        <v>17.056261553004784</v>
      </c>
      <c r="N106" s="68">
        <f t="shared" si="20"/>
        <v>11.548645804519214</v>
      </c>
      <c r="O106" s="68">
        <f t="shared" si="21"/>
        <v>0</v>
      </c>
      <c r="P106" s="68">
        <f t="shared" si="24"/>
        <v>100.89965530410576</v>
      </c>
      <c r="Q106" s="69" t="str">
        <f t="shared" si="22"/>
        <v>Ilam / ایلام</v>
      </c>
      <c r="R106" s="93" t="str">
        <f t="shared" si="23"/>
        <v>Tehran / تهران</v>
      </c>
      <c r="S106" s="16">
        <v>4.7318789498400369</v>
      </c>
      <c r="T106" s="14">
        <v>3.8894787761555962</v>
      </c>
      <c r="U106" s="14">
        <v>2.6762802852599927</v>
      </c>
      <c r="V106" s="14">
        <v>38.76309597039554</v>
      </c>
      <c r="W106" s="14">
        <v>39.264120336233596</v>
      </c>
      <c r="X106" s="14">
        <v>0</v>
      </c>
      <c r="Y106" s="14">
        <v>13.924703455389375</v>
      </c>
      <c r="Z106" s="14">
        <v>100.89965530410576</v>
      </c>
      <c r="AA106" s="14">
        <v>9.6015565072702778</v>
      </c>
      <c r="AB106" s="14">
        <v>11.184838561161559</v>
      </c>
      <c r="AC106" s="14">
        <v>39.334829538452162</v>
      </c>
      <c r="AD106" s="14">
        <v>0</v>
      </c>
      <c r="AE106" s="14">
        <v>11.548645804519214</v>
      </c>
      <c r="AF106" s="14">
        <v>10.591407153549872</v>
      </c>
      <c r="AG106" s="14">
        <v>8.2578734552081556</v>
      </c>
      <c r="AH106" s="14">
        <v>0.61260952196997931</v>
      </c>
      <c r="AI106" s="14">
        <v>25.457230409991272</v>
      </c>
      <c r="AJ106" s="14">
        <v>14.91645606985926</v>
      </c>
      <c r="AK106" s="14">
        <v>25.226672485825475</v>
      </c>
      <c r="AL106" s="14">
        <v>14.410381463383596</v>
      </c>
      <c r="AM106" s="14">
        <v>4.6765620191119712</v>
      </c>
      <c r="AN106" s="14">
        <v>10.96067780012026</v>
      </c>
      <c r="AO106" s="14">
        <v>0</v>
      </c>
      <c r="AP106" s="14">
        <v>17.01609412147458</v>
      </c>
      <c r="AQ106" s="14">
        <v>18.650995615435438</v>
      </c>
      <c r="AR106" s="14">
        <v>7.8380188214686743</v>
      </c>
      <c r="AS106" s="14">
        <v>24.333182481814067</v>
      </c>
      <c r="AT106" s="14">
        <v>13.991150597247239</v>
      </c>
      <c r="AU106" s="14">
        <v>4.7849179386573519</v>
      </c>
      <c r="AV106" s="14">
        <v>20.020319473672703</v>
      </c>
      <c r="AW106" s="40">
        <v>31.180475225575364</v>
      </c>
    </row>
    <row r="107" spans="1:49" ht="32.75" customHeight="1">
      <c r="A107" s="39" t="s">
        <v>68</v>
      </c>
      <c r="B107" s="51" t="s">
        <v>265</v>
      </c>
      <c r="C107" s="95" t="s">
        <v>468</v>
      </c>
      <c r="D107" s="95" t="s">
        <v>468</v>
      </c>
      <c r="E107" s="53" t="s">
        <v>78</v>
      </c>
      <c r="F107" s="52" t="s">
        <v>32</v>
      </c>
      <c r="G107" s="35">
        <v>2016</v>
      </c>
      <c r="H107" s="35">
        <v>1395</v>
      </c>
      <c r="I107" s="31" t="s">
        <v>67</v>
      </c>
      <c r="J107" s="76" t="s">
        <v>793</v>
      </c>
      <c r="K107" s="76" t="s">
        <v>89</v>
      </c>
      <c r="L107" s="33" t="s">
        <v>332</v>
      </c>
      <c r="M107" s="111">
        <f t="shared" si="19"/>
        <v>107.93548387096774</v>
      </c>
      <c r="N107" s="6">
        <f t="shared" si="20"/>
        <v>82</v>
      </c>
      <c r="O107" s="6">
        <f t="shared" si="21"/>
        <v>39</v>
      </c>
      <c r="P107" s="6">
        <f t="shared" si="24"/>
        <v>297</v>
      </c>
      <c r="Q107" s="69" t="str">
        <f t="shared" si="22"/>
        <v>Qom / قم</v>
      </c>
      <c r="R107" s="93" t="str">
        <f t="shared" si="23"/>
        <v>Tehran / تهران</v>
      </c>
      <c r="S107" s="83">
        <v>140</v>
      </c>
      <c r="T107" s="61">
        <v>110</v>
      </c>
      <c r="U107" s="61">
        <v>70</v>
      </c>
      <c r="V107" s="61">
        <v>295</v>
      </c>
      <c r="W107" s="61">
        <v>68</v>
      </c>
      <c r="X107" s="61">
        <v>48</v>
      </c>
      <c r="Y107" s="61">
        <v>76</v>
      </c>
      <c r="Z107" s="61">
        <v>297</v>
      </c>
      <c r="AA107" s="61">
        <v>63</v>
      </c>
      <c r="AB107" s="61">
        <v>69</v>
      </c>
      <c r="AC107" s="61">
        <v>204</v>
      </c>
      <c r="AD107" s="61">
        <v>62</v>
      </c>
      <c r="AE107" s="61">
        <v>216</v>
      </c>
      <c r="AF107" s="61">
        <v>92</v>
      </c>
      <c r="AG107" s="61">
        <v>72</v>
      </c>
      <c r="AH107" s="61">
        <v>72</v>
      </c>
      <c r="AI107" s="61">
        <v>213</v>
      </c>
      <c r="AJ107" s="61">
        <v>64</v>
      </c>
      <c r="AK107" s="61">
        <v>39</v>
      </c>
      <c r="AL107" s="61">
        <v>83</v>
      </c>
      <c r="AM107" s="61">
        <v>130</v>
      </c>
      <c r="AN107" s="61">
        <v>95</v>
      </c>
      <c r="AO107" s="61">
        <v>64</v>
      </c>
      <c r="AP107" s="61">
        <v>75</v>
      </c>
      <c r="AQ107" s="61">
        <v>101</v>
      </c>
      <c r="AR107" s="61">
        <v>52</v>
      </c>
      <c r="AS107" s="61">
        <v>105</v>
      </c>
      <c r="AT107" s="61">
        <v>82</v>
      </c>
      <c r="AU107" s="61">
        <v>68</v>
      </c>
      <c r="AV107" s="61">
        <v>109</v>
      </c>
      <c r="AW107" s="62">
        <v>112</v>
      </c>
    </row>
    <row r="108" spans="1:49" ht="32.75" customHeight="1">
      <c r="A108" s="39" t="s">
        <v>118</v>
      </c>
      <c r="B108" s="51" t="s">
        <v>273</v>
      </c>
      <c r="C108" s="95" t="s">
        <v>469</v>
      </c>
      <c r="D108" s="95" t="s">
        <v>469</v>
      </c>
      <c r="E108" s="52" t="s">
        <v>203</v>
      </c>
      <c r="F108" s="52" t="s">
        <v>203</v>
      </c>
      <c r="G108" s="46">
        <v>2016</v>
      </c>
      <c r="H108" s="46">
        <v>1395</v>
      </c>
      <c r="I108" s="31" t="s">
        <v>67</v>
      </c>
      <c r="J108" s="76" t="s">
        <v>793</v>
      </c>
      <c r="K108" s="77" t="s">
        <v>784</v>
      </c>
      <c r="L108" s="104" t="s">
        <v>861</v>
      </c>
      <c r="M108" s="92">
        <f t="shared" si="19"/>
        <v>5.3311595341688536</v>
      </c>
      <c r="N108" s="68">
        <f t="shared" si="20"/>
        <v>4.8657214533244151</v>
      </c>
      <c r="O108" s="68">
        <f t="shared" si="21"/>
        <v>2.238529739696677</v>
      </c>
      <c r="P108" s="68">
        <f t="shared" si="24"/>
        <v>10.251153254741158</v>
      </c>
      <c r="Q108" s="69" t="str">
        <f t="shared" si="22"/>
        <v>Tehran / تهران</v>
      </c>
      <c r="R108" s="93" t="str">
        <f t="shared" si="23"/>
        <v>Semnan / سمنان</v>
      </c>
      <c r="S108" s="16">
        <v>3.5808813674465148</v>
      </c>
      <c r="T108" s="14">
        <v>3.3688398848591783</v>
      </c>
      <c r="U108" s="14">
        <v>5.5099888225941029</v>
      </c>
      <c r="V108" s="14">
        <v>5.7607623734340976</v>
      </c>
      <c r="W108" s="14">
        <v>2.5070048665388587</v>
      </c>
      <c r="X108" s="14">
        <v>8.2736082239665745</v>
      </c>
      <c r="Y108" s="14">
        <v>6.532576929688843</v>
      </c>
      <c r="Z108" s="14">
        <v>2.238529739696677</v>
      </c>
      <c r="AA108" s="14">
        <v>6.6472314281101923</v>
      </c>
      <c r="AB108" s="14">
        <v>8.9738821013970647</v>
      </c>
      <c r="AC108" s="14">
        <v>3.1704090185081952</v>
      </c>
      <c r="AD108" s="14">
        <v>7.1834752262794694</v>
      </c>
      <c r="AE108" s="14">
        <v>4.5854917165002762</v>
      </c>
      <c r="AF108" s="14">
        <v>8.7000844475588224</v>
      </c>
      <c r="AG108" s="14">
        <v>10.251153254741158</v>
      </c>
      <c r="AH108" s="14">
        <v>2.5945815048140295</v>
      </c>
      <c r="AI108" s="14">
        <v>4.3905992528972799</v>
      </c>
      <c r="AJ108" s="14">
        <v>5.0244904656368039</v>
      </c>
      <c r="AK108" s="14">
        <v>3.0179148065864831</v>
      </c>
      <c r="AL108" s="14">
        <v>5.1777561102200798</v>
      </c>
      <c r="AM108" s="14">
        <v>4.1077909627334881</v>
      </c>
      <c r="AN108" s="14">
        <v>4.8657214533244151</v>
      </c>
      <c r="AO108" s="14">
        <v>8.9755024878970957</v>
      </c>
      <c r="AP108" s="14">
        <v>4.0132297456307962</v>
      </c>
      <c r="AQ108" s="14">
        <v>3.9909969431334309</v>
      </c>
      <c r="AR108" s="14">
        <v>2.9534563675099355</v>
      </c>
      <c r="AS108" s="14">
        <v>3.1977273599380189</v>
      </c>
      <c r="AT108" s="14">
        <v>5.7363717448713683</v>
      </c>
      <c r="AU108" s="14">
        <v>3.8279343509258816</v>
      </c>
      <c r="AV108" s="14">
        <v>6.2707322489377146</v>
      </c>
      <c r="AW108" s="40">
        <v>9.8372203528575799</v>
      </c>
    </row>
    <row r="109" spans="1:49" ht="32.75" customHeight="1">
      <c r="A109" s="39" t="s">
        <v>739</v>
      </c>
      <c r="B109" s="51" t="s">
        <v>267</v>
      </c>
      <c r="C109" s="95" t="s">
        <v>470</v>
      </c>
      <c r="D109" s="95" t="s">
        <v>470</v>
      </c>
      <c r="E109" s="53" t="s">
        <v>78</v>
      </c>
      <c r="F109" s="52" t="s">
        <v>32</v>
      </c>
      <c r="G109" s="35">
        <v>2016</v>
      </c>
      <c r="H109" s="35">
        <v>1395</v>
      </c>
      <c r="I109" s="31" t="s">
        <v>67</v>
      </c>
      <c r="J109" s="76" t="s">
        <v>793</v>
      </c>
      <c r="K109" s="76" t="s">
        <v>89</v>
      </c>
      <c r="L109" s="33" t="s">
        <v>332</v>
      </c>
      <c r="M109" s="111">
        <f t="shared" si="19"/>
        <v>76741.93548387097</v>
      </c>
      <c r="N109" s="6">
        <f t="shared" si="20"/>
        <v>57000</v>
      </c>
      <c r="O109" s="6">
        <f t="shared" si="21"/>
        <v>18000</v>
      </c>
      <c r="P109" s="6">
        <f t="shared" si="24"/>
        <v>220000</v>
      </c>
      <c r="Q109" s="69" t="str">
        <f t="shared" si="22"/>
        <v>Qom / قم</v>
      </c>
      <c r="R109" s="93" t="str">
        <f t="shared" si="23"/>
        <v>Tehran / تهران</v>
      </c>
      <c r="S109" s="83">
        <v>109000</v>
      </c>
      <c r="T109" s="61">
        <v>70000</v>
      </c>
      <c r="U109" s="61">
        <v>54000</v>
      </c>
      <c r="V109" s="61">
        <v>185000</v>
      </c>
      <c r="W109" s="61">
        <v>91000</v>
      </c>
      <c r="X109" s="61">
        <v>28000</v>
      </c>
      <c r="Y109" s="61">
        <v>43000</v>
      </c>
      <c r="Z109" s="61">
        <v>220000</v>
      </c>
      <c r="AA109" s="61">
        <v>42000</v>
      </c>
      <c r="AB109" s="61">
        <v>57000</v>
      </c>
      <c r="AC109" s="61">
        <v>202000</v>
      </c>
      <c r="AD109" s="61">
        <v>37000</v>
      </c>
      <c r="AE109" s="61">
        <v>135000</v>
      </c>
      <c r="AF109" s="61">
        <v>75000</v>
      </c>
      <c r="AG109" s="61">
        <v>57000</v>
      </c>
      <c r="AH109" s="61">
        <v>30000</v>
      </c>
      <c r="AI109" s="61">
        <v>123000</v>
      </c>
      <c r="AJ109" s="61">
        <v>75000</v>
      </c>
      <c r="AK109" s="61">
        <v>18000</v>
      </c>
      <c r="AL109" s="61">
        <v>34000</v>
      </c>
      <c r="AM109" s="61">
        <v>112000</v>
      </c>
      <c r="AN109" s="61">
        <v>54000</v>
      </c>
      <c r="AO109" s="61">
        <v>32000</v>
      </c>
      <c r="AP109" s="61">
        <v>42000</v>
      </c>
      <c r="AQ109" s="61">
        <v>57000</v>
      </c>
      <c r="AR109" s="61">
        <v>24000</v>
      </c>
      <c r="AS109" s="61">
        <v>101000</v>
      </c>
      <c r="AT109" s="61">
        <v>56000</v>
      </c>
      <c r="AU109" s="61">
        <v>45000</v>
      </c>
      <c r="AV109" s="61">
        <v>69000</v>
      </c>
      <c r="AW109" s="62">
        <v>102000</v>
      </c>
    </row>
    <row r="110" spans="1:49" ht="32.75" customHeight="1">
      <c r="A110" s="39" t="s">
        <v>114</v>
      </c>
      <c r="B110" s="51" t="s">
        <v>274</v>
      </c>
      <c r="C110" s="95" t="s">
        <v>471</v>
      </c>
      <c r="D110" s="95" t="s">
        <v>471</v>
      </c>
      <c r="E110" s="52" t="s">
        <v>203</v>
      </c>
      <c r="F110" s="52" t="s">
        <v>203</v>
      </c>
      <c r="G110" s="46">
        <v>2016</v>
      </c>
      <c r="H110" s="46">
        <v>1395</v>
      </c>
      <c r="I110" s="31" t="s">
        <v>206</v>
      </c>
      <c r="J110" s="76" t="s">
        <v>789</v>
      </c>
      <c r="K110" s="77" t="s">
        <v>278</v>
      </c>
      <c r="L110" s="104" t="s">
        <v>845</v>
      </c>
      <c r="M110" s="92">
        <f t="shared" si="19"/>
        <v>3.7356217960908507</v>
      </c>
      <c r="N110" s="68">
        <f t="shared" si="20"/>
        <v>3.3549623949270018</v>
      </c>
      <c r="O110" s="68">
        <f t="shared" si="21"/>
        <v>1.0810756270058457</v>
      </c>
      <c r="P110" s="68">
        <f t="shared" si="24"/>
        <v>8.1154963266700832</v>
      </c>
      <c r="Q110" s="69" t="str">
        <f t="shared" si="22"/>
        <v>Sistan_and_Baluchestan / سیستان و بلوچستان</v>
      </c>
      <c r="R110" s="93" t="str">
        <f t="shared" si="23"/>
        <v>Yazd / یزد</v>
      </c>
      <c r="S110" s="16">
        <v>2.7879719217976433</v>
      </c>
      <c r="T110" s="14">
        <v>2.1438071994558405</v>
      </c>
      <c r="U110" s="14">
        <v>4.2505628060011649</v>
      </c>
      <c r="V110" s="14">
        <v>3.6126814884247729</v>
      </c>
      <c r="W110" s="14">
        <v>3.3549623949270018</v>
      </c>
      <c r="X110" s="14">
        <v>4.8262714639805022</v>
      </c>
      <c r="Y110" s="14">
        <v>3.6960632628502665</v>
      </c>
      <c r="Z110" s="14">
        <v>1.6581701775530939</v>
      </c>
      <c r="AA110" s="14">
        <v>4.4314876187401282</v>
      </c>
      <c r="AB110" s="14">
        <v>7.4132069533280092</v>
      </c>
      <c r="AC110" s="14">
        <v>3.1393265771502721</v>
      </c>
      <c r="AD110" s="14">
        <v>4.2869126350377478</v>
      </c>
      <c r="AE110" s="14">
        <v>2.8659323228126725</v>
      </c>
      <c r="AF110" s="14">
        <v>7.0924601474664311</v>
      </c>
      <c r="AG110" s="14">
        <v>8.1154963266700832</v>
      </c>
      <c r="AH110" s="14">
        <v>1.0810756270058457</v>
      </c>
      <c r="AI110" s="14">
        <v>2.5354164699829362</v>
      </c>
      <c r="AJ110" s="14">
        <v>5.8880747644181293</v>
      </c>
      <c r="AK110" s="14">
        <v>1.392883756886069</v>
      </c>
      <c r="AL110" s="14">
        <v>2.1210085270781049</v>
      </c>
      <c r="AM110" s="14">
        <v>3.539019906355005</v>
      </c>
      <c r="AN110" s="14">
        <v>2.7657785103107195</v>
      </c>
      <c r="AO110" s="14">
        <v>4.4877512439485479</v>
      </c>
      <c r="AP110" s="14">
        <v>2.2474086575532461</v>
      </c>
      <c r="AQ110" s="14">
        <v>2.2523448094911438</v>
      </c>
      <c r="AR110" s="14">
        <v>1.3631337080815087</v>
      </c>
      <c r="AS110" s="14">
        <v>3.0759091747975229</v>
      </c>
      <c r="AT110" s="14">
        <v>3.9175221672292273</v>
      </c>
      <c r="AU110" s="14">
        <v>2.5331918498774217</v>
      </c>
      <c r="AV110" s="14">
        <v>3.9695461025385534</v>
      </c>
      <c r="AW110" s="40">
        <v>8.9588971070667256</v>
      </c>
    </row>
    <row r="111" spans="1:49" ht="32.75" customHeight="1">
      <c r="A111" s="39" t="s">
        <v>740</v>
      </c>
      <c r="B111" s="51" t="s">
        <v>268</v>
      </c>
      <c r="C111" s="95" t="s">
        <v>472</v>
      </c>
      <c r="D111" s="95" t="s">
        <v>472</v>
      </c>
      <c r="E111" s="53" t="s">
        <v>78</v>
      </c>
      <c r="F111" s="52" t="s">
        <v>32</v>
      </c>
      <c r="G111" s="35">
        <v>2016</v>
      </c>
      <c r="H111" s="35">
        <v>1395</v>
      </c>
      <c r="I111" s="31" t="s">
        <v>67</v>
      </c>
      <c r="J111" s="76" t="s">
        <v>793</v>
      </c>
      <c r="K111" s="76" t="s">
        <v>89</v>
      </c>
      <c r="L111" s="33" t="s">
        <v>332</v>
      </c>
      <c r="M111" s="111">
        <f t="shared" si="19"/>
        <v>1344645.1612903227</v>
      </c>
      <c r="N111" s="6">
        <f t="shared" si="20"/>
        <v>1068000</v>
      </c>
      <c r="O111" s="6">
        <f t="shared" si="21"/>
        <v>445000</v>
      </c>
      <c r="P111" s="6">
        <f t="shared" si="24"/>
        <v>3443000</v>
      </c>
      <c r="Q111" s="69" t="str">
        <f t="shared" si="22"/>
        <v>Qom / قم</v>
      </c>
      <c r="R111" s="93" t="str">
        <f t="shared" si="23"/>
        <v>Isfahan / اصفهان</v>
      </c>
      <c r="S111" s="83">
        <v>2508000</v>
      </c>
      <c r="T111" s="61">
        <v>1557000</v>
      </c>
      <c r="U111" s="61">
        <v>905000</v>
      </c>
      <c r="V111" s="61">
        <v>3443000</v>
      </c>
      <c r="W111" s="61">
        <v>1174000</v>
      </c>
      <c r="X111" s="61">
        <v>470000</v>
      </c>
      <c r="Y111" s="61">
        <v>950000</v>
      </c>
      <c r="Z111" s="61">
        <v>2517000</v>
      </c>
      <c r="AA111" s="61">
        <v>919000</v>
      </c>
      <c r="AB111" s="61">
        <v>805000</v>
      </c>
      <c r="AC111" s="61">
        <v>2940000</v>
      </c>
      <c r="AD111" s="61">
        <v>727000</v>
      </c>
      <c r="AE111" s="61">
        <v>2605000</v>
      </c>
      <c r="AF111" s="61">
        <v>1270000</v>
      </c>
      <c r="AG111" s="61">
        <v>1068000</v>
      </c>
      <c r="AH111" s="61">
        <v>650000</v>
      </c>
      <c r="AI111" s="61">
        <v>2464000</v>
      </c>
      <c r="AJ111" s="61">
        <v>937000</v>
      </c>
      <c r="AK111" s="61">
        <v>445000</v>
      </c>
      <c r="AL111" s="61">
        <v>875000</v>
      </c>
      <c r="AM111" s="61">
        <v>1581000</v>
      </c>
      <c r="AN111" s="61">
        <v>1150000</v>
      </c>
      <c r="AO111" s="61">
        <v>540000</v>
      </c>
      <c r="AP111" s="61">
        <v>801000</v>
      </c>
      <c r="AQ111" s="61">
        <v>1033000</v>
      </c>
      <c r="AR111" s="61">
        <v>614000</v>
      </c>
      <c r="AS111" s="61">
        <v>1715000</v>
      </c>
      <c r="AT111" s="61">
        <v>1190000</v>
      </c>
      <c r="AU111" s="61">
        <v>633000</v>
      </c>
      <c r="AV111" s="61">
        <v>1201000</v>
      </c>
      <c r="AW111" s="62">
        <v>1997000</v>
      </c>
    </row>
    <row r="112" spans="1:49" ht="32.75" customHeight="1">
      <c r="A112" s="39" t="s">
        <v>665</v>
      </c>
      <c r="B112" s="51" t="s">
        <v>876</v>
      </c>
      <c r="C112" s="95" t="s">
        <v>877</v>
      </c>
      <c r="D112" s="95" t="s">
        <v>878</v>
      </c>
      <c r="E112" s="52" t="s">
        <v>203</v>
      </c>
      <c r="F112" s="52" t="s">
        <v>203</v>
      </c>
      <c r="G112" s="46">
        <v>2016</v>
      </c>
      <c r="H112" s="46">
        <v>1395</v>
      </c>
      <c r="I112" s="31" t="s">
        <v>67</v>
      </c>
      <c r="J112" s="76" t="s">
        <v>793</v>
      </c>
      <c r="K112" s="76" t="s">
        <v>278</v>
      </c>
      <c r="L112" s="33" t="s">
        <v>852</v>
      </c>
      <c r="M112" s="92">
        <f t="shared" si="19"/>
        <v>67.41335289194636</v>
      </c>
      <c r="N112" s="68">
        <f t="shared" si="20"/>
        <v>58.90083864550607</v>
      </c>
      <c r="O112" s="68">
        <f t="shared" si="21"/>
        <v>18.970974258641533</v>
      </c>
      <c r="P112" s="68">
        <f t="shared" si="24"/>
        <v>152.05877327866051</v>
      </c>
      <c r="Q112" s="69" t="str">
        <f t="shared" si="22"/>
        <v>Tehran / تهران</v>
      </c>
      <c r="R112" s="93" t="str">
        <f t="shared" si="23"/>
        <v>Yazd / یزد</v>
      </c>
      <c r="S112" s="16">
        <v>64.148931925398983</v>
      </c>
      <c r="T112" s="14">
        <v>47.684397279324905</v>
      </c>
      <c r="U112" s="14">
        <v>71.236284063538051</v>
      </c>
      <c r="V112" s="14">
        <v>67.234931700791861</v>
      </c>
      <c r="W112" s="14">
        <v>43.282701666420884</v>
      </c>
      <c r="X112" s="14">
        <v>81.012413859672705</v>
      </c>
      <c r="Y112" s="14">
        <v>81.657211621110534</v>
      </c>
      <c r="Z112" s="14">
        <v>18.970974258641533</v>
      </c>
      <c r="AA112" s="14">
        <v>96.965169562432806</v>
      </c>
      <c r="AB112" s="14">
        <v>104.69529118296575</v>
      </c>
      <c r="AC112" s="14">
        <v>45.691188796147522</v>
      </c>
      <c r="AD112" s="14">
        <v>84.232040153309256</v>
      </c>
      <c r="AE112" s="14">
        <v>55.301879266126022</v>
      </c>
      <c r="AF112" s="14">
        <v>120.09899183043157</v>
      </c>
      <c r="AG112" s="14">
        <v>152.05877327866051</v>
      </c>
      <c r="AH112" s="14">
        <v>23.423305251793323</v>
      </c>
      <c r="AI112" s="14">
        <v>50.790781967788256</v>
      </c>
      <c r="AJ112" s="14">
        <v>73.561680723463823</v>
      </c>
      <c r="AK112" s="14">
        <v>34.435181767461152</v>
      </c>
      <c r="AL112" s="14">
        <v>54.584778270392405</v>
      </c>
      <c r="AM112" s="14">
        <v>49.957057785243428</v>
      </c>
      <c r="AN112" s="14">
        <v>58.90083864550607</v>
      </c>
      <c r="AO112" s="14">
        <v>75.73080224163175</v>
      </c>
      <c r="AP112" s="14">
        <v>42.86129368333691</v>
      </c>
      <c r="AQ112" s="14">
        <v>40.818810319374592</v>
      </c>
      <c r="AR112" s="14">
        <v>34.873504031751928</v>
      </c>
      <c r="AS112" s="14">
        <v>52.229546878987641</v>
      </c>
      <c r="AT112" s="14">
        <v>83.247346053621087</v>
      </c>
      <c r="AU112" s="14">
        <v>35.633565354942398</v>
      </c>
      <c r="AV112" s="14">
        <v>69.09311404563482</v>
      </c>
      <c r="AW112" s="40">
        <v>175.40115218443384</v>
      </c>
    </row>
    <row r="113" spans="1:49" ht="32.75" customHeight="1">
      <c r="A113" s="39" t="s">
        <v>666</v>
      </c>
      <c r="B113" s="51" t="s">
        <v>281</v>
      </c>
      <c r="C113" s="95" t="s">
        <v>473</v>
      </c>
      <c r="D113" s="95" t="s">
        <v>473</v>
      </c>
      <c r="E113" s="53" t="s">
        <v>78</v>
      </c>
      <c r="F113" s="52" t="s">
        <v>32</v>
      </c>
      <c r="G113" s="35">
        <v>2016</v>
      </c>
      <c r="H113" s="35">
        <v>1395</v>
      </c>
      <c r="I113" s="31" t="s">
        <v>67</v>
      </c>
      <c r="J113" s="76" t="s">
        <v>793</v>
      </c>
      <c r="K113" s="76" t="s">
        <v>89</v>
      </c>
      <c r="L113" s="33" t="s">
        <v>332</v>
      </c>
      <c r="M113" s="111">
        <f t="shared" si="19"/>
        <v>2858.6774193548385</v>
      </c>
      <c r="N113" s="6">
        <f t="shared" si="20"/>
        <v>190</v>
      </c>
      <c r="O113" s="6">
        <f t="shared" si="21"/>
        <v>12</v>
      </c>
      <c r="P113" s="6">
        <f t="shared" si="24"/>
        <v>67653</v>
      </c>
      <c r="Q113" s="69" t="str">
        <f t="shared" si="22"/>
        <v>Hormozgan / هرمزگان</v>
      </c>
      <c r="R113" s="93" t="str">
        <f t="shared" si="23"/>
        <v>Tehran / تهران</v>
      </c>
      <c r="S113" s="83">
        <v>1347</v>
      </c>
      <c r="T113" s="61">
        <v>158</v>
      </c>
      <c r="U113" s="61">
        <v>338</v>
      </c>
      <c r="V113" s="61">
        <v>2361</v>
      </c>
      <c r="W113" s="61">
        <v>1425</v>
      </c>
      <c r="X113" s="61">
        <v>169</v>
      </c>
      <c r="Y113" s="61">
        <v>44</v>
      </c>
      <c r="Z113" s="61">
        <v>67653</v>
      </c>
      <c r="AA113" s="61">
        <v>54</v>
      </c>
      <c r="AB113" s="61">
        <v>63</v>
      </c>
      <c r="AC113" s="61">
        <v>3283</v>
      </c>
      <c r="AD113" s="61">
        <v>174</v>
      </c>
      <c r="AE113" s="61">
        <v>409</v>
      </c>
      <c r="AF113" s="61">
        <v>156</v>
      </c>
      <c r="AG113" s="61">
        <v>139</v>
      </c>
      <c r="AH113" s="61">
        <v>54</v>
      </c>
      <c r="AI113" s="61">
        <v>520</v>
      </c>
      <c r="AJ113" s="61">
        <v>609</v>
      </c>
      <c r="AK113" s="61">
        <v>7123</v>
      </c>
      <c r="AL113" s="61">
        <v>174</v>
      </c>
      <c r="AM113" s="61">
        <v>190</v>
      </c>
      <c r="AN113" s="61">
        <v>88</v>
      </c>
      <c r="AO113" s="61">
        <v>86</v>
      </c>
      <c r="AP113" s="61">
        <v>296</v>
      </c>
      <c r="AQ113" s="61">
        <v>637</v>
      </c>
      <c r="AR113" s="61">
        <v>107</v>
      </c>
      <c r="AS113" s="61">
        <v>336</v>
      </c>
      <c r="AT113" s="61">
        <v>109</v>
      </c>
      <c r="AU113" s="61">
        <v>12</v>
      </c>
      <c r="AV113" s="61">
        <v>314</v>
      </c>
      <c r="AW113" s="62">
        <v>191</v>
      </c>
    </row>
    <row r="114" spans="1:49" ht="32.75" customHeight="1">
      <c r="A114" s="39" t="s">
        <v>667</v>
      </c>
      <c r="B114" s="51" t="s">
        <v>282</v>
      </c>
      <c r="C114" s="95" t="s">
        <v>474</v>
      </c>
      <c r="D114" s="95" t="s">
        <v>474</v>
      </c>
      <c r="E114" s="52" t="s">
        <v>203</v>
      </c>
      <c r="F114" s="52" t="s">
        <v>203</v>
      </c>
      <c r="G114" s="46">
        <v>2016</v>
      </c>
      <c r="H114" s="46">
        <v>1395</v>
      </c>
      <c r="I114" s="31" t="s">
        <v>67</v>
      </c>
      <c r="J114" s="76" t="s">
        <v>793</v>
      </c>
      <c r="K114" s="77" t="s">
        <v>784</v>
      </c>
      <c r="L114" s="104" t="s">
        <v>861</v>
      </c>
      <c r="M114" s="92">
        <f t="shared" si="19"/>
        <v>51.007037887908197</v>
      </c>
      <c r="N114" s="68">
        <f t="shared" si="20"/>
        <v>14.752317106730178</v>
      </c>
      <c r="O114" s="68">
        <f t="shared" si="21"/>
        <v>0.67551782663397919</v>
      </c>
      <c r="P114" s="68">
        <f t="shared" si="24"/>
        <v>551.1950555721927</v>
      </c>
      <c r="Q114" s="69" t="str">
        <f t="shared" si="22"/>
        <v>Hormozgan / هرمزگان</v>
      </c>
      <c r="R114" s="93" t="str">
        <f t="shared" si="23"/>
        <v>Qom / قم</v>
      </c>
      <c r="S114" s="16">
        <v>34.453194299646107</v>
      </c>
      <c r="T114" s="14">
        <v>4.8388791073431827</v>
      </c>
      <c r="U114" s="14">
        <v>26.60537460052581</v>
      </c>
      <c r="V114" s="14">
        <v>46.105626995518321</v>
      </c>
      <c r="W114" s="14">
        <v>52.536499041439313</v>
      </c>
      <c r="X114" s="14">
        <v>29.129995621882316</v>
      </c>
      <c r="Y114" s="14">
        <v>3.7820182224514354</v>
      </c>
      <c r="Z114" s="14">
        <v>509.90994100908853</v>
      </c>
      <c r="AA114" s="14">
        <v>5.6976269383801643</v>
      </c>
      <c r="AB114" s="14">
        <v>8.1935445273625369</v>
      </c>
      <c r="AC114" s="14">
        <v>51.021827489031395</v>
      </c>
      <c r="AD114" s="14">
        <v>20.160075635042382</v>
      </c>
      <c r="AE114" s="14">
        <v>8.682713481706541</v>
      </c>
      <c r="AF114" s="14">
        <v>14.752317106730178</v>
      </c>
      <c r="AG114" s="14">
        <v>19.790420866791958</v>
      </c>
      <c r="AH114" s="14">
        <v>1.9459361286105223</v>
      </c>
      <c r="AI114" s="14">
        <v>10.718833856838431</v>
      </c>
      <c r="AJ114" s="14">
        <v>47.811167087075205</v>
      </c>
      <c r="AK114" s="14">
        <v>551.1950555721927</v>
      </c>
      <c r="AL114" s="14">
        <v>10.854573050340891</v>
      </c>
      <c r="AM114" s="14">
        <v>6.0036944839950985</v>
      </c>
      <c r="AN114" s="14">
        <v>4.5071946093952473</v>
      </c>
      <c r="AO114" s="14">
        <v>12.060831468111724</v>
      </c>
      <c r="AP114" s="14">
        <v>15.838880062756211</v>
      </c>
      <c r="AQ114" s="14">
        <v>25.170941116594012</v>
      </c>
      <c r="AR114" s="14">
        <v>6.0773044485300591</v>
      </c>
      <c r="AS114" s="14">
        <v>10.232727551801661</v>
      </c>
      <c r="AT114" s="14">
        <v>7.6251770754997459</v>
      </c>
      <c r="AU114" s="14">
        <v>0.67551782663397919</v>
      </c>
      <c r="AV114" s="14">
        <v>18.06431124923342</v>
      </c>
      <c r="AW114" s="40">
        <v>16.775973994605341</v>
      </c>
    </row>
    <row r="115" spans="1:49" ht="32.75" customHeight="1">
      <c r="A115" s="39" t="s">
        <v>741</v>
      </c>
      <c r="B115" s="51" t="s">
        <v>668</v>
      </c>
      <c r="C115" s="95" t="s">
        <v>475</v>
      </c>
      <c r="D115" s="95" t="s">
        <v>476</v>
      </c>
      <c r="E115" s="53" t="s">
        <v>78</v>
      </c>
      <c r="F115" s="52" t="s">
        <v>32</v>
      </c>
      <c r="G115" s="35">
        <v>2016</v>
      </c>
      <c r="H115" s="35">
        <v>1395</v>
      </c>
      <c r="I115" s="31" t="s">
        <v>67</v>
      </c>
      <c r="J115" s="76" t="s">
        <v>793</v>
      </c>
      <c r="K115" s="76" t="s">
        <v>89</v>
      </c>
      <c r="L115" s="33" t="s">
        <v>332</v>
      </c>
      <c r="M115" s="111">
        <f t="shared" si="19"/>
        <v>546645.16129032255</v>
      </c>
      <c r="N115" s="6">
        <f t="shared" si="20"/>
        <v>126000</v>
      </c>
      <c r="O115" s="6">
        <f t="shared" si="21"/>
        <v>4000</v>
      </c>
      <c r="P115" s="6">
        <f t="shared" si="24"/>
        <v>4570000</v>
      </c>
      <c r="Q115" s="69" t="str">
        <f t="shared" si="22"/>
        <v>Kohgiluye_and_Boyer-Ahmad / کهکیلویه بویراحمد</v>
      </c>
      <c r="R115" s="93" t="str">
        <f t="shared" si="23"/>
        <v>Fars / فارس</v>
      </c>
      <c r="S115" s="83">
        <v>502000</v>
      </c>
      <c r="T115" s="61">
        <v>146000</v>
      </c>
      <c r="U115" s="61">
        <v>221000</v>
      </c>
      <c r="V115" s="61">
        <v>2549000</v>
      </c>
      <c r="W115" s="61">
        <v>41000</v>
      </c>
      <c r="X115" s="61">
        <v>21000</v>
      </c>
      <c r="Y115" s="61">
        <v>126000</v>
      </c>
      <c r="Z115" s="61">
        <v>3980000</v>
      </c>
      <c r="AA115" s="61">
        <v>75000</v>
      </c>
      <c r="AB115" s="61">
        <v>66000</v>
      </c>
      <c r="AC115" s="61">
        <v>818000</v>
      </c>
      <c r="AD115" s="61">
        <v>21000</v>
      </c>
      <c r="AE115" s="61">
        <v>205000</v>
      </c>
      <c r="AF115" s="61">
        <v>192000</v>
      </c>
      <c r="AG115" s="61">
        <v>27000</v>
      </c>
      <c r="AH115" s="61">
        <v>27000</v>
      </c>
      <c r="AI115" s="61">
        <v>4570000</v>
      </c>
      <c r="AJ115" s="61">
        <v>75000</v>
      </c>
      <c r="AK115" s="61">
        <v>114000</v>
      </c>
      <c r="AL115" s="61">
        <v>149000</v>
      </c>
      <c r="AM115" s="61">
        <v>589000</v>
      </c>
      <c r="AN115" s="61">
        <v>528000</v>
      </c>
      <c r="AO115" s="61">
        <v>4000</v>
      </c>
      <c r="AP115" s="61">
        <v>103000</v>
      </c>
      <c r="AQ115" s="61">
        <v>245000</v>
      </c>
      <c r="AR115" s="61">
        <v>802000</v>
      </c>
      <c r="AS115" s="61">
        <v>82000</v>
      </c>
      <c r="AT115" s="61">
        <v>32000</v>
      </c>
      <c r="AU115" s="61">
        <v>16000</v>
      </c>
      <c r="AV115" s="61">
        <v>578000</v>
      </c>
      <c r="AW115" s="62">
        <v>42000</v>
      </c>
    </row>
    <row r="116" spans="1:49" ht="32.75" customHeight="1">
      <c r="A116" s="39" t="s">
        <v>670</v>
      </c>
      <c r="B116" s="51" t="s">
        <v>669</v>
      </c>
      <c r="C116" s="95" t="s">
        <v>477</v>
      </c>
      <c r="D116" s="100" t="s">
        <v>478</v>
      </c>
      <c r="E116" s="53" t="s">
        <v>78</v>
      </c>
      <c r="F116" s="52" t="s">
        <v>32</v>
      </c>
      <c r="G116" s="35">
        <v>2016</v>
      </c>
      <c r="H116" s="35">
        <v>1395</v>
      </c>
      <c r="I116" s="31" t="s">
        <v>67</v>
      </c>
      <c r="J116" s="76" t="s">
        <v>793</v>
      </c>
      <c r="K116" s="76" t="s">
        <v>280</v>
      </c>
      <c r="L116" s="33" t="s">
        <v>850</v>
      </c>
      <c r="M116" s="111">
        <f t="shared" si="19"/>
        <v>221080.19354838709</v>
      </c>
      <c r="N116" s="6">
        <f t="shared" si="20"/>
        <v>126710</v>
      </c>
      <c r="O116" s="6">
        <f t="shared" si="21"/>
        <v>29404</v>
      </c>
      <c r="P116" s="6">
        <f t="shared" si="24"/>
        <v>1173936</v>
      </c>
      <c r="Q116" s="69" t="str">
        <f t="shared" si="22"/>
        <v>Khorasan_North / خراسان شمالی</v>
      </c>
      <c r="R116" s="93" t="str">
        <f t="shared" si="23"/>
        <v>Tehran / تهران</v>
      </c>
      <c r="S116" s="83">
        <v>276815</v>
      </c>
      <c r="T116" s="61">
        <v>126710</v>
      </c>
      <c r="U116" s="61">
        <v>95883</v>
      </c>
      <c r="V116" s="61">
        <v>517372</v>
      </c>
      <c r="W116" s="61">
        <v>115758</v>
      </c>
      <c r="X116" s="61">
        <v>36258</v>
      </c>
      <c r="Y116" s="61">
        <v>309712</v>
      </c>
      <c r="Z116" s="61">
        <v>1173936</v>
      </c>
      <c r="AA116" s="61">
        <v>52706</v>
      </c>
      <c r="AB116" s="61">
        <v>74637</v>
      </c>
      <c r="AC116" s="61">
        <v>557808</v>
      </c>
      <c r="AD116" s="61">
        <v>29404</v>
      </c>
      <c r="AE116" s="61">
        <v>449523</v>
      </c>
      <c r="AF116" s="61">
        <v>76008</v>
      </c>
      <c r="AG116" s="61">
        <v>89029</v>
      </c>
      <c r="AH116" s="61">
        <v>41740</v>
      </c>
      <c r="AI116" s="61">
        <v>449523</v>
      </c>
      <c r="AJ116" s="61">
        <v>121241</v>
      </c>
      <c r="AK116" s="61">
        <v>218560</v>
      </c>
      <c r="AL116" s="61">
        <v>56133</v>
      </c>
      <c r="AM116" s="61">
        <v>217875</v>
      </c>
      <c r="AN116" s="61">
        <v>105478</v>
      </c>
      <c r="AO116" s="61">
        <v>86973</v>
      </c>
      <c r="AP116" s="61">
        <v>144543</v>
      </c>
      <c r="AQ116" s="61">
        <v>230897</v>
      </c>
      <c r="AR116" s="61">
        <v>86973</v>
      </c>
      <c r="AS116" s="61">
        <v>480363</v>
      </c>
      <c r="AT116" s="61">
        <v>206224</v>
      </c>
      <c r="AU116" s="61">
        <v>62301</v>
      </c>
      <c r="AV116" s="61">
        <v>232267</v>
      </c>
      <c r="AW116" s="62">
        <v>130836</v>
      </c>
    </row>
    <row r="117" spans="1:49" ht="32.75" customHeight="1">
      <c r="A117" s="39" t="s">
        <v>742</v>
      </c>
      <c r="B117" s="51" t="s">
        <v>671</v>
      </c>
      <c r="C117" s="95" t="s">
        <v>479</v>
      </c>
      <c r="D117" s="95" t="s">
        <v>479</v>
      </c>
      <c r="E117" s="52" t="s">
        <v>203</v>
      </c>
      <c r="F117" s="52" t="s">
        <v>203</v>
      </c>
      <c r="G117" s="46">
        <v>2016</v>
      </c>
      <c r="H117" s="46">
        <v>1395</v>
      </c>
      <c r="I117" s="31" t="s">
        <v>206</v>
      </c>
      <c r="J117" s="76" t="s">
        <v>789</v>
      </c>
      <c r="K117" s="76" t="s">
        <v>278</v>
      </c>
      <c r="L117" s="104" t="s">
        <v>845</v>
      </c>
      <c r="M117" s="92">
        <f t="shared" si="19"/>
        <v>8.8951864055124918</v>
      </c>
      <c r="N117" s="68">
        <f t="shared" si="20"/>
        <v>8.6690172244902914</v>
      </c>
      <c r="O117" s="68">
        <f t="shared" si="21"/>
        <v>1.5041365557074666</v>
      </c>
      <c r="P117" s="68">
        <f t="shared" si="24"/>
        <v>26.621282447997253</v>
      </c>
      <c r="Q117" s="69" t="str">
        <f t="shared" si="22"/>
        <v>Sistan_and_Baluchestan / سیستان و بلوچستان</v>
      </c>
      <c r="R117" s="93" t="str">
        <f t="shared" si="23"/>
        <v>Bushehr / بوشهر</v>
      </c>
      <c r="S117" s="16">
        <v>7.0802976837836207</v>
      </c>
      <c r="T117" s="14">
        <v>3.8805972891864222</v>
      </c>
      <c r="U117" s="14">
        <v>7.5473465468112915</v>
      </c>
      <c r="V117" s="14">
        <v>10.103244578536765</v>
      </c>
      <c r="W117" s="14">
        <v>4.2677333726589</v>
      </c>
      <c r="X117" s="14">
        <v>6.2496768121787509</v>
      </c>
      <c r="Y117" s="14">
        <v>26.621282447997253</v>
      </c>
      <c r="Z117" s="14">
        <v>8.8481166616180413</v>
      </c>
      <c r="AA117" s="14">
        <v>5.5610949150789803</v>
      </c>
      <c r="AB117" s="14">
        <v>9.7070092522025035</v>
      </c>
      <c r="AC117" s="14">
        <v>8.6690172244902914</v>
      </c>
      <c r="AD117" s="14">
        <v>3.4068210573148634</v>
      </c>
      <c r="AE117" s="14">
        <v>9.5429814485016369</v>
      </c>
      <c r="AF117" s="14">
        <v>7.18778281184838</v>
      </c>
      <c r="AG117" s="14">
        <v>12.675693376615978</v>
      </c>
      <c r="AH117" s="14">
        <v>1.5041365557074666</v>
      </c>
      <c r="AI117" s="14">
        <v>9.2660814458222731</v>
      </c>
      <c r="AJ117" s="14">
        <v>9.518347633504245</v>
      </c>
      <c r="AK117" s="14">
        <v>16.912704105834404</v>
      </c>
      <c r="AL117" s="14">
        <v>3.5017226956022136</v>
      </c>
      <c r="AM117" s="14">
        <v>6.8844996615812208</v>
      </c>
      <c r="AN117" s="14">
        <v>5.402384920565817</v>
      </c>
      <c r="AO117" s="14">
        <v>12.197287154373033</v>
      </c>
      <c r="AP117" s="14">
        <v>7.7344568949694965</v>
      </c>
      <c r="AQ117" s="14">
        <v>9.1238536750364325</v>
      </c>
      <c r="AR117" s="14">
        <v>4.9398261663738774</v>
      </c>
      <c r="AS117" s="14">
        <v>14.629237217161014</v>
      </c>
      <c r="AT117" s="14">
        <v>14.426555203833574</v>
      </c>
      <c r="AU117" s="14">
        <v>3.507119676426961</v>
      </c>
      <c r="AV117" s="14">
        <v>13.36224006664235</v>
      </c>
      <c r="AW117" s="40">
        <v>11.491630018629236</v>
      </c>
    </row>
    <row r="118" spans="1:49" ht="32.75" customHeight="1">
      <c r="A118" s="39" t="s">
        <v>115</v>
      </c>
      <c r="B118" s="51" t="s">
        <v>269</v>
      </c>
      <c r="C118" s="95" t="s">
        <v>480</v>
      </c>
      <c r="D118" s="100" t="s">
        <v>483</v>
      </c>
      <c r="E118" s="53" t="s">
        <v>78</v>
      </c>
      <c r="F118" s="52" t="s">
        <v>32</v>
      </c>
      <c r="G118" s="35">
        <v>2016</v>
      </c>
      <c r="H118" s="35">
        <v>1395</v>
      </c>
      <c r="I118" s="31" t="s">
        <v>67</v>
      </c>
      <c r="J118" s="76" t="s">
        <v>793</v>
      </c>
      <c r="K118" s="76" t="s">
        <v>283</v>
      </c>
      <c r="L118" s="33" t="s">
        <v>853</v>
      </c>
      <c r="M118" s="111">
        <f t="shared" si="19"/>
        <v>4267813.0322580645</v>
      </c>
      <c r="N118" s="6">
        <f t="shared" si="20"/>
        <v>787358</v>
      </c>
      <c r="O118" s="6">
        <f t="shared" si="21"/>
        <v>6159</v>
      </c>
      <c r="P118" s="6">
        <f t="shared" si="24"/>
        <v>42114223</v>
      </c>
      <c r="Q118" s="69" t="str">
        <f t="shared" si="22"/>
        <v>Khorasan_South / خراسان جنوبی</v>
      </c>
      <c r="R118" s="93" t="str">
        <f t="shared" si="23"/>
        <v>Mazandaran / مازندران</v>
      </c>
      <c r="S118" s="83">
        <v>4450000</v>
      </c>
      <c r="T118" s="61">
        <v>1353342</v>
      </c>
      <c r="U118" s="61">
        <v>8875419</v>
      </c>
      <c r="V118" s="61">
        <v>787358</v>
      </c>
      <c r="W118" s="61">
        <v>72485</v>
      </c>
      <c r="X118" s="61">
        <v>2056557</v>
      </c>
      <c r="Y118" s="61">
        <v>162805</v>
      </c>
      <c r="Z118" s="61">
        <v>547766</v>
      </c>
      <c r="AA118" s="61">
        <v>921700</v>
      </c>
      <c r="AB118" s="61">
        <v>6159</v>
      </c>
      <c r="AC118" s="61">
        <v>6536055</v>
      </c>
      <c r="AD118" s="61">
        <v>26544000</v>
      </c>
      <c r="AE118" s="61">
        <v>209088</v>
      </c>
      <c r="AF118" s="61">
        <v>249947</v>
      </c>
      <c r="AG118" s="61">
        <v>89821</v>
      </c>
      <c r="AH118" s="61">
        <v>6010000</v>
      </c>
      <c r="AI118" s="61">
        <v>720458</v>
      </c>
      <c r="AJ118" s="61">
        <v>571825</v>
      </c>
      <c r="AK118" s="61">
        <v>10162600</v>
      </c>
      <c r="AL118" s="61">
        <v>163868</v>
      </c>
      <c r="AM118" s="61">
        <v>349060</v>
      </c>
      <c r="AN118" s="61">
        <v>1003940</v>
      </c>
      <c r="AO118" s="61">
        <v>7621451</v>
      </c>
      <c r="AP118" s="61">
        <v>161469</v>
      </c>
      <c r="AQ118" s="61">
        <v>2642880</v>
      </c>
      <c r="AR118" s="61">
        <v>63245</v>
      </c>
      <c r="AS118" s="61">
        <v>42114223</v>
      </c>
      <c r="AT118" s="61">
        <v>91454</v>
      </c>
      <c r="AU118" s="61">
        <v>6349463</v>
      </c>
      <c r="AV118" s="61">
        <v>964985</v>
      </c>
      <c r="AW118" s="62">
        <v>448781</v>
      </c>
    </row>
    <row r="119" spans="1:49" ht="32.75" customHeight="1">
      <c r="A119" s="39" t="s">
        <v>116</v>
      </c>
      <c r="B119" s="51" t="s">
        <v>270</v>
      </c>
      <c r="C119" s="95" t="s">
        <v>481</v>
      </c>
      <c r="D119" s="100" t="s">
        <v>484</v>
      </c>
      <c r="E119" s="53" t="s">
        <v>78</v>
      </c>
      <c r="F119" s="52" t="s">
        <v>32</v>
      </c>
      <c r="G119" s="35">
        <v>2016</v>
      </c>
      <c r="H119" s="35">
        <v>1395</v>
      </c>
      <c r="I119" s="31" t="s">
        <v>67</v>
      </c>
      <c r="J119" s="76" t="s">
        <v>793</v>
      </c>
      <c r="K119" s="76" t="s">
        <v>284</v>
      </c>
      <c r="L119" s="33" t="s">
        <v>854</v>
      </c>
      <c r="M119" s="111">
        <f t="shared" si="19"/>
        <v>156026.64516129033</v>
      </c>
      <c r="N119" s="6">
        <f t="shared" si="20"/>
        <v>17940</v>
      </c>
      <c r="O119" s="6">
        <f t="shared" si="21"/>
        <v>1100</v>
      </c>
      <c r="P119" s="6">
        <f t="shared" si="24"/>
        <v>845125</v>
      </c>
      <c r="Q119" s="69" t="str">
        <f t="shared" si="22"/>
        <v>Hormozgan / هرمزگان</v>
      </c>
      <c r="R119" s="93" t="str">
        <f t="shared" si="23"/>
        <v>Khorasan_Razavi / خراسان رضوی</v>
      </c>
      <c r="S119" s="83">
        <v>450000</v>
      </c>
      <c r="T119" s="61">
        <v>437873</v>
      </c>
      <c r="U119" s="61">
        <v>386075</v>
      </c>
      <c r="V119" s="61">
        <v>205506</v>
      </c>
      <c r="W119" s="61">
        <v>3535</v>
      </c>
      <c r="X119" s="61">
        <v>397705</v>
      </c>
      <c r="Y119" s="61">
        <v>4025</v>
      </c>
      <c r="Z119" s="61">
        <v>444696</v>
      </c>
      <c r="AA119" s="61">
        <v>5700</v>
      </c>
      <c r="AB119" s="61">
        <v>1270</v>
      </c>
      <c r="AC119" s="61">
        <v>845125</v>
      </c>
      <c r="AD119" s="61">
        <v>1108</v>
      </c>
      <c r="AE119" s="61">
        <v>18252</v>
      </c>
      <c r="AF119" s="61">
        <v>9789</v>
      </c>
      <c r="AG119" s="61">
        <v>1423</v>
      </c>
      <c r="AH119" s="61">
        <v>710000</v>
      </c>
      <c r="AI119" s="61">
        <v>125761</v>
      </c>
      <c r="AJ119" s="61">
        <v>7200</v>
      </c>
      <c r="AK119" s="61">
        <v>162600</v>
      </c>
      <c r="AL119" s="61">
        <v>9388</v>
      </c>
      <c r="AM119" s="61">
        <v>30600</v>
      </c>
      <c r="AN119" s="61">
        <v>17940</v>
      </c>
      <c r="AO119" s="61">
        <v>1243</v>
      </c>
      <c r="AP119" s="61">
        <v>3208</v>
      </c>
      <c r="AQ119" s="61">
        <v>392451</v>
      </c>
      <c r="AR119" s="61">
        <v>1332</v>
      </c>
      <c r="AS119" s="61">
        <v>37590</v>
      </c>
      <c r="AT119" s="61">
        <v>5846</v>
      </c>
      <c r="AU119" s="61">
        <v>1100</v>
      </c>
      <c r="AV119" s="61">
        <v>4985</v>
      </c>
      <c r="AW119" s="62">
        <v>113500</v>
      </c>
    </row>
    <row r="120" spans="1:49" ht="32.75" customHeight="1">
      <c r="A120" s="39" t="s">
        <v>117</v>
      </c>
      <c r="B120" s="51" t="s">
        <v>271</v>
      </c>
      <c r="C120" s="95" t="s">
        <v>482</v>
      </c>
      <c r="D120" s="100" t="s">
        <v>485</v>
      </c>
      <c r="E120" s="53" t="s">
        <v>78</v>
      </c>
      <c r="F120" s="52" t="s">
        <v>32</v>
      </c>
      <c r="G120" s="35">
        <v>2016</v>
      </c>
      <c r="H120" s="35">
        <v>1395</v>
      </c>
      <c r="I120" s="31" t="s">
        <v>67</v>
      </c>
      <c r="J120" s="76" t="s">
        <v>793</v>
      </c>
      <c r="K120" s="76" t="s">
        <v>89</v>
      </c>
      <c r="L120" s="33" t="s">
        <v>332</v>
      </c>
      <c r="M120" s="111">
        <f t="shared" si="19"/>
        <v>4111786.3870967743</v>
      </c>
      <c r="N120" s="6">
        <f t="shared" si="20"/>
        <v>594697</v>
      </c>
      <c r="O120" s="6">
        <f t="shared" si="21"/>
        <v>4889</v>
      </c>
      <c r="P120" s="6">
        <f t="shared" si="24"/>
        <v>42076633</v>
      </c>
      <c r="Q120" s="69" t="str">
        <f t="shared" si="22"/>
        <v>Khorasan_South / خراسان جنوبی</v>
      </c>
      <c r="R120" s="93" t="str">
        <f t="shared" si="23"/>
        <v>Mazandaran / مازندران</v>
      </c>
      <c r="S120" s="83">
        <v>4000000</v>
      </c>
      <c r="T120" s="61">
        <v>915469</v>
      </c>
      <c r="U120" s="61">
        <v>8489344</v>
      </c>
      <c r="V120" s="61">
        <v>581852</v>
      </c>
      <c r="W120" s="61">
        <v>68950</v>
      </c>
      <c r="X120" s="61">
        <v>1658852</v>
      </c>
      <c r="Y120" s="61">
        <v>158780</v>
      </c>
      <c r="Z120" s="61">
        <v>103070</v>
      </c>
      <c r="AA120" s="61">
        <v>916000</v>
      </c>
      <c r="AB120" s="61">
        <v>4889</v>
      </c>
      <c r="AC120" s="61">
        <v>5690930</v>
      </c>
      <c r="AD120" s="61">
        <v>26542892</v>
      </c>
      <c r="AE120" s="61">
        <v>190836</v>
      </c>
      <c r="AF120" s="61">
        <v>240158</v>
      </c>
      <c r="AG120" s="61">
        <v>88398</v>
      </c>
      <c r="AH120" s="61">
        <v>5300000</v>
      </c>
      <c r="AI120" s="61">
        <v>594697</v>
      </c>
      <c r="AJ120" s="61">
        <v>564625</v>
      </c>
      <c r="AK120" s="61">
        <v>10000000</v>
      </c>
      <c r="AL120" s="61">
        <v>154480</v>
      </c>
      <c r="AM120" s="61">
        <v>318460</v>
      </c>
      <c r="AN120" s="61">
        <v>986000</v>
      </c>
      <c r="AO120" s="61">
        <v>7620208</v>
      </c>
      <c r="AP120" s="61">
        <v>158261</v>
      </c>
      <c r="AQ120" s="61">
        <v>2250429</v>
      </c>
      <c r="AR120" s="61">
        <v>61913</v>
      </c>
      <c r="AS120" s="61">
        <v>42076633</v>
      </c>
      <c r="AT120" s="61">
        <v>85608</v>
      </c>
      <c r="AU120" s="61">
        <v>6348363</v>
      </c>
      <c r="AV120" s="61">
        <v>960000</v>
      </c>
      <c r="AW120" s="62">
        <v>335281</v>
      </c>
    </row>
    <row r="121" spans="1:49" ht="32.75" customHeight="1">
      <c r="A121" s="39" t="s">
        <v>672</v>
      </c>
      <c r="B121" s="51" t="s">
        <v>272</v>
      </c>
      <c r="C121" s="95" t="s">
        <v>486</v>
      </c>
      <c r="D121" s="100" t="s">
        <v>487</v>
      </c>
      <c r="E121" s="53" t="s">
        <v>78</v>
      </c>
      <c r="F121" s="52" t="s">
        <v>32</v>
      </c>
      <c r="G121" s="35">
        <v>2016</v>
      </c>
      <c r="H121" s="35">
        <v>1395</v>
      </c>
      <c r="I121" s="31" t="s">
        <v>67</v>
      </c>
      <c r="J121" s="76" t="s">
        <v>793</v>
      </c>
      <c r="K121" s="76" t="s">
        <v>89</v>
      </c>
      <c r="L121" s="33" t="s">
        <v>332</v>
      </c>
      <c r="M121" s="111">
        <f t="shared" si="19"/>
        <v>109.90322580645162</v>
      </c>
      <c r="N121" s="6">
        <f t="shared" si="20"/>
        <v>46</v>
      </c>
      <c r="O121" s="6">
        <f t="shared" si="21"/>
        <v>15</v>
      </c>
      <c r="P121" s="6">
        <f t="shared" si="24"/>
        <v>912</v>
      </c>
      <c r="Q121" s="69" t="str">
        <f t="shared" si="22"/>
        <v>Kohgiluye_and_Boyer-Ahmad / کهکیلویه بویراحمد</v>
      </c>
      <c r="R121" s="93" t="str">
        <f t="shared" si="23"/>
        <v>Khorasan_Razavi / خراسان رضوی</v>
      </c>
      <c r="S121" s="83">
        <v>144</v>
      </c>
      <c r="T121" s="61">
        <v>93</v>
      </c>
      <c r="U121" s="61">
        <v>212</v>
      </c>
      <c r="V121" s="61">
        <v>162</v>
      </c>
      <c r="W121" s="61">
        <v>27</v>
      </c>
      <c r="X121" s="61">
        <v>16</v>
      </c>
      <c r="Y121" s="61">
        <v>31</v>
      </c>
      <c r="Z121" s="61">
        <v>350</v>
      </c>
      <c r="AA121" s="61">
        <v>27</v>
      </c>
      <c r="AB121" s="61">
        <v>24</v>
      </c>
      <c r="AC121" s="61">
        <v>912</v>
      </c>
      <c r="AD121" s="61">
        <v>19</v>
      </c>
      <c r="AE121" s="61">
        <v>64</v>
      </c>
      <c r="AF121" s="61">
        <v>27</v>
      </c>
      <c r="AG121" s="61">
        <v>16</v>
      </c>
      <c r="AH121" s="61">
        <v>34</v>
      </c>
      <c r="AI121" s="61">
        <v>207</v>
      </c>
      <c r="AJ121" s="61">
        <v>28</v>
      </c>
      <c r="AK121" s="61">
        <v>113</v>
      </c>
      <c r="AL121" s="61">
        <v>53</v>
      </c>
      <c r="AM121" s="61">
        <v>66</v>
      </c>
      <c r="AN121" s="61">
        <v>46</v>
      </c>
      <c r="AO121" s="61">
        <v>15</v>
      </c>
      <c r="AP121" s="61">
        <v>45</v>
      </c>
      <c r="AQ121" s="61">
        <v>245</v>
      </c>
      <c r="AR121" s="61">
        <v>36</v>
      </c>
      <c r="AS121" s="61">
        <v>225</v>
      </c>
      <c r="AT121" s="61">
        <v>18</v>
      </c>
      <c r="AU121" s="61">
        <v>49</v>
      </c>
      <c r="AV121" s="61">
        <v>30</v>
      </c>
      <c r="AW121" s="62">
        <v>73</v>
      </c>
    </row>
    <row r="122" spans="1:49" ht="32.75" customHeight="1">
      <c r="A122" s="39" t="s">
        <v>673</v>
      </c>
      <c r="B122" s="51" t="s">
        <v>674</v>
      </c>
      <c r="C122" s="95" t="s">
        <v>488</v>
      </c>
      <c r="D122" s="100" t="s">
        <v>489</v>
      </c>
      <c r="E122" s="53" t="s">
        <v>78</v>
      </c>
      <c r="F122" s="52" t="s">
        <v>32</v>
      </c>
      <c r="G122" s="35">
        <v>2016</v>
      </c>
      <c r="H122" s="35">
        <v>1395</v>
      </c>
      <c r="I122" s="31" t="s">
        <v>67</v>
      </c>
      <c r="J122" s="76" t="s">
        <v>793</v>
      </c>
      <c r="K122" s="76" t="s">
        <v>89</v>
      </c>
      <c r="L122" s="33" t="s">
        <v>332</v>
      </c>
      <c r="M122" s="111">
        <f t="shared" si="19"/>
        <v>95054.774193548394</v>
      </c>
      <c r="N122" s="6">
        <f t="shared" si="20"/>
        <v>65749</v>
      </c>
      <c r="O122" s="6">
        <f t="shared" si="21"/>
        <v>13702</v>
      </c>
      <c r="P122" s="6">
        <f t="shared" si="24"/>
        <v>427252</v>
      </c>
      <c r="Q122" s="69" t="str">
        <f t="shared" si="22"/>
        <v>Kohgiluye_and_Boyer-Ahmad / کهکیلویه بویراحمد</v>
      </c>
      <c r="R122" s="93" t="str">
        <f t="shared" si="23"/>
        <v>Tehran / تهران</v>
      </c>
      <c r="S122" s="83">
        <v>154910</v>
      </c>
      <c r="T122" s="61">
        <v>88701</v>
      </c>
      <c r="U122" s="61">
        <v>50331</v>
      </c>
      <c r="V122" s="61">
        <v>256526</v>
      </c>
      <c r="W122" s="61">
        <v>149119</v>
      </c>
      <c r="X122" s="61">
        <v>26645</v>
      </c>
      <c r="Y122" s="61">
        <v>66796</v>
      </c>
      <c r="Z122" s="61">
        <v>427252</v>
      </c>
      <c r="AA122" s="61">
        <v>31426</v>
      </c>
      <c r="AB122" s="61">
        <v>23209</v>
      </c>
      <c r="AC122" s="61">
        <v>160870</v>
      </c>
      <c r="AD122" s="61">
        <v>21426</v>
      </c>
      <c r="AE122" s="61">
        <v>210015</v>
      </c>
      <c r="AF122" s="61">
        <v>44054</v>
      </c>
      <c r="AG122" s="61">
        <v>35884</v>
      </c>
      <c r="AH122" s="61">
        <v>39066</v>
      </c>
      <c r="AI122" s="61">
        <v>182934</v>
      </c>
      <c r="AJ122" s="61">
        <v>66888</v>
      </c>
      <c r="AK122" s="61">
        <v>40145</v>
      </c>
      <c r="AL122" s="61">
        <v>54409</v>
      </c>
      <c r="AM122" s="61">
        <v>84858</v>
      </c>
      <c r="AN122" s="61">
        <v>68249</v>
      </c>
      <c r="AO122" s="61">
        <v>13702</v>
      </c>
      <c r="AP122" s="61">
        <v>58904</v>
      </c>
      <c r="AQ122" s="61">
        <v>134522</v>
      </c>
      <c r="AR122" s="61">
        <v>45445</v>
      </c>
      <c r="AS122" s="61">
        <v>156752</v>
      </c>
      <c r="AT122" s="61">
        <v>73298</v>
      </c>
      <c r="AU122" s="61">
        <v>50294</v>
      </c>
      <c r="AV122" s="61">
        <v>65749</v>
      </c>
      <c r="AW122" s="62">
        <v>64319</v>
      </c>
    </row>
    <row r="123" spans="1:49" ht="32.75" customHeight="1">
      <c r="A123" s="39" t="s">
        <v>743</v>
      </c>
      <c r="B123" s="51" t="s">
        <v>765</v>
      </c>
      <c r="C123" s="95" t="s">
        <v>490</v>
      </c>
      <c r="D123" s="100" t="s">
        <v>491</v>
      </c>
      <c r="E123" s="52" t="s">
        <v>203</v>
      </c>
      <c r="F123" s="52" t="s">
        <v>203</v>
      </c>
      <c r="G123" s="46">
        <v>2016</v>
      </c>
      <c r="H123" s="46">
        <v>1395</v>
      </c>
      <c r="I123" s="31" t="s">
        <v>67</v>
      </c>
      <c r="J123" s="76" t="s">
        <v>793</v>
      </c>
      <c r="K123" s="77" t="s">
        <v>784</v>
      </c>
      <c r="L123" s="104" t="s">
        <v>861</v>
      </c>
      <c r="M123" s="92">
        <f t="shared" si="19"/>
        <v>3806.2807412117045</v>
      </c>
      <c r="N123" s="68">
        <f t="shared" si="20"/>
        <v>3770.8445245516955</v>
      </c>
      <c r="O123" s="68">
        <f t="shared" si="21"/>
        <v>1407.7766814870124</v>
      </c>
      <c r="P123" s="68">
        <f t="shared" si="24"/>
        <v>5741.4474815196836</v>
      </c>
      <c r="Q123" s="69" t="str">
        <f t="shared" si="22"/>
        <v>Sistan_and_Baluchestan / سیستان و بلوچستان</v>
      </c>
      <c r="R123" s="93" t="str">
        <f t="shared" si="23"/>
        <v>Bushehr / بوشهر</v>
      </c>
      <c r="S123" s="17">
        <v>3962.2452330795686</v>
      </c>
      <c r="T123" s="18">
        <v>2716.5406056990355</v>
      </c>
      <c r="U123" s="18">
        <v>3961.7606775711965</v>
      </c>
      <c r="V123" s="18">
        <v>5009.4417918900181</v>
      </c>
      <c r="W123" s="18">
        <v>5497.6773337265886</v>
      </c>
      <c r="X123" s="18">
        <v>4592.7143984914455</v>
      </c>
      <c r="Y123" s="18">
        <v>5741.4474815196836</v>
      </c>
      <c r="Z123" s="18">
        <v>3220.2569304541571</v>
      </c>
      <c r="AA123" s="18">
        <v>3315.807854917316</v>
      </c>
      <c r="AB123" s="18">
        <v>3018.4757926278908</v>
      </c>
      <c r="AC123" s="18">
        <v>2500.1161706245753</v>
      </c>
      <c r="AD123" s="18">
        <v>2482.470003197805</v>
      </c>
      <c r="AE123" s="18">
        <v>4458.4353835222473</v>
      </c>
      <c r="AF123" s="18">
        <v>4166.016524486482</v>
      </c>
      <c r="AG123" s="18">
        <v>5109.0608804601634</v>
      </c>
      <c r="AH123" s="18">
        <v>1407.7766814870124</v>
      </c>
      <c r="AI123" s="18">
        <v>3770.8445245516955</v>
      </c>
      <c r="AJ123" s="18">
        <v>5251.220597898664</v>
      </c>
      <c r="AK123" s="18">
        <v>3106.5176900106248</v>
      </c>
      <c r="AL123" s="18">
        <v>3394.1750867586056</v>
      </c>
      <c r="AM123" s="18">
        <v>2681.3763501202952</v>
      </c>
      <c r="AN123" s="18">
        <v>3495.5855101888205</v>
      </c>
      <c r="AO123" s="18">
        <v>1921.5989857682189</v>
      </c>
      <c r="AP123" s="18">
        <v>3151.937132488486</v>
      </c>
      <c r="AQ123" s="18">
        <v>5315.6127800415379</v>
      </c>
      <c r="AR123" s="18">
        <v>2581.1504734901732</v>
      </c>
      <c r="AS123" s="18">
        <v>4773.8110392857561</v>
      </c>
      <c r="AT123" s="18">
        <v>5127.616782385142</v>
      </c>
      <c r="AU123" s="18">
        <v>2831.2077977274453</v>
      </c>
      <c r="AV123" s="18">
        <v>3782.5171984899616</v>
      </c>
      <c r="AW123" s="19">
        <v>5649.2872846022028</v>
      </c>
    </row>
    <row r="124" spans="1:49" ht="32.75" customHeight="1">
      <c r="A124" s="39" t="s">
        <v>744</v>
      </c>
      <c r="B124" s="51" t="s">
        <v>285</v>
      </c>
      <c r="C124" s="95" t="s">
        <v>495</v>
      </c>
      <c r="D124" s="100" t="s">
        <v>493</v>
      </c>
      <c r="E124" s="53" t="s">
        <v>78</v>
      </c>
      <c r="F124" s="52" t="s">
        <v>32</v>
      </c>
      <c r="G124" s="35">
        <v>2016</v>
      </c>
      <c r="H124" s="35">
        <v>1395</v>
      </c>
      <c r="I124" s="31" t="s">
        <v>67</v>
      </c>
      <c r="J124" s="76" t="s">
        <v>793</v>
      </c>
      <c r="K124" s="76" t="s">
        <v>89</v>
      </c>
      <c r="L124" s="33" t="s">
        <v>332</v>
      </c>
      <c r="M124" s="111">
        <f t="shared" si="19"/>
        <v>781.16129032258061</v>
      </c>
      <c r="N124" s="6">
        <f t="shared" si="20"/>
        <v>548</v>
      </c>
      <c r="O124" s="6">
        <f t="shared" si="21"/>
        <v>188</v>
      </c>
      <c r="P124" s="6">
        <f t="shared" si="24"/>
        <v>2255</v>
      </c>
      <c r="Q124" s="69" t="str">
        <f t="shared" si="22"/>
        <v>Qom / قم</v>
      </c>
      <c r="R124" s="93" t="str">
        <f t="shared" si="23"/>
        <v>Khorasan_Razavi / خراسان رضوی</v>
      </c>
      <c r="S124" s="83">
        <v>1357</v>
      </c>
      <c r="T124" s="61">
        <v>1068</v>
      </c>
      <c r="U124" s="61">
        <v>498</v>
      </c>
      <c r="V124" s="61">
        <v>1419</v>
      </c>
      <c r="W124" s="61">
        <v>579</v>
      </c>
      <c r="X124" s="61">
        <v>409</v>
      </c>
      <c r="Y124" s="61">
        <v>320</v>
      </c>
      <c r="Z124" s="61">
        <v>1766</v>
      </c>
      <c r="AA124" s="61">
        <v>548</v>
      </c>
      <c r="AB124" s="61">
        <v>501</v>
      </c>
      <c r="AC124" s="61">
        <v>2255</v>
      </c>
      <c r="AD124" s="61">
        <v>447</v>
      </c>
      <c r="AE124" s="61">
        <v>1351</v>
      </c>
      <c r="AF124" s="61">
        <v>278</v>
      </c>
      <c r="AG124" s="61">
        <v>250</v>
      </c>
      <c r="AH124" s="61">
        <v>1658</v>
      </c>
      <c r="AI124" s="61">
        <v>1649</v>
      </c>
      <c r="AJ124" s="61">
        <v>267</v>
      </c>
      <c r="AK124" s="61">
        <v>188</v>
      </c>
      <c r="AL124" s="61">
        <v>533</v>
      </c>
      <c r="AM124" s="61">
        <v>998</v>
      </c>
      <c r="AN124" s="61">
        <v>452</v>
      </c>
      <c r="AO124" s="61">
        <v>463</v>
      </c>
      <c r="AP124" s="61">
        <v>558</v>
      </c>
      <c r="AQ124" s="61">
        <v>816</v>
      </c>
      <c r="AR124" s="61">
        <v>442</v>
      </c>
      <c r="AS124" s="61">
        <v>1252</v>
      </c>
      <c r="AT124" s="61">
        <v>246</v>
      </c>
      <c r="AU124" s="61">
        <v>607</v>
      </c>
      <c r="AV124" s="61">
        <v>486</v>
      </c>
      <c r="AW124" s="62">
        <v>555</v>
      </c>
    </row>
    <row r="125" spans="1:49" ht="32.75" customHeight="1">
      <c r="A125" s="39" t="s">
        <v>675</v>
      </c>
      <c r="B125" s="51" t="s">
        <v>286</v>
      </c>
      <c r="C125" s="95" t="s">
        <v>496</v>
      </c>
      <c r="D125" s="95" t="s">
        <v>492</v>
      </c>
      <c r="E125" s="53" t="s">
        <v>78</v>
      </c>
      <c r="F125" s="52" t="s">
        <v>32</v>
      </c>
      <c r="G125" s="35">
        <v>2016</v>
      </c>
      <c r="H125" s="35">
        <v>1395</v>
      </c>
      <c r="I125" s="31" t="s">
        <v>67</v>
      </c>
      <c r="J125" s="76" t="s">
        <v>793</v>
      </c>
      <c r="K125" s="76" t="s">
        <v>89</v>
      </c>
      <c r="L125" s="33" t="s">
        <v>332</v>
      </c>
      <c r="M125" s="111">
        <f t="shared" si="19"/>
        <v>234432.5806451613</v>
      </c>
      <c r="N125" s="6">
        <f t="shared" si="20"/>
        <v>153564</v>
      </c>
      <c r="O125" s="6">
        <f t="shared" si="21"/>
        <v>45359</v>
      </c>
      <c r="P125" s="6">
        <f t="shared" si="24"/>
        <v>985390</v>
      </c>
      <c r="Q125" s="69" t="str">
        <f t="shared" si="22"/>
        <v>Ilam / ایلام</v>
      </c>
      <c r="R125" s="93" t="str">
        <f t="shared" si="23"/>
        <v>Tehran / تهران</v>
      </c>
      <c r="S125" s="83">
        <v>362683</v>
      </c>
      <c r="T125" s="61">
        <v>335405</v>
      </c>
      <c r="U125" s="61">
        <v>147097</v>
      </c>
      <c r="V125" s="61">
        <v>544375</v>
      </c>
      <c r="W125" s="61">
        <v>160848</v>
      </c>
      <c r="X125" s="61">
        <v>45359</v>
      </c>
      <c r="Y125" s="61">
        <v>74323</v>
      </c>
      <c r="Z125" s="61">
        <v>985390</v>
      </c>
      <c r="AA125" s="61">
        <v>109122</v>
      </c>
      <c r="AB125" s="61">
        <v>124890</v>
      </c>
      <c r="AC125" s="61">
        <v>615104</v>
      </c>
      <c r="AD125" s="61">
        <v>66538</v>
      </c>
      <c r="AE125" s="61">
        <v>424829</v>
      </c>
      <c r="AF125" s="61">
        <v>86301</v>
      </c>
      <c r="AG125" s="61">
        <v>51413</v>
      </c>
      <c r="AH125" s="61">
        <v>282399</v>
      </c>
      <c r="AI125" s="61">
        <v>527199</v>
      </c>
      <c r="AJ125" s="61">
        <v>125586</v>
      </c>
      <c r="AK125" s="61">
        <v>136618</v>
      </c>
      <c r="AL125" s="61">
        <v>133211</v>
      </c>
      <c r="AM125" s="61">
        <v>253209</v>
      </c>
      <c r="AN125" s="61">
        <v>175757</v>
      </c>
      <c r="AO125" s="61">
        <v>80839</v>
      </c>
      <c r="AP125" s="61">
        <v>153564</v>
      </c>
      <c r="AQ125" s="61">
        <v>171501</v>
      </c>
      <c r="AR125" s="61">
        <v>155590</v>
      </c>
      <c r="AS125" s="61">
        <v>353624</v>
      </c>
      <c r="AT125" s="61">
        <v>114325</v>
      </c>
      <c r="AU125" s="61">
        <v>121702</v>
      </c>
      <c r="AV125" s="61">
        <v>135493</v>
      </c>
      <c r="AW125" s="62">
        <v>213116</v>
      </c>
    </row>
    <row r="126" spans="1:49" ht="32.75" customHeight="1">
      <c r="A126" s="39" t="s">
        <v>133</v>
      </c>
      <c r="B126" s="51" t="s">
        <v>676</v>
      </c>
      <c r="C126" s="95" t="s">
        <v>879</v>
      </c>
      <c r="D126" s="95" t="s">
        <v>494</v>
      </c>
      <c r="E126" s="52" t="s">
        <v>203</v>
      </c>
      <c r="F126" s="52" t="s">
        <v>203</v>
      </c>
      <c r="G126" s="46">
        <v>2016</v>
      </c>
      <c r="H126" s="46">
        <v>1395</v>
      </c>
      <c r="I126" s="31" t="s">
        <v>206</v>
      </c>
      <c r="J126" s="76" t="s">
        <v>789</v>
      </c>
      <c r="K126" s="76" t="s">
        <v>278</v>
      </c>
      <c r="L126" s="33" t="s">
        <v>845</v>
      </c>
      <c r="M126" s="92">
        <f t="shared" si="19"/>
        <v>9.4494966789133166</v>
      </c>
      <c r="N126" s="68">
        <f t="shared" si="20"/>
        <v>9.0019432154940962</v>
      </c>
      <c r="O126" s="68">
        <f t="shared" si="21"/>
        <v>5.9300988054859163</v>
      </c>
      <c r="P126" s="68">
        <f t="shared" si="24"/>
        <v>16.242726603528688</v>
      </c>
      <c r="Q126" s="69" t="str">
        <f t="shared" si="22"/>
        <v>Alborz / البرز</v>
      </c>
      <c r="R126" s="93" t="str">
        <f t="shared" si="23"/>
        <v>Yazd / یزد</v>
      </c>
      <c r="S126" s="16">
        <v>9.276605692782887</v>
      </c>
      <c r="T126" s="14">
        <v>10.272052196192661</v>
      </c>
      <c r="U126" s="14">
        <v>11.578611797673211</v>
      </c>
      <c r="V126" s="14">
        <v>10.630559379790466</v>
      </c>
      <c r="W126" s="14">
        <v>5.9300988054859163</v>
      </c>
      <c r="X126" s="14">
        <v>7.8183874048104132</v>
      </c>
      <c r="Y126" s="14">
        <v>6.3884304624376833</v>
      </c>
      <c r="Z126" s="14">
        <v>7.4270195966320145</v>
      </c>
      <c r="AA126" s="14">
        <v>11.513637903146673</v>
      </c>
      <c r="AB126" s="14">
        <v>16.242726603528688</v>
      </c>
      <c r="AC126" s="14">
        <v>9.5594670045120829</v>
      </c>
      <c r="AD126" s="14">
        <v>7.7092592678416674</v>
      </c>
      <c r="AE126" s="14">
        <v>9.0187493538384071</v>
      </c>
      <c r="AF126" s="14">
        <v>8.1611520424866733</v>
      </c>
      <c r="AG126" s="14">
        <v>7.3200353095278778</v>
      </c>
      <c r="AH126" s="14">
        <v>10.176489199694128</v>
      </c>
      <c r="AI126" s="14">
        <v>10.867227866329547</v>
      </c>
      <c r="AJ126" s="14">
        <v>9.8594634315228671</v>
      </c>
      <c r="AK126" s="14">
        <v>10.571832949903389</v>
      </c>
      <c r="AL126" s="14">
        <v>8.3100490264882776</v>
      </c>
      <c r="AM126" s="14">
        <v>8.0009972452521829</v>
      </c>
      <c r="AN126" s="14">
        <v>9.0019432154940962</v>
      </c>
      <c r="AO126" s="14">
        <v>11.337041337798647</v>
      </c>
      <c r="AP126" s="14">
        <v>8.2171681687739699</v>
      </c>
      <c r="AQ126" s="14">
        <v>6.7768313539042229</v>
      </c>
      <c r="AR126" s="14">
        <v>8.8370822350167462</v>
      </c>
      <c r="AS126" s="14">
        <v>10.769458475530685</v>
      </c>
      <c r="AT126" s="14">
        <v>7.9976914601514544</v>
      </c>
      <c r="AU126" s="14">
        <v>6.8509892114173772</v>
      </c>
      <c r="AV126" s="14">
        <v>7.7948653633515397</v>
      </c>
      <c r="AW126" s="40">
        <v>18.718473684996397</v>
      </c>
    </row>
    <row r="127" spans="1:49" ht="32.75" customHeight="1">
      <c r="A127" s="39" t="s">
        <v>677</v>
      </c>
      <c r="B127" s="51" t="s">
        <v>745</v>
      </c>
      <c r="C127" s="95" t="s">
        <v>501</v>
      </c>
      <c r="D127" s="95" t="s">
        <v>497</v>
      </c>
      <c r="E127" s="52" t="s">
        <v>203</v>
      </c>
      <c r="F127" s="52" t="s">
        <v>203</v>
      </c>
      <c r="G127" s="46">
        <v>2016</v>
      </c>
      <c r="H127" s="46">
        <v>1395</v>
      </c>
      <c r="I127" s="31" t="s">
        <v>67</v>
      </c>
      <c r="J127" s="76" t="s">
        <v>793</v>
      </c>
      <c r="K127" s="77" t="s">
        <v>785</v>
      </c>
      <c r="L127" s="104" t="s">
        <v>855</v>
      </c>
      <c r="M127" s="92">
        <f t="shared" si="19"/>
        <v>384.38698909557854</v>
      </c>
      <c r="N127" s="68">
        <f t="shared" si="20"/>
        <v>359.96717397791701</v>
      </c>
      <c r="O127" s="68">
        <f t="shared" si="21"/>
        <v>137.60997818735453</v>
      </c>
      <c r="P127" s="68">
        <f t="shared" si="24"/>
        <v>901.69536365440149</v>
      </c>
      <c r="Q127" s="69" t="str">
        <f t="shared" si="22"/>
        <v>Qom / قم</v>
      </c>
      <c r="R127" s="93" t="str">
        <f t="shared" si="23"/>
        <v>Ilam / ایلام</v>
      </c>
      <c r="S127" s="17">
        <v>374.15594334446331</v>
      </c>
      <c r="T127" s="18">
        <v>318.42101340170836</v>
      </c>
      <c r="U127" s="18">
        <v>338.55211187175809</v>
      </c>
      <c r="V127" s="18">
        <v>260.66590126291618</v>
      </c>
      <c r="W127" s="18">
        <v>359.96717397791701</v>
      </c>
      <c r="X127" s="18">
        <v>901.69536365440149</v>
      </c>
      <c r="Y127" s="18">
        <v>430.55312621933996</v>
      </c>
      <c r="Z127" s="18">
        <v>179.2183805396848</v>
      </c>
      <c r="AA127" s="18">
        <v>502.1902091237331</v>
      </c>
      <c r="AB127" s="18">
        <v>401.15301465289451</v>
      </c>
      <c r="AC127" s="18">
        <v>366.60467173030901</v>
      </c>
      <c r="AD127" s="18">
        <v>671.79656737503376</v>
      </c>
      <c r="AE127" s="18">
        <v>318.01030532284756</v>
      </c>
      <c r="AF127" s="18">
        <v>322.12836467711844</v>
      </c>
      <c r="AG127" s="18">
        <v>486.2583393305195</v>
      </c>
      <c r="AH127" s="18">
        <v>587.11256059688594</v>
      </c>
      <c r="AI127" s="18">
        <v>312.78511529801841</v>
      </c>
      <c r="AJ127" s="18">
        <v>212.6033156562037</v>
      </c>
      <c r="AK127" s="18">
        <v>137.60997818735453</v>
      </c>
      <c r="AL127" s="18">
        <v>400.11710744608183</v>
      </c>
      <c r="AM127" s="18">
        <v>394.14080858105359</v>
      </c>
      <c r="AN127" s="18">
        <v>257.17325625721878</v>
      </c>
      <c r="AO127" s="18">
        <v>572.74335407414742</v>
      </c>
      <c r="AP127" s="18">
        <v>363.36641400328205</v>
      </c>
      <c r="AQ127" s="18">
        <v>475.79897493309079</v>
      </c>
      <c r="AR127" s="18">
        <v>284.07995372453246</v>
      </c>
      <c r="AS127" s="18">
        <v>354.04836775784446</v>
      </c>
      <c r="AT127" s="18">
        <v>215.17603323857426</v>
      </c>
      <c r="AU127" s="18">
        <v>498.75926443279485</v>
      </c>
      <c r="AV127" s="18">
        <v>358.69011683260391</v>
      </c>
      <c r="AW127" s="19">
        <v>260.4215544586047</v>
      </c>
    </row>
    <row r="128" spans="1:49" ht="32.75" customHeight="1">
      <c r="A128" s="39" t="s">
        <v>678</v>
      </c>
      <c r="B128" s="51" t="s">
        <v>134</v>
      </c>
      <c r="C128" s="95" t="s">
        <v>498</v>
      </c>
      <c r="D128" s="100" t="s">
        <v>503</v>
      </c>
      <c r="E128" s="53" t="s">
        <v>78</v>
      </c>
      <c r="F128" s="52" t="s">
        <v>32</v>
      </c>
      <c r="G128" s="35">
        <v>2016</v>
      </c>
      <c r="H128" s="35">
        <v>1395</v>
      </c>
      <c r="I128" s="31" t="s">
        <v>67</v>
      </c>
      <c r="J128" s="76" t="s">
        <v>793</v>
      </c>
      <c r="K128" s="76" t="s">
        <v>89</v>
      </c>
      <c r="L128" s="33" t="s">
        <v>332</v>
      </c>
      <c r="M128" s="111">
        <f t="shared" si="19"/>
        <v>37.70967741935484</v>
      </c>
      <c r="N128" s="6">
        <f t="shared" si="20"/>
        <v>30</v>
      </c>
      <c r="O128" s="6">
        <f t="shared" si="21"/>
        <v>6</v>
      </c>
      <c r="P128" s="6">
        <f t="shared" si="24"/>
        <v>195</v>
      </c>
      <c r="Q128" s="69" t="str">
        <f t="shared" si="22"/>
        <v>Semnan / سمنان</v>
      </c>
      <c r="R128" s="93" t="str">
        <f t="shared" si="23"/>
        <v>Hormozgan / هرمزگان</v>
      </c>
      <c r="S128" s="83">
        <v>30</v>
      </c>
      <c r="T128" s="61">
        <v>35</v>
      </c>
      <c r="U128" s="61">
        <v>41</v>
      </c>
      <c r="V128" s="61">
        <v>26</v>
      </c>
      <c r="W128" s="61">
        <v>13</v>
      </c>
      <c r="X128" s="61">
        <v>43</v>
      </c>
      <c r="Y128" s="61">
        <v>27</v>
      </c>
      <c r="Z128" s="61">
        <v>32</v>
      </c>
      <c r="AA128" s="61">
        <v>19</v>
      </c>
      <c r="AB128" s="61">
        <v>29</v>
      </c>
      <c r="AC128" s="61">
        <v>70</v>
      </c>
      <c r="AD128" s="61">
        <v>15</v>
      </c>
      <c r="AE128" s="61">
        <v>57</v>
      </c>
      <c r="AF128" s="61">
        <v>9</v>
      </c>
      <c r="AG128" s="61">
        <v>6</v>
      </c>
      <c r="AH128" s="61">
        <v>81</v>
      </c>
      <c r="AI128" s="61">
        <v>64</v>
      </c>
      <c r="AJ128" s="61">
        <v>42</v>
      </c>
      <c r="AK128" s="61">
        <v>8</v>
      </c>
      <c r="AL128" s="61">
        <v>17</v>
      </c>
      <c r="AM128" s="61">
        <v>47</v>
      </c>
      <c r="AN128" s="61">
        <v>44</v>
      </c>
      <c r="AO128" s="61">
        <v>25</v>
      </c>
      <c r="AP128" s="61">
        <v>24</v>
      </c>
      <c r="AQ128" s="61">
        <v>36</v>
      </c>
      <c r="AR128" s="61">
        <v>31</v>
      </c>
      <c r="AS128" s="61">
        <v>22</v>
      </c>
      <c r="AT128" s="61">
        <v>25</v>
      </c>
      <c r="AU128" s="61">
        <v>195</v>
      </c>
      <c r="AV128" s="61">
        <v>40</v>
      </c>
      <c r="AW128" s="62">
        <v>16</v>
      </c>
    </row>
    <row r="129" spans="1:49" ht="32.75" customHeight="1">
      <c r="A129" s="39" t="s">
        <v>679</v>
      </c>
      <c r="B129" s="51" t="s">
        <v>287</v>
      </c>
      <c r="C129" s="95" t="s">
        <v>499</v>
      </c>
      <c r="D129" s="100" t="s">
        <v>504</v>
      </c>
      <c r="E129" s="53" t="s">
        <v>78</v>
      </c>
      <c r="F129" s="52" t="s">
        <v>32</v>
      </c>
      <c r="G129" s="35">
        <v>2016</v>
      </c>
      <c r="H129" s="35">
        <v>1395</v>
      </c>
      <c r="I129" s="31" t="s">
        <v>67</v>
      </c>
      <c r="J129" s="76" t="s">
        <v>793</v>
      </c>
      <c r="K129" s="76" t="s">
        <v>89</v>
      </c>
      <c r="L129" s="33" t="s">
        <v>332</v>
      </c>
      <c r="M129" s="111">
        <f t="shared" si="19"/>
        <v>96720.354838709682</v>
      </c>
      <c r="N129" s="6">
        <f t="shared" si="20"/>
        <v>80626</v>
      </c>
      <c r="O129" s="6">
        <f t="shared" si="21"/>
        <v>15961</v>
      </c>
      <c r="P129" s="6">
        <f t="shared" si="24"/>
        <v>271921</v>
      </c>
      <c r="Q129" s="69" t="str">
        <f t="shared" si="22"/>
        <v>Semnan / سمنان</v>
      </c>
      <c r="R129" s="93" t="str">
        <f t="shared" si="23"/>
        <v>Fars / فارس</v>
      </c>
      <c r="S129" s="83">
        <v>107737</v>
      </c>
      <c r="T129" s="61">
        <v>98319</v>
      </c>
      <c r="U129" s="61">
        <v>46715</v>
      </c>
      <c r="V129" s="61">
        <v>155444</v>
      </c>
      <c r="W129" s="61">
        <v>32495</v>
      </c>
      <c r="X129" s="61">
        <v>49339</v>
      </c>
      <c r="Y129" s="61">
        <v>58678</v>
      </c>
      <c r="Z129" s="61">
        <v>104521</v>
      </c>
      <c r="AA129" s="61">
        <v>42023</v>
      </c>
      <c r="AB129" s="61">
        <v>62910</v>
      </c>
      <c r="AC129" s="61">
        <v>227092</v>
      </c>
      <c r="AD129" s="61">
        <v>54264</v>
      </c>
      <c r="AE129" s="61">
        <v>177175</v>
      </c>
      <c r="AF129" s="61">
        <v>33214</v>
      </c>
      <c r="AG129" s="61">
        <v>15961</v>
      </c>
      <c r="AH129" s="61">
        <v>226057</v>
      </c>
      <c r="AI129" s="61">
        <v>271921</v>
      </c>
      <c r="AJ129" s="61">
        <v>34983</v>
      </c>
      <c r="AK129" s="61">
        <v>26096</v>
      </c>
      <c r="AL129" s="61">
        <v>80626</v>
      </c>
      <c r="AM129" s="61">
        <v>157707</v>
      </c>
      <c r="AN129" s="61">
        <v>100152</v>
      </c>
      <c r="AO129" s="61">
        <v>70026</v>
      </c>
      <c r="AP129" s="61">
        <v>81718</v>
      </c>
      <c r="AQ129" s="61">
        <v>176291</v>
      </c>
      <c r="AR129" s="61">
        <v>129270</v>
      </c>
      <c r="AS129" s="61">
        <v>88814</v>
      </c>
      <c r="AT129" s="61">
        <v>63137</v>
      </c>
      <c r="AU129" s="61">
        <v>131266</v>
      </c>
      <c r="AV129" s="61">
        <v>70803</v>
      </c>
      <c r="AW129" s="62">
        <v>23577</v>
      </c>
    </row>
    <row r="130" spans="1:49" ht="32.75" customHeight="1">
      <c r="A130" s="39" t="s">
        <v>135</v>
      </c>
      <c r="B130" s="51" t="s">
        <v>288</v>
      </c>
      <c r="C130" s="95" t="s">
        <v>500</v>
      </c>
      <c r="D130" s="100" t="s">
        <v>505</v>
      </c>
      <c r="E130" s="52" t="s">
        <v>203</v>
      </c>
      <c r="F130" s="52" t="s">
        <v>203</v>
      </c>
      <c r="G130" s="46">
        <v>2016</v>
      </c>
      <c r="H130" s="46">
        <v>1395</v>
      </c>
      <c r="I130" s="31" t="s">
        <v>206</v>
      </c>
      <c r="J130" s="76" t="s">
        <v>789</v>
      </c>
      <c r="K130" s="76" t="s">
        <v>278</v>
      </c>
      <c r="L130" s="33" t="s">
        <v>845</v>
      </c>
      <c r="M130" s="92">
        <f t="shared" si="19"/>
        <v>4.5947248632277864</v>
      </c>
      <c r="N130" s="68">
        <f t="shared" si="20"/>
        <v>4.372708111379433</v>
      </c>
      <c r="O130" s="68">
        <f t="shared" si="21"/>
        <v>0.78778911421830433</v>
      </c>
      <c r="P130" s="68">
        <f t="shared" si="24"/>
        <v>9.820602144023157</v>
      </c>
      <c r="Q130" s="69" t="str">
        <f t="shared" si="22"/>
        <v>Tehran / تهران</v>
      </c>
      <c r="R130" s="93" t="str">
        <f t="shared" si="23"/>
        <v>Kohgiluye_and_Boyer-Ahmad / کهکیلویه بویراحمد</v>
      </c>
      <c r="S130" s="16">
        <v>2.7556672563184654</v>
      </c>
      <c r="T130" s="14">
        <v>3.011099714904268</v>
      </c>
      <c r="U130" s="14">
        <v>3.6771303978211933</v>
      </c>
      <c r="V130" s="14">
        <v>3.0355116826308133</v>
      </c>
      <c r="W130" s="14">
        <v>1.1980165167379442</v>
      </c>
      <c r="X130" s="14">
        <v>8.5044074200476416</v>
      </c>
      <c r="Y130" s="14">
        <v>5.043665119477394</v>
      </c>
      <c r="Z130" s="14">
        <v>0.78778911421830433</v>
      </c>
      <c r="AA130" s="14">
        <v>4.4339143857694374</v>
      </c>
      <c r="AB130" s="14">
        <v>8.18183946375202</v>
      </c>
      <c r="AC130" s="14">
        <v>3.5292868864267795</v>
      </c>
      <c r="AD130" s="14">
        <v>6.2871628980456311</v>
      </c>
      <c r="AE130" s="14">
        <v>3.761270809587669</v>
      </c>
      <c r="AF130" s="14">
        <v>3.1409196178393342</v>
      </c>
      <c r="AG130" s="14">
        <v>2.2724813485961617</v>
      </c>
      <c r="AH130" s="14">
        <v>8.146157100468681</v>
      </c>
      <c r="AI130" s="14">
        <v>5.6051461945872365</v>
      </c>
      <c r="AJ130" s="14">
        <v>2.7464335931151918</v>
      </c>
      <c r="AK130" s="14">
        <v>2.0193719177610476</v>
      </c>
      <c r="AL130" s="14">
        <v>5.0296598089470379</v>
      </c>
      <c r="AM130" s="14">
        <v>4.9832876104600787</v>
      </c>
      <c r="AN130" s="14">
        <v>5.1295972104562821</v>
      </c>
      <c r="AO130" s="14">
        <v>9.820602144023157</v>
      </c>
      <c r="AP130" s="14">
        <v>4.372708111379433</v>
      </c>
      <c r="AQ130" s="14">
        <v>6.9661073475439164</v>
      </c>
      <c r="AR130" s="14">
        <v>7.3421789351540259</v>
      </c>
      <c r="AS130" s="14">
        <v>2.7047900737670019</v>
      </c>
      <c r="AT130" s="14">
        <v>4.4167963762919955</v>
      </c>
      <c r="AU130" s="14">
        <v>7.3893769192446586</v>
      </c>
      <c r="AV130" s="14">
        <v>4.073272068087495</v>
      </c>
      <c r="AW130" s="40">
        <v>2.0708227166011</v>
      </c>
    </row>
    <row r="131" spans="1:49" ht="32.75" customHeight="1">
      <c r="A131" s="39" t="s">
        <v>168</v>
      </c>
      <c r="B131" s="51" t="s">
        <v>746</v>
      </c>
      <c r="C131" s="95" t="s">
        <v>502</v>
      </c>
      <c r="D131" s="95" t="s">
        <v>506</v>
      </c>
      <c r="E131" s="52" t="s">
        <v>203</v>
      </c>
      <c r="F131" s="52" t="s">
        <v>203</v>
      </c>
      <c r="G131" s="46">
        <v>2016</v>
      </c>
      <c r="H131" s="46">
        <v>1395</v>
      </c>
      <c r="I131" s="31" t="s">
        <v>67</v>
      </c>
      <c r="J131" s="76" t="s">
        <v>793</v>
      </c>
      <c r="K131" s="77" t="s">
        <v>785</v>
      </c>
      <c r="L131" s="104" t="s">
        <v>855</v>
      </c>
      <c r="M131" s="92">
        <f t="shared" si="19"/>
        <v>44.194048195254048</v>
      </c>
      <c r="N131" s="68">
        <f t="shared" si="20"/>
        <v>35.598409259654801</v>
      </c>
      <c r="O131" s="68">
        <f t="shared" si="21"/>
        <v>16.726280847121792</v>
      </c>
      <c r="P131" s="68">
        <f t="shared" si="24"/>
        <v>148.55331921441959</v>
      </c>
      <c r="Q131" s="69" t="str">
        <f t="shared" si="22"/>
        <v>Isfahan / اصفهان</v>
      </c>
      <c r="R131" s="93" t="str">
        <f t="shared" si="23"/>
        <v>Hormozgan / هرمزگان</v>
      </c>
      <c r="S131" s="16">
        <v>27.845586938563351</v>
      </c>
      <c r="T131" s="14">
        <v>35.598409259654801</v>
      </c>
      <c r="U131" s="14">
        <v>87.766242106389811</v>
      </c>
      <c r="V131" s="14">
        <v>16.726280847121792</v>
      </c>
      <c r="W131" s="14">
        <v>40.006154793045084</v>
      </c>
      <c r="X131" s="14">
        <v>87.152151442064081</v>
      </c>
      <c r="Y131" s="14">
        <v>46.013838235795362</v>
      </c>
      <c r="Z131" s="14">
        <v>30.615857100486984</v>
      </c>
      <c r="AA131" s="14">
        <v>45.213335554339295</v>
      </c>
      <c r="AB131" s="14">
        <v>46.097599745668418</v>
      </c>
      <c r="AC131" s="14">
        <v>30.824511651665404</v>
      </c>
      <c r="AD131" s="14">
        <v>27.64263600176913</v>
      </c>
      <c r="AE131" s="14">
        <v>32.171581769436997</v>
      </c>
      <c r="AF131" s="14">
        <v>27.097007286084182</v>
      </c>
      <c r="AG131" s="14">
        <v>37.59162959714304</v>
      </c>
      <c r="AH131" s="14">
        <v>35.831670773300544</v>
      </c>
      <c r="AI131" s="14">
        <v>23.536247660166005</v>
      </c>
      <c r="AJ131" s="14">
        <v>120.05831403824716</v>
      </c>
      <c r="AK131" s="14">
        <v>30.656039239730227</v>
      </c>
      <c r="AL131" s="14">
        <v>21.085009798328084</v>
      </c>
      <c r="AM131" s="14">
        <v>29.802101365189877</v>
      </c>
      <c r="AN131" s="14">
        <v>43.933221503314961</v>
      </c>
      <c r="AO131" s="14">
        <v>35.701025333447582</v>
      </c>
      <c r="AP131" s="14">
        <v>29.369294402701978</v>
      </c>
      <c r="AQ131" s="14">
        <v>20.420781548689384</v>
      </c>
      <c r="AR131" s="14">
        <v>23.980815347721823</v>
      </c>
      <c r="AS131" s="14">
        <v>24.770869457517957</v>
      </c>
      <c r="AT131" s="14">
        <v>39.596433153301554</v>
      </c>
      <c r="AU131" s="14">
        <v>148.55331921441959</v>
      </c>
      <c r="AV131" s="14">
        <v>56.494781294577919</v>
      </c>
      <c r="AW131" s="40">
        <v>67.862747592993173</v>
      </c>
    </row>
    <row r="132" spans="1:49" ht="32.75" customHeight="1">
      <c r="A132" s="39" t="s">
        <v>888</v>
      </c>
      <c r="B132" s="51" t="s">
        <v>884</v>
      </c>
      <c r="C132" s="95" t="s">
        <v>885</v>
      </c>
      <c r="D132" s="95" t="s">
        <v>886</v>
      </c>
      <c r="E132" s="52" t="s">
        <v>203</v>
      </c>
      <c r="F132" s="52" t="s">
        <v>203</v>
      </c>
      <c r="G132" s="35">
        <v>2016</v>
      </c>
      <c r="H132" s="35">
        <v>1395</v>
      </c>
      <c r="I132" s="31" t="s">
        <v>206</v>
      </c>
      <c r="J132" s="76" t="s">
        <v>789</v>
      </c>
      <c r="K132" s="76" t="s">
        <v>507</v>
      </c>
      <c r="L132" s="33" t="s">
        <v>887</v>
      </c>
      <c r="M132" s="92">
        <f t="shared" si="19"/>
        <v>36.946244980395292</v>
      </c>
      <c r="N132" s="68">
        <f t="shared" si="20"/>
        <v>29.809096924824889</v>
      </c>
      <c r="O132" s="68">
        <f t="shared" si="21"/>
        <v>15.179119754350051</v>
      </c>
      <c r="P132" s="68">
        <f t="shared" si="24"/>
        <v>123.7956341738803</v>
      </c>
      <c r="Q132" s="109" t="str">
        <f t="shared" si="22"/>
        <v>Alborz / البرز</v>
      </c>
      <c r="R132" s="110" t="str">
        <f t="shared" si="23"/>
        <v>Sistan_and_Baluchestan / سیستان و بلوچستان</v>
      </c>
      <c r="S132" s="16">
        <v>26.011054561374706</v>
      </c>
      <c r="T132" s="14">
        <v>56.880219718625632</v>
      </c>
      <c r="U132" s="14">
        <v>31.533702900297261</v>
      </c>
      <c r="V132" s="14">
        <v>26.888211695725968</v>
      </c>
      <c r="W132" s="14">
        <v>15.179119754350051</v>
      </c>
      <c r="X132" s="14">
        <v>18.566133889274962</v>
      </c>
      <c r="Y132" s="14">
        <v>51.808043257857385</v>
      </c>
      <c r="Z132" s="14">
        <v>22.936988292472435</v>
      </c>
      <c r="AA132" s="14">
        <v>25.256947087933</v>
      </c>
      <c r="AB132" s="14">
        <v>28.095779078912877</v>
      </c>
      <c r="AC132" s="14">
        <v>22.992337117624629</v>
      </c>
      <c r="AD132" s="14">
        <v>30.625460671791092</v>
      </c>
      <c r="AE132" s="14">
        <v>43.551025544230527</v>
      </c>
      <c r="AF132" s="14">
        <v>21.869007228204751</v>
      </c>
      <c r="AG132" s="14">
        <v>25.270479134466772</v>
      </c>
      <c r="AH132" s="14">
        <v>123.7956341738803</v>
      </c>
      <c r="AI132" s="14">
        <v>29.809096924824889</v>
      </c>
      <c r="AJ132" s="14">
        <v>19.246581463937794</v>
      </c>
      <c r="AK132" s="14">
        <v>25.55927742552937</v>
      </c>
      <c r="AL132" s="14">
        <v>46.63804339492448</v>
      </c>
      <c r="AM132" s="14">
        <v>63.354453719534675</v>
      </c>
      <c r="AN132" s="14">
        <v>27.243200799486043</v>
      </c>
      <c r="AO132" s="14">
        <v>59.848860257680869</v>
      </c>
      <c r="AP132" s="14">
        <v>50.403970452446913</v>
      </c>
      <c r="AQ132" s="14">
        <v>33.717820794252646</v>
      </c>
      <c r="AR132" s="14">
        <v>39.456896551724135</v>
      </c>
      <c r="AS132" s="14">
        <v>21.872415829887775</v>
      </c>
      <c r="AT132" s="14">
        <v>38.216560509554142</v>
      </c>
      <c r="AU132" s="14">
        <v>66.004103616311866</v>
      </c>
      <c r="AV132" s="14">
        <v>35.145941623350659</v>
      </c>
      <c r="AW132" s="40">
        <v>17.556226921785832</v>
      </c>
    </row>
    <row r="133" spans="1:49" ht="32.75" customHeight="1">
      <c r="A133" s="39" t="s">
        <v>889</v>
      </c>
      <c r="B133" s="51" t="s">
        <v>890</v>
      </c>
      <c r="C133" s="95" t="s">
        <v>891</v>
      </c>
      <c r="D133" s="95" t="s">
        <v>892</v>
      </c>
      <c r="E133" s="53" t="s">
        <v>78</v>
      </c>
      <c r="F133" s="52" t="s">
        <v>32</v>
      </c>
      <c r="G133" s="35">
        <v>2016</v>
      </c>
      <c r="H133" s="35">
        <v>1395</v>
      </c>
      <c r="I133" s="31" t="s">
        <v>70</v>
      </c>
      <c r="J133" s="76" t="s">
        <v>797</v>
      </c>
      <c r="K133" s="76" t="s">
        <v>329</v>
      </c>
      <c r="L133" s="33" t="s">
        <v>852</v>
      </c>
      <c r="M133" s="111">
        <f t="shared" si="19"/>
        <v>227104.84376222134</v>
      </c>
      <c r="N133" s="6">
        <f t="shared" si="20"/>
        <v>215219.98289469007</v>
      </c>
      <c r="O133" s="6">
        <f t="shared" si="21"/>
        <v>88335.247640555739</v>
      </c>
      <c r="P133" s="6">
        <f t="shared" ref="P133:P164" si="25">MAX(R133:AU133)</f>
        <v>435643.01372275496</v>
      </c>
      <c r="Q133" s="109" t="str">
        <f t="shared" si="22"/>
        <v>Tehran / تهران</v>
      </c>
      <c r="R133" s="110" t="str">
        <f t="shared" si="23"/>
        <v>Khorasan_North / خراسان شمالی</v>
      </c>
      <c r="S133" s="83">
        <v>200529.3565770048</v>
      </c>
      <c r="T133" s="61">
        <v>201211.61857749816</v>
      </c>
      <c r="U133" s="61">
        <v>162938.24089671133</v>
      </c>
      <c r="V133" s="61">
        <v>156614.62452522531</v>
      </c>
      <c r="W133" s="61">
        <v>122400.82583689722</v>
      </c>
      <c r="X133" s="61">
        <v>377483.37521847495</v>
      </c>
      <c r="Y133" s="61">
        <v>258724.42839951866</v>
      </c>
      <c r="Z133" s="61">
        <v>88335.247640555739</v>
      </c>
      <c r="AA133" s="61">
        <v>311259.24941150902</v>
      </c>
      <c r="AB133" s="61">
        <v>322539.53060093796</v>
      </c>
      <c r="AC133" s="61">
        <v>152770.1992741939</v>
      </c>
      <c r="AD133" s="61">
        <v>435643.01372275496</v>
      </c>
      <c r="AE133" s="61">
        <v>178536.96914707095</v>
      </c>
      <c r="AF133" s="61">
        <v>266676.50154473784</v>
      </c>
      <c r="AG133" s="61">
        <v>368756.76291360555</v>
      </c>
      <c r="AH133" s="61">
        <v>95134.655176514425</v>
      </c>
      <c r="AI133" s="61">
        <v>249006.75575116969</v>
      </c>
      <c r="AJ133" s="61">
        <v>288123.12513886043</v>
      </c>
      <c r="AK133" s="61">
        <v>247623.77900196784</v>
      </c>
      <c r="AL133" s="61">
        <v>215219.98289469007</v>
      </c>
      <c r="AM133" s="61">
        <v>161151.79930723686</v>
      </c>
      <c r="AN133" s="61">
        <v>218701.37479679211</v>
      </c>
      <c r="AO133" s="61">
        <v>200546.38371395072</v>
      </c>
      <c r="AP133" s="61">
        <v>260057.28751687563</v>
      </c>
      <c r="AQ133" s="61">
        <v>145414.54208644578</v>
      </c>
      <c r="AR133" s="61">
        <v>224917.06183344891</v>
      </c>
      <c r="AS133" s="61">
        <v>192777.27798483486</v>
      </c>
      <c r="AT133" s="61">
        <v>218261.94931705695</v>
      </c>
      <c r="AU133" s="61">
        <v>194774.30667946397</v>
      </c>
      <c r="AV133" s="61">
        <v>210558.53239552327</v>
      </c>
      <c r="AW133" s="62">
        <v>313561.39874733536</v>
      </c>
    </row>
    <row r="134" spans="1:49" ht="32.75" customHeight="1">
      <c r="A134" s="39" t="s">
        <v>680</v>
      </c>
      <c r="B134" s="51" t="s">
        <v>289</v>
      </c>
      <c r="C134" s="95" t="s">
        <v>508</v>
      </c>
      <c r="D134" s="100" t="s">
        <v>509</v>
      </c>
      <c r="E134" s="53" t="s">
        <v>78</v>
      </c>
      <c r="F134" s="52" t="s">
        <v>32</v>
      </c>
      <c r="G134" s="35">
        <v>2016</v>
      </c>
      <c r="H134" s="35">
        <v>1395</v>
      </c>
      <c r="I134" s="31" t="s">
        <v>67</v>
      </c>
      <c r="J134" s="76" t="s">
        <v>793</v>
      </c>
      <c r="K134" s="76" t="s">
        <v>89</v>
      </c>
      <c r="L134" s="33" t="s">
        <v>332</v>
      </c>
      <c r="M134" s="111">
        <f t="shared" si="19"/>
        <v>31289.354838709678</v>
      </c>
      <c r="N134" s="6">
        <f t="shared" si="20"/>
        <v>20946</v>
      </c>
      <c r="O134" s="6">
        <f t="shared" si="21"/>
        <v>5250</v>
      </c>
      <c r="P134" s="6">
        <f t="shared" si="25"/>
        <v>125906</v>
      </c>
      <c r="Q134" s="69" t="str">
        <f t="shared" si="22"/>
        <v>Hormozgan / هرمزگان</v>
      </c>
      <c r="R134" s="93" t="str">
        <f t="shared" si="23"/>
        <v>Tehran / تهران</v>
      </c>
      <c r="S134" s="83">
        <v>36362</v>
      </c>
      <c r="T134" s="61">
        <v>41276</v>
      </c>
      <c r="U134" s="61">
        <v>14323</v>
      </c>
      <c r="V134" s="61">
        <v>84846</v>
      </c>
      <c r="W134" s="61">
        <v>19121</v>
      </c>
      <c r="X134" s="61">
        <v>18297</v>
      </c>
      <c r="Y134" s="61">
        <v>10112</v>
      </c>
      <c r="Z134" s="61">
        <v>125906</v>
      </c>
      <c r="AA134" s="61">
        <v>11401</v>
      </c>
      <c r="AB134" s="61">
        <v>7183</v>
      </c>
      <c r="AC134" s="61">
        <v>83733</v>
      </c>
      <c r="AD134" s="61">
        <v>11613</v>
      </c>
      <c r="AE134" s="61">
        <v>61928</v>
      </c>
      <c r="AF134" s="61">
        <v>12255</v>
      </c>
      <c r="AG134" s="61">
        <v>12064</v>
      </c>
      <c r="AH134" s="61">
        <v>10289</v>
      </c>
      <c r="AI134" s="61">
        <v>64605</v>
      </c>
      <c r="AJ134" s="61">
        <v>11970</v>
      </c>
      <c r="AK134" s="61">
        <v>20946</v>
      </c>
      <c r="AL134" s="61">
        <v>22783</v>
      </c>
      <c r="AM134" s="61">
        <v>30923</v>
      </c>
      <c r="AN134" s="61">
        <v>42171</v>
      </c>
      <c r="AO134" s="61">
        <v>13230</v>
      </c>
      <c r="AP134" s="61">
        <v>19725</v>
      </c>
      <c r="AQ134" s="61">
        <v>32012</v>
      </c>
      <c r="AR134" s="61">
        <v>28243</v>
      </c>
      <c r="AS134" s="61">
        <v>49555</v>
      </c>
      <c r="AT134" s="61">
        <v>23402</v>
      </c>
      <c r="AU134" s="61">
        <v>5250</v>
      </c>
      <c r="AV134" s="61">
        <v>29290</v>
      </c>
      <c r="AW134" s="62">
        <v>15156</v>
      </c>
    </row>
    <row r="135" spans="1:49" ht="32.75" customHeight="1">
      <c r="A135" s="39" t="s">
        <v>681</v>
      </c>
      <c r="B135" s="51" t="s">
        <v>290</v>
      </c>
      <c r="C135" s="95" t="s">
        <v>881</v>
      </c>
      <c r="D135" s="95" t="s">
        <v>880</v>
      </c>
      <c r="E135" s="52" t="s">
        <v>203</v>
      </c>
      <c r="F135" s="52" t="s">
        <v>203</v>
      </c>
      <c r="G135" s="46">
        <v>2016</v>
      </c>
      <c r="H135" s="46">
        <v>1395</v>
      </c>
      <c r="I135" s="31" t="s">
        <v>206</v>
      </c>
      <c r="J135" s="76" t="s">
        <v>789</v>
      </c>
      <c r="K135" s="76" t="s">
        <v>278</v>
      </c>
      <c r="L135" s="33" t="s">
        <v>845</v>
      </c>
      <c r="M135" s="92">
        <f t="shared" si="19"/>
        <v>1.3125778661642409</v>
      </c>
      <c r="N135" s="68">
        <f t="shared" si="20"/>
        <v>1.3013130311115035</v>
      </c>
      <c r="O135" s="68">
        <f t="shared" si="21"/>
        <v>0.29553904915236584</v>
      </c>
      <c r="P135" s="68">
        <f t="shared" si="25"/>
        <v>3.1537960348732588</v>
      </c>
      <c r="Q135" s="69" t="str">
        <f t="shared" si="22"/>
        <v>Hormozgan / هرمزگان</v>
      </c>
      <c r="R135" s="93" t="str">
        <f t="shared" si="23"/>
        <v>Ilam / ایلام</v>
      </c>
      <c r="S135" s="16">
        <v>0.93005720202207265</v>
      </c>
      <c r="T135" s="14">
        <v>1.2641112280677038</v>
      </c>
      <c r="U135" s="14">
        <v>1.1274224272287905</v>
      </c>
      <c r="V135" s="14">
        <v>1.6568733706318288</v>
      </c>
      <c r="W135" s="14">
        <v>0.70494764783955166</v>
      </c>
      <c r="X135" s="14">
        <v>3.1537960348732588</v>
      </c>
      <c r="Y135" s="14">
        <v>0.86917655148702078</v>
      </c>
      <c r="Z135" s="14">
        <v>0.94897079261363571</v>
      </c>
      <c r="AA135" s="14">
        <v>1.2029378652680047</v>
      </c>
      <c r="AB135" s="14">
        <v>0.93419413238166826</v>
      </c>
      <c r="AC135" s="14">
        <v>1.3013130311115035</v>
      </c>
      <c r="AD135" s="14">
        <v>1.3455112548836046</v>
      </c>
      <c r="AE135" s="14">
        <v>1.314677458423283</v>
      </c>
      <c r="AF135" s="14">
        <v>1.1589079880960149</v>
      </c>
      <c r="AG135" s="14">
        <v>1.7176376786832963</v>
      </c>
      <c r="AH135" s="14">
        <v>0.37077290420877157</v>
      </c>
      <c r="AI135" s="14">
        <v>1.3317120410020131</v>
      </c>
      <c r="AJ135" s="14">
        <v>0.93973673240113331</v>
      </c>
      <c r="AK135" s="14">
        <v>1.6208523984297556</v>
      </c>
      <c r="AL135" s="14">
        <v>1.4212628609535432</v>
      </c>
      <c r="AM135" s="14">
        <v>0.97711707646621282</v>
      </c>
      <c r="AN135" s="14">
        <v>2.1599193621909882</v>
      </c>
      <c r="AO135" s="14">
        <v>1.8554046549199776</v>
      </c>
      <c r="AP135" s="14">
        <v>1.0554794231008997</v>
      </c>
      <c r="AQ135" s="14">
        <v>1.2649484568672018</v>
      </c>
      <c r="AR135" s="14">
        <v>1.6041243882227521</v>
      </c>
      <c r="AS135" s="14">
        <v>1.5091750411593192</v>
      </c>
      <c r="AT135" s="14">
        <v>1.6371045313838997</v>
      </c>
      <c r="AU135" s="14">
        <v>0.29553904915236584</v>
      </c>
      <c r="AV135" s="14">
        <v>1.6850435557007861</v>
      </c>
      <c r="AW135" s="40">
        <v>1.3311867113206204</v>
      </c>
    </row>
    <row r="136" spans="1:49" ht="32.75" customHeight="1">
      <c r="A136" s="39" t="s">
        <v>766</v>
      </c>
      <c r="B136" s="51" t="s">
        <v>767</v>
      </c>
      <c r="C136" s="95" t="s">
        <v>510</v>
      </c>
      <c r="D136" s="100" t="s">
        <v>511</v>
      </c>
      <c r="E136" s="53" t="s">
        <v>78</v>
      </c>
      <c r="F136" s="52" t="s">
        <v>32</v>
      </c>
      <c r="G136" s="35">
        <v>2016</v>
      </c>
      <c r="H136" s="35">
        <v>1395</v>
      </c>
      <c r="I136" s="31" t="s">
        <v>67</v>
      </c>
      <c r="J136" s="76" t="s">
        <v>793</v>
      </c>
      <c r="K136" s="76" t="s">
        <v>89</v>
      </c>
      <c r="L136" s="33" t="s">
        <v>332</v>
      </c>
      <c r="M136" s="111">
        <f t="shared" si="19"/>
        <v>1336553.2580645161</v>
      </c>
      <c r="N136" s="6">
        <f t="shared" si="20"/>
        <v>798107</v>
      </c>
      <c r="O136" s="6">
        <f t="shared" si="21"/>
        <v>282082</v>
      </c>
      <c r="P136" s="6">
        <f t="shared" si="25"/>
        <v>8972571</v>
      </c>
      <c r="Q136" s="69" t="str">
        <f t="shared" si="22"/>
        <v>Ilam / ایلام</v>
      </c>
      <c r="R136" s="93" t="str">
        <f t="shared" si="23"/>
        <v>Tehran / تهران</v>
      </c>
      <c r="S136" s="83">
        <v>2006363</v>
      </c>
      <c r="T136" s="61">
        <v>1141942</v>
      </c>
      <c r="U136" s="61">
        <v>573027</v>
      </c>
      <c r="V136" s="61">
        <v>3283584</v>
      </c>
      <c r="W136" s="61">
        <v>1381781</v>
      </c>
      <c r="X136" s="61">
        <v>282082</v>
      </c>
      <c r="Y136" s="61">
        <v>940594</v>
      </c>
      <c r="Z136" s="61">
        <v>8972571</v>
      </c>
      <c r="AA136" s="61">
        <v>463588</v>
      </c>
      <c r="AB136" s="61">
        <v>345561</v>
      </c>
      <c r="AC136" s="61">
        <v>2655181</v>
      </c>
      <c r="AD136" s="61">
        <v>333167</v>
      </c>
      <c r="AE136" s="61">
        <v>2776923</v>
      </c>
      <c r="AF136" s="61">
        <v>519957</v>
      </c>
      <c r="AG136" s="61">
        <v>478431</v>
      </c>
      <c r="AH136" s="61">
        <v>698754</v>
      </c>
      <c r="AI136" s="61">
        <v>2105295</v>
      </c>
      <c r="AJ136" s="61">
        <v>798107</v>
      </c>
      <c r="AK136" s="61">
        <v>724144</v>
      </c>
      <c r="AL136" s="61">
        <v>615298</v>
      </c>
      <c r="AM136" s="61">
        <v>1353110</v>
      </c>
      <c r="AN136" s="61">
        <v>747433</v>
      </c>
      <c r="AO136" s="61">
        <v>300937</v>
      </c>
      <c r="AP136" s="61">
        <v>742918</v>
      </c>
      <c r="AQ136" s="61">
        <v>1173133</v>
      </c>
      <c r="AR136" s="61">
        <v>734982</v>
      </c>
      <c r="AS136" s="61">
        <v>1846961</v>
      </c>
      <c r="AT136" s="61">
        <v>925348</v>
      </c>
      <c r="AU136" s="61">
        <v>906331</v>
      </c>
      <c r="AV136" s="61">
        <v>733250</v>
      </c>
      <c r="AW136" s="62">
        <v>872398</v>
      </c>
    </row>
    <row r="137" spans="1:49" ht="32.75" customHeight="1">
      <c r="A137" s="39" t="s">
        <v>768</v>
      </c>
      <c r="B137" s="51" t="s">
        <v>769</v>
      </c>
      <c r="C137" s="95" t="s">
        <v>512</v>
      </c>
      <c r="D137" s="95" t="s">
        <v>513</v>
      </c>
      <c r="E137" s="52" t="s">
        <v>203</v>
      </c>
      <c r="F137" s="52" t="s">
        <v>203</v>
      </c>
      <c r="G137" s="46">
        <v>2016</v>
      </c>
      <c r="H137" s="46">
        <v>1395</v>
      </c>
      <c r="I137" s="31" t="s">
        <v>206</v>
      </c>
      <c r="J137" s="76" t="s">
        <v>789</v>
      </c>
      <c r="K137" s="76" t="s">
        <v>278</v>
      </c>
      <c r="L137" s="33" t="s">
        <v>845</v>
      </c>
      <c r="M137" s="92">
        <f t="shared" ref="M137:M200" si="26">AVERAGE(S137:AW137)</f>
        <v>50.357511838411007</v>
      </c>
      <c r="N137" s="68">
        <f t="shared" ref="N137:N200" si="27">MEDIAN(S137:AW137)</f>
        <v>48.621582396519571</v>
      </c>
      <c r="O137" s="68">
        <f t="shared" ref="O137:O200" si="28">MIN(S137:AW137)</f>
        <v>25.180197289094757</v>
      </c>
      <c r="P137" s="68">
        <f t="shared" si="25"/>
        <v>80.848719271101942</v>
      </c>
      <c r="Q137" s="69" t="str">
        <f t="shared" ref="Q137:Q200" si="29">INDEX($S$1:$AW$1,MATCH(MIN(S137:AW137),S137:AW137,0))</f>
        <v>Sistan_and_Baluchestan / سیستان و بلوچستان</v>
      </c>
      <c r="R137" s="93" t="str">
        <f t="shared" ref="R137:R200" si="30">INDEX($S$1:$AW$1,MATCH(MAX(S137:AW137),S137:AW137,0))</f>
        <v>Bushehr / بوشهر</v>
      </c>
      <c r="S137" s="16">
        <v>51.318199164529219</v>
      </c>
      <c r="T137" s="14">
        <v>34.972906870871448</v>
      </c>
      <c r="U137" s="14">
        <v>45.105319500637584</v>
      </c>
      <c r="V137" s="14">
        <v>64.121854770204166</v>
      </c>
      <c r="W137" s="14">
        <v>50.943113110160745</v>
      </c>
      <c r="X137" s="14">
        <v>48.621582396519571</v>
      </c>
      <c r="Y137" s="14">
        <v>80.848719271101942</v>
      </c>
      <c r="Z137" s="14">
        <v>67.627498400807923</v>
      </c>
      <c r="AA137" s="14">
        <v>48.913916242773773</v>
      </c>
      <c r="AB137" s="14">
        <v>44.942372070157546</v>
      </c>
      <c r="AC137" s="14">
        <v>41.264753863586314</v>
      </c>
      <c r="AD137" s="14">
        <v>38.601562753449222</v>
      </c>
      <c r="AE137" s="14">
        <v>58.951654693792108</v>
      </c>
      <c r="AF137" s="14">
        <v>49.170324011949376</v>
      </c>
      <c r="AG137" s="14">
        <v>68.117631983598159</v>
      </c>
      <c r="AH137" s="14">
        <v>25.180197289094757</v>
      </c>
      <c r="AI137" s="14">
        <v>43.396744855062813</v>
      </c>
      <c r="AJ137" s="14">
        <v>62.657515813406128</v>
      </c>
      <c r="AK137" s="14">
        <v>56.036023069250305</v>
      </c>
      <c r="AL137" s="14">
        <v>38.383891314532463</v>
      </c>
      <c r="AM137" s="14">
        <v>42.756100227571622</v>
      </c>
      <c r="AN137" s="14">
        <v>38.282113505501336</v>
      </c>
      <c r="AO137" s="14">
        <v>42.204074878129504</v>
      </c>
      <c r="AP137" s="14">
        <v>39.75334154886054</v>
      </c>
      <c r="AQ137" s="14">
        <v>46.356140761276734</v>
      </c>
      <c r="AR137" s="14">
        <v>41.744947459715135</v>
      </c>
      <c r="AS137" s="14">
        <v>56.248359261318889</v>
      </c>
      <c r="AT137" s="14">
        <v>64.733416114307701</v>
      </c>
      <c r="AU137" s="14">
        <v>51.020228944250078</v>
      </c>
      <c r="AV137" s="14">
        <v>42.18361854617963</v>
      </c>
      <c r="AW137" s="40">
        <v>76.62474429814506</v>
      </c>
    </row>
    <row r="138" spans="1:49" ht="32.75" customHeight="1">
      <c r="A138" s="39" t="s">
        <v>682</v>
      </c>
      <c r="B138" s="51" t="s">
        <v>136</v>
      </c>
      <c r="C138" s="95" t="s">
        <v>514</v>
      </c>
      <c r="D138" s="100" t="s">
        <v>515</v>
      </c>
      <c r="E138" s="53" t="s">
        <v>78</v>
      </c>
      <c r="F138" s="52" t="s">
        <v>32</v>
      </c>
      <c r="G138" s="35">
        <v>2016</v>
      </c>
      <c r="H138" s="35">
        <v>1395</v>
      </c>
      <c r="I138" s="31" t="s">
        <v>67</v>
      </c>
      <c r="J138" s="76" t="s">
        <v>793</v>
      </c>
      <c r="K138" s="76" t="s">
        <v>89</v>
      </c>
      <c r="L138" s="33" t="s">
        <v>332</v>
      </c>
      <c r="M138" s="111">
        <f t="shared" si="26"/>
        <v>38465.06451612903</v>
      </c>
      <c r="N138" s="6">
        <f t="shared" si="27"/>
        <v>21662</v>
      </c>
      <c r="O138" s="6">
        <f t="shared" si="28"/>
        <v>6553</v>
      </c>
      <c r="P138" s="6">
        <f t="shared" si="25"/>
        <v>223935</v>
      </c>
      <c r="Q138" s="69" t="str">
        <f t="shared" si="29"/>
        <v>Ilam / ایلام</v>
      </c>
      <c r="R138" s="93" t="str">
        <f t="shared" si="30"/>
        <v>Tehran / تهران</v>
      </c>
      <c r="S138" s="83">
        <v>45921</v>
      </c>
      <c r="T138" s="61">
        <v>34723</v>
      </c>
      <c r="U138" s="61">
        <v>21595</v>
      </c>
      <c r="V138" s="61">
        <v>101541</v>
      </c>
      <c r="W138" s="61">
        <v>30519</v>
      </c>
      <c r="X138" s="61">
        <v>6553</v>
      </c>
      <c r="Y138" s="61">
        <v>18596</v>
      </c>
      <c r="Z138" s="61">
        <v>223935</v>
      </c>
      <c r="AA138" s="61">
        <v>11137</v>
      </c>
      <c r="AB138" s="61">
        <v>10988</v>
      </c>
      <c r="AC138" s="61">
        <v>81319</v>
      </c>
      <c r="AD138" s="61">
        <v>9297</v>
      </c>
      <c r="AE138" s="61">
        <v>71978</v>
      </c>
      <c r="AF138" s="61">
        <v>13177</v>
      </c>
      <c r="AG138" s="61">
        <v>15946</v>
      </c>
      <c r="AH138" s="61">
        <v>16041</v>
      </c>
      <c r="AI138" s="61">
        <v>72304</v>
      </c>
      <c r="AJ138" s="61">
        <v>16266</v>
      </c>
      <c r="AK138" s="61">
        <v>12671</v>
      </c>
      <c r="AL138" s="61">
        <v>15546</v>
      </c>
      <c r="AM138" s="61">
        <v>43114</v>
      </c>
      <c r="AN138" s="61">
        <v>16944</v>
      </c>
      <c r="AO138" s="61">
        <v>8785</v>
      </c>
      <c r="AP138" s="61">
        <v>44257</v>
      </c>
      <c r="AQ138" s="61">
        <v>36183</v>
      </c>
      <c r="AR138" s="61">
        <v>17226</v>
      </c>
      <c r="AS138" s="61">
        <v>101896</v>
      </c>
      <c r="AT138" s="61">
        <v>23674</v>
      </c>
      <c r="AU138" s="61">
        <v>25759</v>
      </c>
      <c r="AV138" s="61">
        <v>21662</v>
      </c>
      <c r="AW138" s="62">
        <v>22864</v>
      </c>
    </row>
    <row r="139" spans="1:49" ht="32.75" customHeight="1">
      <c r="A139" s="39" t="s">
        <v>683</v>
      </c>
      <c r="B139" s="51" t="s">
        <v>291</v>
      </c>
      <c r="C139" s="95" t="s">
        <v>516</v>
      </c>
      <c r="D139" s="100" t="s">
        <v>517</v>
      </c>
      <c r="E139" s="53" t="s">
        <v>78</v>
      </c>
      <c r="F139" s="52" t="s">
        <v>32</v>
      </c>
      <c r="G139" s="35">
        <v>2016</v>
      </c>
      <c r="H139" s="35">
        <v>1395</v>
      </c>
      <c r="I139" s="31" t="s">
        <v>67</v>
      </c>
      <c r="J139" s="76" t="s">
        <v>793</v>
      </c>
      <c r="K139" s="76" t="s">
        <v>89</v>
      </c>
      <c r="L139" s="33" t="s">
        <v>332</v>
      </c>
      <c r="M139" s="111">
        <f t="shared" si="26"/>
        <v>99.387096774193552</v>
      </c>
      <c r="N139" s="6">
        <f t="shared" si="27"/>
        <v>69</v>
      </c>
      <c r="O139" s="6">
        <f t="shared" si="28"/>
        <v>29</v>
      </c>
      <c r="P139" s="6">
        <f t="shared" si="25"/>
        <v>482</v>
      </c>
      <c r="Q139" s="69" t="str">
        <f t="shared" si="29"/>
        <v>Chaharmahal_and_Bakhtiari / چهارمحال و بختیاری</v>
      </c>
      <c r="R139" s="93" t="str">
        <f t="shared" si="30"/>
        <v>Tehran / تهران</v>
      </c>
      <c r="S139" s="83">
        <v>148</v>
      </c>
      <c r="T139" s="61">
        <v>89</v>
      </c>
      <c r="U139" s="61">
        <v>58</v>
      </c>
      <c r="V139" s="61">
        <v>246</v>
      </c>
      <c r="W139" s="61">
        <v>108</v>
      </c>
      <c r="X139" s="61">
        <v>36</v>
      </c>
      <c r="Y139" s="61">
        <v>34</v>
      </c>
      <c r="Z139" s="61">
        <v>482</v>
      </c>
      <c r="AA139" s="61">
        <v>29</v>
      </c>
      <c r="AB139" s="61">
        <v>31</v>
      </c>
      <c r="AC139" s="61">
        <v>283</v>
      </c>
      <c r="AD139" s="61">
        <v>44</v>
      </c>
      <c r="AE139" s="61">
        <v>168</v>
      </c>
      <c r="AF139" s="61">
        <v>42</v>
      </c>
      <c r="AG139" s="61">
        <v>38</v>
      </c>
      <c r="AH139" s="61">
        <v>83</v>
      </c>
      <c r="AI139" s="61">
        <v>191</v>
      </c>
      <c r="AJ139" s="61">
        <v>59</v>
      </c>
      <c r="AK139" s="61">
        <v>69</v>
      </c>
      <c r="AL139" s="61">
        <v>33</v>
      </c>
      <c r="AM139" s="61">
        <v>86</v>
      </c>
      <c r="AN139" s="61">
        <v>81</v>
      </c>
      <c r="AO139" s="61">
        <v>43</v>
      </c>
      <c r="AP139" s="61">
        <v>86</v>
      </c>
      <c r="AQ139" s="61">
        <v>88</v>
      </c>
      <c r="AR139" s="61">
        <v>54</v>
      </c>
      <c r="AS139" s="61">
        <v>85</v>
      </c>
      <c r="AT139" s="61">
        <v>59</v>
      </c>
      <c r="AU139" s="61">
        <v>51</v>
      </c>
      <c r="AV139" s="61">
        <v>59</v>
      </c>
      <c r="AW139" s="62">
        <v>118</v>
      </c>
    </row>
    <row r="140" spans="1:49" ht="32.75" customHeight="1">
      <c r="A140" s="39" t="s">
        <v>167</v>
      </c>
      <c r="B140" s="51" t="s">
        <v>292</v>
      </c>
      <c r="C140" s="95" t="s">
        <v>518</v>
      </c>
      <c r="D140" s="95" t="s">
        <v>519</v>
      </c>
      <c r="E140" s="52" t="s">
        <v>203</v>
      </c>
      <c r="F140" s="52" t="s">
        <v>203</v>
      </c>
      <c r="G140" s="46">
        <v>2016</v>
      </c>
      <c r="H140" s="46">
        <v>1395</v>
      </c>
      <c r="I140" s="31" t="s">
        <v>67</v>
      </c>
      <c r="J140" s="76" t="s">
        <v>793</v>
      </c>
      <c r="K140" s="77" t="s">
        <v>784</v>
      </c>
      <c r="L140" s="104" t="s">
        <v>861</v>
      </c>
      <c r="M140" s="92">
        <f t="shared" si="26"/>
        <v>4.1453331186936033</v>
      </c>
      <c r="N140" s="68">
        <f t="shared" si="27"/>
        <v>3.9717776825812017</v>
      </c>
      <c r="O140" s="68">
        <f t="shared" si="28"/>
        <v>2.0586259233405135</v>
      </c>
      <c r="P140" s="68">
        <f t="shared" si="25"/>
        <v>6.2052061679749313</v>
      </c>
      <c r="Q140" s="69" t="str">
        <f t="shared" si="29"/>
        <v>Kurdistan / کردستان</v>
      </c>
      <c r="R140" s="93" t="str">
        <f t="shared" si="30"/>
        <v>Yazd / یزد</v>
      </c>
      <c r="S140" s="16">
        <v>3.7855031598720292</v>
      </c>
      <c r="T140" s="14">
        <v>2.7256977250224255</v>
      </c>
      <c r="U140" s="14">
        <v>4.5654193101493998</v>
      </c>
      <c r="V140" s="14">
        <v>4.8038899792026708</v>
      </c>
      <c r="W140" s="14">
        <v>3.9817136115617164</v>
      </c>
      <c r="X140" s="14">
        <v>6.2052061679749313</v>
      </c>
      <c r="Y140" s="14">
        <v>2.9224686264397457</v>
      </c>
      <c r="Z140" s="14">
        <v>3.6329001162754149</v>
      </c>
      <c r="AA140" s="14">
        <v>3.0598366891300883</v>
      </c>
      <c r="AB140" s="14">
        <v>4.0317441325117249</v>
      </c>
      <c r="AC140" s="14">
        <v>4.3981654521461726</v>
      </c>
      <c r="AD140" s="14">
        <v>5.0979501605854303</v>
      </c>
      <c r="AE140" s="14">
        <v>3.566493557277993</v>
      </c>
      <c r="AF140" s="14">
        <v>3.9717776825812017</v>
      </c>
      <c r="AG140" s="14">
        <v>5.4103308844467231</v>
      </c>
      <c r="AH140" s="14">
        <v>2.9909759013828401</v>
      </c>
      <c r="AI140" s="14">
        <v>3.9371101281848855</v>
      </c>
      <c r="AJ140" s="14">
        <v>4.6319521480089278</v>
      </c>
      <c r="AK140" s="14">
        <v>5.3393877347299314</v>
      </c>
      <c r="AL140" s="14">
        <v>2.0586259233405135</v>
      </c>
      <c r="AM140" s="14">
        <v>2.7174617138083077</v>
      </c>
      <c r="AN140" s="14">
        <v>4.1486677654660795</v>
      </c>
      <c r="AO140" s="14">
        <v>6.030415734055862</v>
      </c>
      <c r="AP140" s="14">
        <v>4.6018367749899802</v>
      </c>
      <c r="AQ140" s="14">
        <v>3.4773042672845733</v>
      </c>
      <c r="AR140" s="14">
        <v>3.0670508431833943</v>
      </c>
      <c r="AS140" s="14">
        <v>2.5886364342355392</v>
      </c>
      <c r="AT140" s="14">
        <v>4.1273894261879356</v>
      </c>
      <c r="AU140" s="14">
        <v>2.8709507631944113</v>
      </c>
      <c r="AV140" s="14">
        <v>3.3942495659387633</v>
      </c>
      <c r="AW140" s="40">
        <v>10.364214300332094</v>
      </c>
    </row>
    <row r="141" spans="1:49" ht="32.75" customHeight="1">
      <c r="A141" s="39" t="s">
        <v>137</v>
      </c>
      <c r="B141" s="51" t="s">
        <v>293</v>
      </c>
      <c r="C141" s="95" t="s">
        <v>520</v>
      </c>
      <c r="D141" s="95" t="s">
        <v>520</v>
      </c>
      <c r="E141" s="53" t="s">
        <v>78</v>
      </c>
      <c r="F141" s="52" t="s">
        <v>32</v>
      </c>
      <c r="G141" s="35">
        <v>2016</v>
      </c>
      <c r="H141" s="35">
        <v>1395</v>
      </c>
      <c r="I141" s="31" t="s">
        <v>67</v>
      </c>
      <c r="J141" s="76" t="s">
        <v>793</v>
      </c>
      <c r="K141" s="76" t="s">
        <v>89</v>
      </c>
      <c r="L141" s="33" t="s">
        <v>332</v>
      </c>
      <c r="M141" s="111">
        <f t="shared" si="26"/>
        <v>1231947.1290322582</v>
      </c>
      <c r="N141" s="6">
        <f t="shared" si="27"/>
        <v>1079642</v>
      </c>
      <c r="O141" s="6">
        <f t="shared" si="28"/>
        <v>223575</v>
      </c>
      <c r="P141" s="6">
        <f t="shared" si="25"/>
        <v>3404750</v>
      </c>
      <c r="Q141" s="69" t="str">
        <f t="shared" si="29"/>
        <v>Semnan / سمنان</v>
      </c>
      <c r="R141" s="93" t="str">
        <f t="shared" si="30"/>
        <v>Khorasan_Razavi / خراسان رضوی</v>
      </c>
      <c r="S141" s="83">
        <v>2115827</v>
      </c>
      <c r="T141" s="61">
        <v>2082441</v>
      </c>
      <c r="U141" s="61">
        <v>781450</v>
      </c>
      <c r="V141" s="61">
        <v>1609933</v>
      </c>
      <c r="W141" s="61">
        <v>523327</v>
      </c>
      <c r="X141" s="61">
        <v>375065</v>
      </c>
      <c r="Y141" s="61">
        <v>486836</v>
      </c>
      <c r="Z141" s="61">
        <v>2873294</v>
      </c>
      <c r="AA141" s="61">
        <v>625834</v>
      </c>
      <c r="AB141" s="61">
        <v>522271</v>
      </c>
      <c r="AC141" s="61">
        <v>3404750</v>
      </c>
      <c r="AD141" s="61">
        <v>714539</v>
      </c>
      <c r="AE141" s="61">
        <v>2360217</v>
      </c>
      <c r="AF141" s="61">
        <v>617216</v>
      </c>
      <c r="AG141" s="61">
        <v>223575</v>
      </c>
      <c r="AH141" s="61">
        <v>2120631</v>
      </c>
      <c r="AI141" s="61">
        <v>2824403</v>
      </c>
      <c r="AJ141" s="61">
        <v>524490</v>
      </c>
      <c r="AK141" s="61">
        <v>412383</v>
      </c>
      <c r="AL141" s="61">
        <v>1079642</v>
      </c>
      <c r="AM141" s="61">
        <v>1743243</v>
      </c>
      <c r="AN141" s="61">
        <v>1121610</v>
      </c>
      <c r="AO141" s="61">
        <v>471937</v>
      </c>
      <c r="AP141" s="61">
        <v>1247365</v>
      </c>
      <c r="AQ141" s="61">
        <v>1494071</v>
      </c>
      <c r="AR141" s="61">
        <v>1080119</v>
      </c>
      <c r="AS141" s="61">
        <v>1676317</v>
      </c>
      <c r="AT141" s="61">
        <v>584000</v>
      </c>
      <c r="AU141" s="61">
        <v>1065169</v>
      </c>
      <c r="AV141" s="61">
        <v>1098512</v>
      </c>
      <c r="AW141" s="62">
        <v>329894</v>
      </c>
    </row>
    <row r="142" spans="1:49" ht="32.75" customHeight="1">
      <c r="A142" s="39" t="s">
        <v>684</v>
      </c>
      <c r="B142" s="51" t="s">
        <v>685</v>
      </c>
      <c r="C142" s="95" t="s">
        <v>521</v>
      </c>
      <c r="D142" s="95" t="s">
        <v>521</v>
      </c>
      <c r="E142" s="52" t="s">
        <v>203</v>
      </c>
      <c r="F142" s="52" t="s">
        <v>203</v>
      </c>
      <c r="G142" s="46">
        <v>2016</v>
      </c>
      <c r="H142" s="46">
        <v>1395</v>
      </c>
      <c r="I142" s="31" t="s">
        <v>206</v>
      </c>
      <c r="J142" s="76" t="s">
        <v>789</v>
      </c>
      <c r="K142" s="76" t="s">
        <v>278</v>
      </c>
      <c r="L142" s="33" t="s">
        <v>845</v>
      </c>
      <c r="M142" s="92">
        <f t="shared" si="26"/>
        <v>53.329638479132569</v>
      </c>
      <c r="N142" s="68">
        <f t="shared" si="27"/>
        <v>58.219820195684676</v>
      </c>
      <c r="O142" s="68">
        <f t="shared" si="28"/>
        <v>19.293872585164429</v>
      </c>
      <c r="P142" s="68">
        <f t="shared" si="25"/>
        <v>82.788277495330746</v>
      </c>
      <c r="Q142" s="69" t="str">
        <f t="shared" si="29"/>
        <v>Alborz / البرز</v>
      </c>
      <c r="R142" s="93" t="str">
        <f t="shared" si="30"/>
        <v>Khorasan_North / خراسان شمالی</v>
      </c>
      <c r="S142" s="16">
        <v>54.118039150287544</v>
      </c>
      <c r="T142" s="14">
        <v>63.776457260600282</v>
      </c>
      <c r="U142" s="14">
        <v>61.511153791659453</v>
      </c>
      <c r="V142" s="14">
        <v>31.438784576779245</v>
      </c>
      <c r="W142" s="14">
        <v>19.293872585164429</v>
      </c>
      <c r="X142" s="14">
        <v>64.648768094208819</v>
      </c>
      <c r="Y142" s="14">
        <v>41.845968712394708</v>
      </c>
      <c r="Z142" s="14">
        <v>21.656411009737454</v>
      </c>
      <c r="AA142" s="14">
        <v>66.032752913966888</v>
      </c>
      <c r="AB142" s="14">
        <v>67.924614188097777</v>
      </c>
      <c r="AC142" s="14">
        <v>52.913971106694987</v>
      </c>
      <c r="AD142" s="14">
        <v>82.788277495330746</v>
      </c>
      <c r="AE142" s="14">
        <v>50.105349549273761</v>
      </c>
      <c r="AF142" s="14">
        <v>58.367731765048546</v>
      </c>
      <c r="AG142" s="14">
        <v>31.831966512899367</v>
      </c>
      <c r="AH142" s="14">
        <v>76.418749599101119</v>
      </c>
      <c r="AI142" s="14">
        <v>58.219820195684676</v>
      </c>
      <c r="AJ142" s="14">
        <v>41.17648444252886</v>
      </c>
      <c r="AK142" s="14">
        <v>31.911199017552654</v>
      </c>
      <c r="AL142" s="14">
        <v>67.350879064460571</v>
      </c>
      <c r="AM142" s="14">
        <v>55.083675701910884</v>
      </c>
      <c r="AN142" s="14">
        <v>57.446756202770487</v>
      </c>
      <c r="AO142" s="14">
        <v>66.18549558797956</v>
      </c>
      <c r="AP142" s="14">
        <v>66.746164288783447</v>
      </c>
      <c r="AQ142" s="14">
        <v>59.037948453706015</v>
      </c>
      <c r="AR142" s="14">
        <v>61.347775734970455</v>
      </c>
      <c r="AS142" s="14">
        <v>51.051473665040191</v>
      </c>
      <c r="AT142" s="14">
        <v>40.854159743961944</v>
      </c>
      <c r="AU142" s="14">
        <v>59.961720656490733</v>
      </c>
      <c r="AV142" s="14">
        <v>63.197014901330895</v>
      </c>
      <c r="AW142" s="40">
        <v>28.975356884692843</v>
      </c>
    </row>
    <row r="143" spans="1:49" ht="32.75" customHeight="1">
      <c r="A143" s="39" t="s">
        <v>191</v>
      </c>
      <c r="B143" s="51" t="s">
        <v>294</v>
      </c>
      <c r="C143" s="95" t="s">
        <v>522</v>
      </c>
      <c r="D143" s="100" t="s">
        <v>523</v>
      </c>
      <c r="E143" s="53" t="s">
        <v>78</v>
      </c>
      <c r="F143" s="52" t="s">
        <v>32</v>
      </c>
      <c r="G143" s="35">
        <v>2016</v>
      </c>
      <c r="H143" s="35">
        <v>1395</v>
      </c>
      <c r="I143" s="31" t="s">
        <v>67</v>
      </c>
      <c r="J143" s="76" t="s">
        <v>793</v>
      </c>
      <c r="K143" s="76" t="s">
        <v>89</v>
      </c>
      <c r="L143" s="33" t="s">
        <v>332</v>
      </c>
      <c r="M143" s="111">
        <f t="shared" si="26"/>
        <v>437.67741935483872</v>
      </c>
      <c r="N143" s="6">
        <f t="shared" si="27"/>
        <v>306</v>
      </c>
      <c r="O143" s="6">
        <f t="shared" si="28"/>
        <v>149</v>
      </c>
      <c r="P143" s="6">
        <f t="shared" si="25"/>
        <v>1648</v>
      </c>
      <c r="Q143" s="69" t="str">
        <f t="shared" si="29"/>
        <v>Khorasan_South / خراسان جنوبی</v>
      </c>
      <c r="R143" s="93" t="str">
        <f t="shared" si="30"/>
        <v>Tehran / تهران</v>
      </c>
      <c r="S143" s="83">
        <v>588</v>
      </c>
      <c r="T143" s="61">
        <v>565</v>
      </c>
      <c r="U143" s="61">
        <v>237</v>
      </c>
      <c r="V143" s="61">
        <v>675</v>
      </c>
      <c r="W143" s="61">
        <v>294</v>
      </c>
      <c r="X143" s="61">
        <v>211</v>
      </c>
      <c r="Y143" s="61">
        <v>165</v>
      </c>
      <c r="Z143" s="61">
        <v>1648</v>
      </c>
      <c r="AA143" s="61">
        <v>233</v>
      </c>
      <c r="AB143" s="61">
        <v>149</v>
      </c>
      <c r="AC143" s="61">
        <v>965</v>
      </c>
      <c r="AD143" s="61">
        <v>235</v>
      </c>
      <c r="AE143" s="61">
        <v>665</v>
      </c>
      <c r="AF143" s="61">
        <v>649</v>
      </c>
      <c r="AG143" s="61">
        <v>215</v>
      </c>
      <c r="AH143" s="61">
        <v>279</v>
      </c>
      <c r="AI143" s="61">
        <v>778</v>
      </c>
      <c r="AJ143" s="61">
        <v>310</v>
      </c>
      <c r="AK143" s="61">
        <v>173</v>
      </c>
      <c r="AL143" s="61">
        <v>270</v>
      </c>
      <c r="AM143" s="61">
        <v>581</v>
      </c>
      <c r="AN143" s="61">
        <v>346</v>
      </c>
      <c r="AO143" s="61">
        <v>218</v>
      </c>
      <c r="AP143" s="61">
        <v>296</v>
      </c>
      <c r="AQ143" s="61">
        <v>463</v>
      </c>
      <c r="AR143" s="61">
        <v>387</v>
      </c>
      <c r="AS143" s="61">
        <v>755</v>
      </c>
      <c r="AT143" s="61">
        <v>292</v>
      </c>
      <c r="AU143" s="61">
        <v>413</v>
      </c>
      <c r="AV143" s="61">
        <v>306</v>
      </c>
      <c r="AW143" s="62">
        <v>207</v>
      </c>
    </row>
    <row r="144" spans="1:49" ht="32.75" customHeight="1">
      <c r="A144" s="39" t="s">
        <v>687</v>
      </c>
      <c r="B144" s="51" t="s">
        <v>686</v>
      </c>
      <c r="C144" s="95" t="s">
        <v>882</v>
      </c>
      <c r="D144" s="95" t="s">
        <v>883</v>
      </c>
      <c r="E144" s="52" t="s">
        <v>203</v>
      </c>
      <c r="F144" s="52" t="s">
        <v>203</v>
      </c>
      <c r="G144" s="46">
        <v>2016</v>
      </c>
      <c r="H144" s="46">
        <v>1395</v>
      </c>
      <c r="I144" s="31" t="s">
        <v>206</v>
      </c>
      <c r="J144" s="76" t="s">
        <v>789</v>
      </c>
      <c r="K144" s="76" t="s">
        <v>295</v>
      </c>
      <c r="L144" s="33" t="s">
        <v>856</v>
      </c>
      <c r="M144" s="92">
        <f t="shared" si="26"/>
        <v>3.0368270097552488</v>
      </c>
      <c r="N144" s="68">
        <f t="shared" si="27"/>
        <v>2.6312568841023132</v>
      </c>
      <c r="O144" s="68">
        <f t="shared" si="28"/>
        <v>0.6590302840106701</v>
      </c>
      <c r="P144" s="68">
        <f t="shared" si="25"/>
        <v>10.42570281124498</v>
      </c>
      <c r="Q144" s="69" t="str">
        <f t="shared" si="29"/>
        <v>Alborz / البرز</v>
      </c>
      <c r="R144" s="93" t="str">
        <f t="shared" si="30"/>
        <v>Zanjan / زنجان</v>
      </c>
      <c r="S144" s="16">
        <v>3.8226498504745807</v>
      </c>
      <c r="T144" s="14">
        <v>3.5071384233395406</v>
      </c>
      <c r="U144" s="14">
        <v>3.4327925840092699</v>
      </c>
      <c r="V144" s="14">
        <v>1.9435086810054416</v>
      </c>
      <c r="W144" s="14">
        <v>0.6590302840106701</v>
      </c>
      <c r="X144" s="14">
        <v>8.3333333333333321</v>
      </c>
      <c r="Y144" s="14">
        <v>2.7467954053604129</v>
      </c>
      <c r="Z144" s="14">
        <v>0.66447325978969096</v>
      </c>
      <c r="AA144" s="14">
        <v>4.2179580014482259</v>
      </c>
      <c r="AB144" s="14">
        <v>2.0605725349190984</v>
      </c>
      <c r="AC144" s="14">
        <v>2.0013273051557512</v>
      </c>
      <c r="AD144" s="14">
        <v>4.5331790123456788</v>
      </c>
      <c r="AE144" s="14">
        <v>2.6993018347134279</v>
      </c>
      <c r="AF144" s="14">
        <v>10.42570281124498</v>
      </c>
      <c r="AG144" s="14">
        <v>2.6312568841023132</v>
      </c>
      <c r="AH144" s="14">
        <v>1.4550954417440283</v>
      </c>
      <c r="AI144" s="14">
        <v>3.0340847047812183</v>
      </c>
      <c r="AJ144" s="14">
        <v>3.7264094242096402</v>
      </c>
      <c r="AK144" s="14">
        <v>0.86474057782665192</v>
      </c>
      <c r="AL144" s="14">
        <v>3.8704128440366969</v>
      </c>
      <c r="AM144" s="14">
        <v>2.8766648512155273</v>
      </c>
      <c r="AN144" s="14">
        <v>2.6830024813895781</v>
      </c>
      <c r="AO144" s="14">
        <v>5.8649448479956954</v>
      </c>
      <c r="AP144" s="14">
        <v>2.0518508248994873</v>
      </c>
      <c r="AQ144" s="14">
        <v>2.0572291833288898</v>
      </c>
      <c r="AR144" s="14">
        <v>1.5384003816186993</v>
      </c>
      <c r="AS144" s="14">
        <v>2.3742884996383533</v>
      </c>
      <c r="AT144" s="14">
        <v>1.6150442477876108</v>
      </c>
      <c r="AU144" s="14">
        <v>2.0444532448888668</v>
      </c>
      <c r="AV144" s="14">
        <v>2.0980459376071305</v>
      </c>
      <c r="AW144" s="40">
        <v>2.3079496041922174</v>
      </c>
    </row>
    <row r="145" spans="1:49" ht="32.75" customHeight="1">
      <c r="A145" s="39" t="s">
        <v>688</v>
      </c>
      <c r="B145" s="51" t="s">
        <v>524</v>
      </c>
      <c r="C145" s="95" t="s">
        <v>531</v>
      </c>
      <c r="D145" s="95" t="s">
        <v>525</v>
      </c>
      <c r="E145" s="53" t="s">
        <v>78</v>
      </c>
      <c r="F145" s="52" t="s">
        <v>32</v>
      </c>
      <c r="G145" s="35">
        <v>2016</v>
      </c>
      <c r="H145" s="35">
        <v>1395</v>
      </c>
      <c r="I145" s="31" t="s">
        <v>67</v>
      </c>
      <c r="J145" s="76" t="s">
        <v>793</v>
      </c>
      <c r="K145" s="76" t="s">
        <v>89</v>
      </c>
      <c r="L145" s="33" t="s">
        <v>332</v>
      </c>
      <c r="M145" s="111">
        <f t="shared" si="26"/>
        <v>41900.548387096773</v>
      </c>
      <c r="N145" s="6">
        <f t="shared" si="27"/>
        <v>21078</v>
      </c>
      <c r="O145" s="6">
        <f t="shared" si="28"/>
        <v>5575</v>
      </c>
      <c r="P145" s="6">
        <f t="shared" si="25"/>
        <v>351212</v>
      </c>
      <c r="Q145" s="69" t="str">
        <f t="shared" si="29"/>
        <v>Khorasan_South / خراسان جنوبی</v>
      </c>
      <c r="R145" s="93" t="str">
        <f t="shared" si="30"/>
        <v>Tehran / تهران</v>
      </c>
      <c r="S145" s="83">
        <v>43038</v>
      </c>
      <c r="T145" s="61">
        <v>31363</v>
      </c>
      <c r="U145" s="61">
        <v>11217</v>
      </c>
      <c r="V145" s="61">
        <v>82751</v>
      </c>
      <c r="W145" s="61">
        <v>68686</v>
      </c>
      <c r="X145" s="61">
        <v>10505</v>
      </c>
      <c r="Y145" s="61">
        <v>12300</v>
      </c>
      <c r="Z145" s="61">
        <v>351212</v>
      </c>
      <c r="AA145" s="61">
        <v>10664</v>
      </c>
      <c r="AB145" s="61">
        <v>5575</v>
      </c>
      <c r="AC145" s="61">
        <v>145855</v>
      </c>
      <c r="AD145" s="61">
        <v>14089</v>
      </c>
      <c r="AE145" s="61">
        <v>79294</v>
      </c>
      <c r="AF145" s="61">
        <v>20310</v>
      </c>
      <c r="AG145" s="61">
        <v>12377</v>
      </c>
      <c r="AH145" s="61">
        <v>20381</v>
      </c>
      <c r="AI145" s="61">
        <v>82255</v>
      </c>
      <c r="AJ145" s="61">
        <v>13574</v>
      </c>
      <c r="AK145" s="61">
        <v>18479</v>
      </c>
      <c r="AL145" s="61">
        <v>21914</v>
      </c>
      <c r="AM145" s="61">
        <v>40519</v>
      </c>
      <c r="AN145" s="61">
        <v>29146</v>
      </c>
      <c r="AO145" s="61">
        <v>8174</v>
      </c>
      <c r="AP145" s="61">
        <v>23170</v>
      </c>
      <c r="AQ145" s="61">
        <v>21078</v>
      </c>
      <c r="AR145" s="61">
        <v>14968</v>
      </c>
      <c r="AS145" s="61">
        <v>39034</v>
      </c>
      <c r="AT145" s="61">
        <v>22118</v>
      </c>
      <c r="AU145" s="61">
        <v>13975</v>
      </c>
      <c r="AV145" s="61">
        <v>21937</v>
      </c>
      <c r="AW145" s="62">
        <v>8959</v>
      </c>
    </row>
    <row r="146" spans="1:49" ht="32.75" customHeight="1">
      <c r="A146" s="39" t="s">
        <v>138</v>
      </c>
      <c r="B146" s="51" t="s">
        <v>138</v>
      </c>
      <c r="C146" s="95" t="s">
        <v>526</v>
      </c>
      <c r="D146" s="95" t="s">
        <v>526</v>
      </c>
      <c r="E146" s="52" t="s">
        <v>203</v>
      </c>
      <c r="F146" s="52" t="s">
        <v>203</v>
      </c>
      <c r="G146" s="46">
        <v>2016</v>
      </c>
      <c r="H146" s="46">
        <v>1395</v>
      </c>
      <c r="I146" s="31" t="s">
        <v>206</v>
      </c>
      <c r="J146" s="76" t="s">
        <v>789</v>
      </c>
      <c r="K146" s="76" t="s">
        <v>278</v>
      </c>
      <c r="L146" s="33" t="s">
        <v>845</v>
      </c>
      <c r="M146" s="92">
        <f t="shared" si="26"/>
        <v>1.3687042135109873</v>
      </c>
      <c r="N146" s="68">
        <f t="shared" si="27"/>
        <v>1.2620280123389602</v>
      </c>
      <c r="O146" s="68">
        <f t="shared" si="28"/>
        <v>0.72506366254041499</v>
      </c>
      <c r="P146" s="68">
        <f t="shared" si="25"/>
        <v>2.6471330199944418</v>
      </c>
      <c r="Q146" s="69" t="str">
        <f t="shared" si="29"/>
        <v>Khorasan_South / خراسان جنوبی</v>
      </c>
      <c r="R146" s="93" t="str">
        <f t="shared" si="30"/>
        <v>Tehran / تهران</v>
      </c>
      <c r="S146" s="16">
        <v>1.100814087801165</v>
      </c>
      <c r="T146" s="14">
        <v>0.96051750280762171</v>
      </c>
      <c r="U146" s="14">
        <v>0.88293635175768648</v>
      </c>
      <c r="V146" s="14">
        <v>1.6159621937764237</v>
      </c>
      <c r="W146" s="14">
        <v>2.5322961215160005</v>
      </c>
      <c r="X146" s="14">
        <v>1.8107136331826847</v>
      </c>
      <c r="Y146" s="14">
        <v>1.0572460030943787</v>
      </c>
      <c r="Z146" s="14">
        <v>2.6471330199944418</v>
      </c>
      <c r="AA146" s="14">
        <v>1.1251758087201125</v>
      </c>
      <c r="AB146" s="14">
        <v>0.72506366254041499</v>
      </c>
      <c r="AC146" s="14">
        <v>2.2667647421299648</v>
      </c>
      <c r="AD146" s="14">
        <v>1.6323868139201847</v>
      </c>
      <c r="AE146" s="14">
        <v>1.6833425007785781</v>
      </c>
      <c r="AF146" s="14">
        <v>1.9206382079339095</v>
      </c>
      <c r="AG146" s="14">
        <v>1.7622017199157129</v>
      </c>
      <c r="AH146" s="14">
        <v>0.73444674513353814</v>
      </c>
      <c r="AI146" s="14">
        <v>1.6955339978735482</v>
      </c>
      <c r="AJ146" s="14">
        <v>1.0656630246961558</v>
      </c>
      <c r="AK146" s="14">
        <v>1.4299499413054262</v>
      </c>
      <c r="AL146" s="14">
        <v>1.3670523783055761</v>
      </c>
      <c r="AM146" s="14">
        <v>1.2803352462999862</v>
      </c>
      <c r="AN146" s="14">
        <v>1.4928033418799305</v>
      </c>
      <c r="AO146" s="14">
        <v>1.1463399583761071</v>
      </c>
      <c r="AP146" s="14">
        <v>1.2398204427502075</v>
      </c>
      <c r="AQ146" s="14">
        <v>0.83289340165709347</v>
      </c>
      <c r="AR146" s="14">
        <v>0.85014105594016753</v>
      </c>
      <c r="AS146" s="14">
        <v>1.1887627596935297</v>
      </c>
      <c r="AT146" s="14">
        <v>1.5472813445495723</v>
      </c>
      <c r="AU146" s="14">
        <v>0.78669680226748817</v>
      </c>
      <c r="AV146" s="14">
        <v>1.2620280123389602</v>
      </c>
      <c r="AW146" s="40">
        <v>0.78688979590402741</v>
      </c>
    </row>
    <row r="147" spans="1:49" ht="32.75" customHeight="1">
      <c r="A147" s="39" t="s">
        <v>689</v>
      </c>
      <c r="B147" s="51" t="s">
        <v>296</v>
      </c>
      <c r="C147" s="95" t="s">
        <v>527</v>
      </c>
      <c r="D147" s="100" t="s">
        <v>532</v>
      </c>
      <c r="E147" s="53" t="s">
        <v>78</v>
      </c>
      <c r="F147" s="52" t="s">
        <v>32</v>
      </c>
      <c r="G147" s="35">
        <v>2016</v>
      </c>
      <c r="H147" s="35">
        <v>1395</v>
      </c>
      <c r="I147" s="31" t="s">
        <v>67</v>
      </c>
      <c r="J147" s="76" t="s">
        <v>793</v>
      </c>
      <c r="K147" s="76" t="s">
        <v>89</v>
      </c>
      <c r="L147" s="33" t="s">
        <v>332</v>
      </c>
      <c r="M147" s="111">
        <f t="shared" si="26"/>
        <v>23000.354838709678</v>
      </c>
      <c r="N147" s="6">
        <f t="shared" si="27"/>
        <v>14118</v>
      </c>
      <c r="O147" s="6">
        <f t="shared" si="28"/>
        <v>2554</v>
      </c>
      <c r="P147" s="6">
        <f t="shared" si="25"/>
        <v>139676</v>
      </c>
      <c r="Q147" s="69" t="str">
        <f t="shared" si="29"/>
        <v>Khorasan_South / خراسان جنوبی</v>
      </c>
      <c r="R147" s="93" t="str">
        <f t="shared" si="30"/>
        <v>Tehran / تهران</v>
      </c>
      <c r="S147" s="83">
        <v>25391</v>
      </c>
      <c r="T147" s="61">
        <v>23065</v>
      </c>
      <c r="U147" s="61">
        <v>7585</v>
      </c>
      <c r="V147" s="61">
        <v>53339</v>
      </c>
      <c r="W147" s="61">
        <v>23869</v>
      </c>
      <c r="X147" s="61">
        <v>6842</v>
      </c>
      <c r="Y147" s="61">
        <v>7404</v>
      </c>
      <c r="Z147" s="61">
        <v>139676</v>
      </c>
      <c r="AA147" s="61">
        <v>8005</v>
      </c>
      <c r="AB147" s="61">
        <v>2554</v>
      </c>
      <c r="AC147" s="61">
        <v>76864</v>
      </c>
      <c r="AD147" s="61">
        <v>9964</v>
      </c>
      <c r="AE147" s="61">
        <v>47289</v>
      </c>
      <c r="AF147" s="61">
        <v>16731</v>
      </c>
      <c r="AG147" s="61">
        <v>5094</v>
      </c>
      <c r="AH147" s="61">
        <v>12501</v>
      </c>
      <c r="AI147" s="61">
        <v>61243</v>
      </c>
      <c r="AJ147" s="61">
        <v>8578</v>
      </c>
      <c r="AK147" s="61">
        <v>5822</v>
      </c>
      <c r="AL147" s="61">
        <v>18618</v>
      </c>
      <c r="AM147" s="61">
        <v>24513</v>
      </c>
      <c r="AN147" s="61">
        <v>16889</v>
      </c>
      <c r="AO147" s="61">
        <v>4250</v>
      </c>
      <c r="AP147" s="61">
        <v>14118</v>
      </c>
      <c r="AQ147" s="61">
        <v>15763</v>
      </c>
      <c r="AR147" s="61">
        <v>7305</v>
      </c>
      <c r="AS147" s="61">
        <v>25212</v>
      </c>
      <c r="AT147" s="61">
        <v>13840</v>
      </c>
      <c r="AU147" s="61">
        <v>8596</v>
      </c>
      <c r="AV147" s="61">
        <v>18267</v>
      </c>
      <c r="AW147" s="62">
        <v>3824</v>
      </c>
    </row>
    <row r="148" spans="1:49" ht="32.75" customHeight="1">
      <c r="A148" s="39" t="s">
        <v>79</v>
      </c>
      <c r="B148" s="51" t="s">
        <v>297</v>
      </c>
      <c r="C148" s="95" t="s">
        <v>528</v>
      </c>
      <c r="D148" s="100" t="s">
        <v>533</v>
      </c>
      <c r="E148" s="52" t="s">
        <v>203</v>
      </c>
      <c r="F148" s="52" t="s">
        <v>203</v>
      </c>
      <c r="G148" s="46">
        <v>2016</v>
      </c>
      <c r="H148" s="46">
        <v>1395</v>
      </c>
      <c r="I148" s="31" t="s">
        <v>206</v>
      </c>
      <c r="J148" s="76" t="s">
        <v>789</v>
      </c>
      <c r="K148" s="76" t="s">
        <v>278</v>
      </c>
      <c r="L148" s="33" t="s">
        <v>845</v>
      </c>
      <c r="M148" s="92">
        <f t="shared" si="26"/>
        <v>0.81335311518060205</v>
      </c>
      <c r="N148" s="68">
        <f t="shared" si="27"/>
        <v>0.76782002094054602</v>
      </c>
      <c r="O148" s="68">
        <f t="shared" si="28"/>
        <v>0.33216369401403045</v>
      </c>
      <c r="P148" s="68">
        <f t="shared" si="25"/>
        <v>1.5821860096968114</v>
      </c>
      <c r="Q148" s="69" t="str">
        <f t="shared" si="29"/>
        <v>Khorasan_South / خراسان جنوبی</v>
      </c>
      <c r="R148" s="93" t="str">
        <f t="shared" si="30"/>
        <v>Zanjan / زنجان</v>
      </c>
      <c r="S148" s="16">
        <v>0.6494439914345318</v>
      </c>
      <c r="T148" s="14">
        <v>0.70638447222069944</v>
      </c>
      <c r="U148" s="14">
        <v>0.59704664599108959</v>
      </c>
      <c r="V148" s="14">
        <v>1.0416044211410216</v>
      </c>
      <c r="W148" s="14">
        <v>0.87999557587376487</v>
      </c>
      <c r="X148" s="14">
        <v>1.1793339055912355</v>
      </c>
      <c r="Y148" s="14">
        <v>0.63641052088705519</v>
      </c>
      <c r="Z148" s="14">
        <v>1.0527571714541182</v>
      </c>
      <c r="AA148" s="14">
        <v>0.84462043780987439</v>
      </c>
      <c r="AB148" s="14">
        <v>0.33216369401403045</v>
      </c>
      <c r="AC148" s="14">
        <v>1.1945603862677152</v>
      </c>
      <c r="AD148" s="14">
        <v>1.1544539863653007</v>
      </c>
      <c r="AE148" s="14">
        <v>1.0039042489888037</v>
      </c>
      <c r="AF148" s="14">
        <v>1.5821860096968114</v>
      </c>
      <c r="AG148" s="14">
        <v>0.72526909277293694</v>
      </c>
      <c r="AH148" s="14">
        <v>0.45048421377333586</v>
      </c>
      <c r="AI148" s="14">
        <v>1.2624106574891463</v>
      </c>
      <c r="AJ148" s="14">
        <v>0.67343873772238272</v>
      </c>
      <c r="AK148" s="14">
        <v>0.4505205129217052</v>
      </c>
      <c r="AL148" s="14">
        <v>1.1614393163864751</v>
      </c>
      <c r="AM148" s="14">
        <v>0.77457138361143074</v>
      </c>
      <c r="AN148" s="14">
        <v>0.86502283815995828</v>
      </c>
      <c r="AO148" s="14">
        <v>0.59602946208691654</v>
      </c>
      <c r="AP148" s="14">
        <v>0.75545036731754123</v>
      </c>
      <c r="AQ148" s="14">
        <v>0.62287212687734916</v>
      </c>
      <c r="AR148" s="14">
        <v>0.41490382239730916</v>
      </c>
      <c r="AS148" s="14">
        <v>0.76782002094054602</v>
      </c>
      <c r="AT148" s="14">
        <v>0.96818762132950908</v>
      </c>
      <c r="AU148" s="14">
        <v>0.48389593647880708</v>
      </c>
      <c r="AV148" s="14">
        <v>1.050894183406837</v>
      </c>
      <c r="AW148" s="40">
        <v>0.33587080919042311</v>
      </c>
    </row>
    <row r="149" spans="1:49" ht="32.75" customHeight="1">
      <c r="A149" s="39" t="s">
        <v>770</v>
      </c>
      <c r="B149" s="51" t="s">
        <v>298</v>
      </c>
      <c r="C149" s="95" t="s">
        <v>529</v>
      </c>
      <c r="D149" s="100" t="s">
        <v>534</v>
      </c>
      <c r="E149" s="53" t="s">
        <v>78</v>
      </c>
      <c r="F149" s="52" t="s">
        <v>32</v>
      </c>
      <c r="G149" s="35">
        <v>2016</v>
      </c>
      <c r="H149" s="35">
        <v>1395</v>
      </c>
      <c r="I149" s="31" t="s">
        <v>67</v>
      </c>
      <c r="J149" s="76" t="s">
        <v>793</v>
      </c>
      <c r="K149" s="76" t="s">
        <v>89</v>
      </c>
      <c r="L149" s="33" t="s">
        <v>332</v>
      </c>
      <c r="M149" s="111">
        <f t="shared" si="26"/>
        <v>18900.193548387098</v>
      </c>
      <c r="N149" s="6">
        <f t="shared" si="27"/>
        <v>7663</v>
      </c>
      <c r="O149" s="6">
        <f t="shared" si="28"/>
        <v>2659</v>
      </c>
      <c r="P149" s="6">
        <f t="shared" si="25"/>
        <v>211536</v>
      </c>
      <c r="Q149" s="69" t="str">
        <f t="shared" si="29"/>
        <v>Chaharmahal_and_Bakhtiari / چهارمحال و بختیاری</v>
      </c>
      <c r="R149" s="93" t="str">
        <f t="shared" si="30"/>
        <v>Tehran / تهران</v>
      </c>
      <c r="S149" s="83">
        <v>17647</v>
      </c>
      <c r="T149" s="61">
        <v>8298</v>
      </c>
      <c r="U149" s="61">
        <v>3632</v>
      </c>
      <c r="V149" s="61">
        <v>29412</v>
      </c>
      <c r="W149" s="61">
        <v>44817</v>
      </c>
      <c r="X149" s="61">
        <v>3663</v>
      </c>
      <c r="Y149" s="61">
        <v>4896</v>
      </c>
      <c r="Z149" s="61">
        <v>211536</v>
      </c>
      <c r="AA149" s="61">
        <v>2659</v>
      </c>
      <c r="AB149" s="61">
        <v>3021</v>
      </c>
      <c r="AC149" s="61">
        <v>68991</v>
      </c>
      <c r="AD149" s="61">
        <v>4125</v>
      </c>
      <c r="AE149" s="61">
        <v>32005</v>
      </c>
      <c r="AF149" s="61">
        <v>3579</v>
      </c>
      <c r="AG149" s="61">
        <v>7283</v>
      </c>
      <c r="AH149" s="61">
        <v>7880</v>
      </c>
      <c r="AI149" s="61">
        <v>21012</v>
      </c>
      <c r="AJ149" s="61">
        <v>4996</v>
      </c>
      <c r="AK149" s="61">
        <v>12657</v>
      </c>
      <c r="AL149" s="61">
        <v>3296</v>
      </c>
      <c r="AM149" s="61">
        <v>16006</v>
      </c>
      <c r="AN149" s="61">
        <v>12257</v>
      </c>
      <c r="AO149" s="61">
        <v>3924</v>
      </c>
      <c r="AP149" s="61">
        <v>9052</v>
      </c>
      <c r="AQ149" s="61">
        <v>5315</v>
      </c>
      <c r="AR149" s="61">
        <v>7663</v>
      </c>
      <c r="AS149" s="61">
        <v>13822</v>
      </c>
      <c r="AT149" s="61">
        <v>8278</v>
      </c>
      <c r="AU149" s="61">
        <v>5379</v>
      </c>
      <c r="AV149" s="61">
        <v>3670</v>
      </c>
      <c r="AW149" s="62">
        <v>5135</v>
      </c>
    </row>
    <row r="150" spans="1:49" ht="32.75" customHeight="1">
      <c r="A150" s="39" t="s">
        <v>80</v>
      </c>
      <c r="B150" s="51" t="s">
        <v>80</v>
      </c>
      <c r="C150" s="95" t="s">
        <v>530</v>
      </c>
      <c r="D150" s="95" t="s">
        <v>530</v>
      </c>
      <c r="E150" s="52" t="s">
        <v>203</v>
      </c>
      <c r="F150" s="52" t="s">
        <v>203</v>
      </c>
      <c r="G150" s="46">
        <v>2016</v>
      </c>
      <c r="H150" s="46">
        <v>1395</v>
      </c>
      <c r="I150" s="31" t="s">
        <v>206</v>
      </c>
      <c r="J150" s="76" t="s">
        <v>789</v>
      </c>
      <c r="K150" s="76" t="s">
        <v>278</v>
      </c>
      <c r="L150" s="33" t="s">
        <v>845</v>
      </c>
      <c r="M150" s="92">
        <f t="shared" si="26"/>
        <v>0.55535109833038487</v>
      </c>
      <c r="N150" s="68">
        <f t="shared" si="27"/>
        <v>0.45101898671360424</v>
      </c>
      <c r="O150" s="68">
        <f t="shared" si="28"/>
        <v>0.20561306191910098</v>
      </c>
      <c r="P150" s="68">
        <f t="shared" si="25"/>
        <v>1.6523005456422355</v>
      </c>
      <c r="Q150" s="69" t="str">
        <f t="shared" si="29"/>
        <v>Kurdistan / کردستان</v>
      </c>
      <c r="R150" s="93" t="str">
        <f t="shared" si="30"/>
        <v>Alborz / البرز</v>
      </c>
      <c r="S150" s="16">
        <v>0.45137009636663317</v>
      </c>
      <c r="T150" s="14">
        <v>0.25413303058692238</v>
      </c>
      <c r="U150" s="14">
        <v>0.28588970576659689</v>
      </c>
      <c r="V150" s="14">
        <v>0.57435777263540233</v>
      </c>
      <c r="W150" s="14">
        <v>1.6523005456422355</v>
      </c>
      <c r="X150" s="14">
        <v>0.63137972759144922</v>
      </c>
      <c r="Y150" s="14">
        <v>0.42083548220732336</v>
      </c>
      <c r="Z150" s="14">
        <v>1.5943758485403241</v>
      </c>
      <c r="AA150" s="14">
        <v>0.28055537091023813</v>
      </c>
      <c r="AB150" s="14">
        <v>0.39289996852638454</v>
      </c>
      <c r="AC150" s="14">
        <v>1.0722043558622494</v>
      </c>
      <c r="AD150" s="14">
        <v>0.47793282755488409</v>
      </c>
      <c r="AE150" s="14">
        <v>0.67943825178977468</v>
      </c>
      <c r="AF150" s="14">
        <v>0.3384521982370981</v>
      </c>
      <c r="AG150" s="14">
        <v>1.0369326271427759</v>
      </c>
      <c r="AH150" s="14">
        <v>0.28396253136020216</v>
      </c>
      <c r="AI150" s="14">
        <v>0.43312334038440209</v>
      </c>
      <c r="AJ150" s="14">
        <v>0.39222428697377293</v>
      </c>
      <c r="AK150" s="14">
        <v>0.97942942838372093</v>
      </c>
      <c r="AL150" s="14">
        <v>0.20561306191910098</v>
      </c>
      <c r="AM150" s="14">
        <v>0.50576386268855555</v>
      </c>
      <c r="AN150" s="14">
        <v>0.62778050371997207</v>
      </c>
      <c r="AO150" s="14">
        <v>0.55031049628919071</v>
      </c>
      <c r="AP150" s="14">
        <v>0.4843700754326663</v>
      </c>
      <c r="AQ150" s="14">
        <v>0.21002127477974439</v>
      </c>
      <c r="AR150" s="14">
        <v>0.43523723354285837</v>
      </c>
      <c r="AS150" s="14">
        <v>0.42094273875298382</v>
      </c>
      <c r="AT150" s="14">
        <v>0.57909372322006336</v>
      </c>
      <c r="AU150" s="14">
        <v>0.30280086578868115</v>
      </c>
      <c r="AV150" s="14">
        <v>0.21113382893212304</v>
      </c>
      <c r="AW150" s="40">
        <v>0.45101898671360424</v>
      </c>
    </row>
    <row r="151" spans="1:49" ht="32.75" customHeight="1">
      <c r="A151" s="39" t="s">
        <v>119</v>
      </c>
      <c r="B151" s="51" t="s">
        <v>690</v>
      </c>
      <c r="C151" s="95" t="s">
        <v>535</v>
      </c>
      <c r="D151" s="95" t="s">
        <v>535</v>
      </c>
      <c r="E151" s="53" t="s">
        <v>78</v>
      </c>
      <c r="F151" s="52" t="s">
        <v>32</v>
      </c>
      <c r="G151" s="35">
        <v>2016</v>
      </c>
      <c r="H151" s="35">
        <v>1395</v>
      </c>
      <c r="I151" s="31" t="s">
        <v>139</v>
      </c>
      <c r="J151" s="76" t="s">
        <v>794</v>
      </c>
      <c r="K151" s="76" t="s">
        <v>89</v>
      </c>
      <c r="L151" s="33" t="s">
        <v>332</v>
      </c>
      <c r="M151" s="111">
        <f t="shared" si="26"/>
        <v>22917.709677419356</v>
      </c>
      <c r="N151" s="6">
        <f t="shared" si="27"/>
        <v>5702</v>
      </c>
      <c r="O151" s="6">
        <f t="shared" si="28"/>
        <v>549</v>
      </c>
      <c r="P151" s="6">
        <f t="shared" si="25"/>
        <v>200625</v>
      </c>
      <c r="Q151" s="69" t="str">
        <f t="shared" si="29"/>
        <v>Ilam / ایلام</v>
      </c>
      <c r="R151" s="93" t="str">
        <f t="shared" si="30"/>
        <v>Sistan_and_Baluchestan / سیستان و بلوچستان</v>
      </c>
      <c r="S151" s="83">
        <v>1945</v>
      </c>
      <c r="T151" s="61">
        <v>5702</v>
      </c>
      <c r="U151" s="61">
        <v>1171</v>
      </c>
      <c r="V151" s="61">
        <v>34375</v>
      </c>
      <c r="W151" s="61">
        <v>8487</v>
      </c>
      <c r="X151" s="61">
        <v>549</v>
      </c>
      <c r="Y151" s="61">
        <v>4384</v>
      </c>
      <c r="Z151" s="61">
        <v>35347</v>
      </c>
      <c r="AA151" s="61">
        <v>1769</v>
      </c>
      <c r="AB151" s="61">
        <v>31342</v>
      </c>
      <c r="AC151" s="61">
        <v>30139</v>
      </c>
      <c r="AD151" s="61">
        <v>1948</v>
      </c>
      <c r="AE151" s="61">
        <v>9721</v>
      </c>
      <c r="AF151" s="61">
        <v>1192</v>
      </c>
      <c r="AG151" s="61">
        <v>7103</v>
      </c>
      <c r="AH151" s="61">
        <v>200625</v>
      </c>
      <c r="AI151" s="61">
        <v>37416</v>
      </c>
      <c r="AJ151" s="61">
        <v>1657</v>
      </c>
      <c r="AK151" s="61">
        <v>6747</v>
      </c>
      <c r="AL151" s="61">
        <v>2486</v>
      </c>
      <c r="AM151" s="61">
        <v>93358</v>
      </c>
      <c r="AN151" s="61">
        <v>2872</v>
      </c>
      <c r="AO151" s="61">
        <v>4730</v>
      </c>
      <c r="AP151" s="61">
        <v>4642</v>
      </c>
      <c r="AQ151" s="61">
        <v>2566</v>
      </c>
      <c r="AR151" s="61">
        <v>22095</v>
      </c>
      <c r="AS151" s="61">
        <v>3906</v>
      </c>
      <c r="AT151" s="61">
        <v>9608</v>
      </c>
      <c r="AU151" s="61">
        <v>102483</v>
      </c>
      <c r="AV151" s="61">
        <v>5098</v>
      </c>
      <c r="AW151" s="62">
        <v>34986</v>
      </c>
    </row>
    <row r="152" spans="1:49" ht="32.75" customHeight="1">
      <c r="A152" s="39" t="s">
        <v>192</v>
      </c>
      <c r="B152" s="51" t="s">
        <v>690</v>
      </c>
      <c r="C152" s="95" t="s">
        <v>536</v>
      </c>
      <c r="D152" s="100" t="s">
        <v>537</v>
      </c>
      <c r="E152" s="53" t="s">
        <v>78</v>
      </c>
      <c r="F152" s="52" t="s">
        <v>32</v>
      </c>
      <c r="G152" s="35">
        <v>2016</v>
      </c>
      <c r="H152" s="35">
        <v>1395</v>
      </c>
      <c r="I152" s="31" t="s">
        <v>139</v>
      </c>
      <c r="J152" s="76" t="s">
        <v>794</v>
      </c>
      <c r="K152" s="76" t="s">
        <v>89</v>
      </c>
      <c r="L152" s="33" t="s">
        <v>332</v>
      </c>
      <c r="M152" s="111">
        <f t="shared" si="26"/>
        <v>19022.483870967742</v>
      </c>
      <c r="N152" s="6">
        <f t="shared" si="27"/>
        <v>3535</v>
      </c>
      <c r="O152" s="6">
        <f t="shared" si="28"/>
        <v>252</v>
      </c>
      <c r="P152" s="6">
        <f t="shared" si="25"/>
        <v>177379</v>
      </c>
      <c r="Q152" s="69" t="str">
        <f t="shared" si="29"/>
        <v>Ilam / ایلام</v>
      </c>
      <c r="R152" s="93" t="str">
        <f t="shared" si="30"/>
        <v>Sistan_and_Baluchestan / سیستان و بلوچستان</v>
      </c>
      <c r="S152" s="83">
        <v>1450</v>
      </c>
      <c r="T152" s="61">
        <v>3105</v>
      </c>
      <c r="U152" s="61">
        <v>901</v>
      </c>
      <c r="V152" s="61">
        <v>26433</v>
      </c>
      <c r="W152" s="61">
        <v>3427</v>
      </c>
      <c r="X152" s="61">
        <v>252</v>
      </c>
      <c r="Y152" s="61">
        <v>3009</v>
      </c>
      <c r="Z152" s="61">
        <v>25359</v>
      </c>
      <c r="AA152" s="61">
        <v>1430</v>
      </c>
      <c r="AB152" s="61">
        <v>27464</v>
      </c>
      <c r="AC152" s="61">
        <v>25168</v>
      </c>
      <c r="AD152" s="61">
        <v>1469</v>
      </c>
      <c r="AE152" s="61">
        <v>8318</v>
      </c>
      <c r="AF152" s="61">
        <v>1089</v>
      </c>
      <c r="AG152" s="61">
        <v>5423</v>
      </c>
      <c r="AH152" s="61">
        <v>177379</v>
      </c>
      <c r="AI152" s="61">
        <v>30444</v>
      </c>
      <c r="AJ152" s="61">
        <v>1295</v>
      </c>
      <c r="AK152" s="61">
        <v>3895</v>
      </c>
      <c r="AL152" s="61">
        <v>2186</v>
      </c>
      <c r="AM152" s="61">
        <v>82112</v>
      </c>
      <c r="AN152" s="61">
        <v>1633</v>
      </c>
      <c r="AO152" s="61">
        <v>3472</v>
      </c>
      <c r="AP152" s="61">
        <v>3535</v>
      </c>
      <c r="AQ152" s="61">
        <v>1404</v>
      </c>
      <c r="AR152" s="61">
        <v>19848</v>
      </c>
      <c r="AS152" s="61">
        <v>2328</v>
      </c>
      <c r="AT152" s="61">
        <v>6346</v>
      </c>
      <c r="AU152" s="61">
        <v>86128</v>
      </c>
      <c r="AV152" s="61">
        <v>4018</v>
      </c>
      <c r="AW152" s="62">
        <v>29377</v>
      </c>
    </row>
    <row r="153" spans="1:49" ht="32.75" customHeight="1">
      <c r="A153" s="39" t="s">
        <v>120</v>
      </c>
      <c r="B153" s="51" t="s">
        <v>690</v>
      </c>
      <c r="C153" s="95" t="s">
        <v>538</v>
      </c>
      <c r="D153" s="95" t="s">
        <v>538</v>
      </c>
      <c r="E153" s="53" t="s">
        <v>78</v>
      </c>
      <c r="F153" s="52" t="s">
        <v>32</v>
      </c>
      <c r="G153" s="35">
        <v>2016</v>
      </c>
      <c r="H153" s="35">
        <v>1395</v>
      </c>
      <c r="I153" s="31" t="s">
        <v>139</v>
      </c>
      <c r="J153" s="76" t="s">
        <v>794</v>
      </c>
      <c r="K153" s="76" t="s">
        <v>89</v>
      </c>
      <c r="L153" s="33" t="s">
        <v>332</v>
      </c>
      <c r="M153" s="111">
        <f t="shared" si="26"/>
        <v>18018.709677419356</v>
      </c>
      <c r="N153" s="6">
        <f t="shared" si="27"/>
        <v>3460</v>
      </c>
      <c r="O153" s="6">
        <f t="shared" si="28"/>
        <v>240</v>
      </c>
      <c r="P153" s="6">
        <f t="shared" si="25"/>
        <v>171267</v>
      </c>
      <c r="Q153" s="69" t="str">
        <f t="shared" si="29"/>
        <v>Ilam / ایلام</v>
      </c>
      <c r="R153" s="93" t="str">
        <f t="shared" si="30"/>
        <v>Sistan_and_Baluchestan / سیستان و بلوچستان</v>
      </c>
      <c r="S153" s="83">
        <v>1433</v>
      </c>
      <c r="T153" s="61">
        <v>713</v>
      </c>
      <c r="U153" s="61">
        <v>873</v>
      </c>
      <c r="V153" s="61">
        <v>24801</v>
      </c>
      <c r="W153" s="61">
        <v>2965</v>
      </c>
      <c r="X153" s="61">
        <v>240</v>
      </c>
      <c r="Y153" s="61">
        <v>2980</v>
      </c>
      <c r="Z153" s="61">
        <v>23083</v>
      </c>
      <c r="AA153" s="61">
        <v>1411</v>
      </c>
      <c r="AB153" s="61">
        <v>25562</v>
      </c>
      <c r="AC153" s="61">
        <v>22050</v>
      </c>
      <c r="AD153" s="61">
        <v>1466</v>
      </c>
      <c r="AE153" s="61">
        <v>8217</v>
      </c>
      <c r="AF153" s="61">
        <v>1062</v>
      </c>
      <c r="AG153" s="61">
        <v>5171</v>
      </c>
      <c r="AH153" s="61">
        <v>171267</v>
      </c>
      <c r="AI153" s="61">
        <v>29553</v>
      </c>
      <c r="AJ153" s="61">
        <v>1258</v>
      </c>
      <c r="AK153" s="61">
        <v>3742</v>
      </c>
      <c r="AL153" s="61">
        <v>2079</v>
      </c>
      <c r="AM153" s="61">
        <v>78833</v>
      </c>
      <c r="AN153" s="61">
        <v>1320</v>
      </c>
      <c r="AO153" s="61">
        <v>3400</v>
      </c>
      <c r="AP153" s="61">
        <v>3460</v>
      </c>
      <c r="AQ153" s="61">
        <v>1316</v>
      </c>
      <c r="AR153" s="61">
        <v>18948</v>
      </c>
      <c r="AS153" s="61">
        <v>1539</v>
      </c>
      <c r="AT153" s="61">
        <v>5522</v>
      </c>
      <c r="AU153" s="61">
        <v>83790</v>
      </c>
      <c r="AV153" s="61">
        <v>3967</v>
      </c>
      <c r="AW153" s="62">
        <v>26559</v>
      </c>
    </row>
    <row r="154" spans="1:49" ht="32.75" customHeight="1">
      <c r="A154" s="39" t="s">
        <v>121</v>
      </c>
      <c r="B154" s="51" t="s">
        <v>690</v>
      </c>
      <c r="C154" s="95" t="s">
        <v>539</v>
      </c>
      <c r="D154" s="95" t="s">
        <v>540</v>
      </c>
      <c r="E154" s="53" t="s">
        <v>78</v>
      </c>
      <c r="F154" s="52" t="s">
        <v>32</v>
      </c>
      <c r="G154" s="35">
        <v>2016</v>
      </c>
      <c r="H154" s="35">
        <v>1395</v>
      </c>
      <c r="I154" s="31" t="s">
        <v>139</v>
      </c>
      <c r="J154" s="76" t="s">
        <v>794</v>
      </c>
      <c r="K154" s="76" t="s">
        <v>89</v>
      </c>
      <c r="L154" s="33" t="s">
        <v>332</v>
      </c>
      <c r="M154" s="111">
        <f t="shared" si="26"/>
        <v>3677.8387096774195</v>
      </c>
      <c r="N154" s="6">
        <f t="shared" si="27"/>
        <v>1455</v>
      </c>
      <c r="O154" s="6">
        <f t="shared" si="28"/>
        <v>93</v>
      </c>
      <c r="P154" s="6">
        <f t="shared" si="25"/>
        <v>21387</v>
      </c>
      <c r="Q154" s="69" t="str">
        <f t="shared" si="29"/>
        <v>Zanjan / زنجان</v>
      </c>
      <c r="R154" s="93" t="str">
        <f t="shared" si="30"/>
        <v>Sistan_and_Baluchestan / سیستان و بلوچستان</v>
      </c>
      <c r="S154" s="83">
        <v>465</v>
      </c>
      <c r="T154" s="61">
        <v>1901</v>
      </c>
      <c r="U154" s="61">
        <v>210</v>
      </c>
      <c r="V154" s="61">
        <v>7525</v>
      </c>
      <c r="W154" s="61">
        <v>4985</v>
      </c>
      <c r="X154" s="61">
        <v>285</v>
      </c>
      <c r="Y154" s="61">
        <v>1342</v>
      </c>
      <c r="Z154" s="61">
        <v>8450</v>
      </c>
      <c r="AA154" s="61">
        <v>318</v>
      </c>
      <c r="AB154" s="61">
        <v>3848</v>
      </c>
      <c r="AC154" s="61">
        <v>4578</v>
      </c>
      <c r="AD154" s="61">
        <v>468</v>
      </c>
      <c r="AE154" s="61">
        <v>1286</v>
      </c>
      <c r="AF154" s="61">
        <v>93</v>
      </c>
      <c r="AG154" s="61">
        <v>1650</v>
      </c>
      <c r="AH154" s="61">
        <v>21387</v>
      </c>
      <c r="AI154" s="61">
        <v>6687</v>
      </c>
      <c r="AJ154" s="61">
        <v>340</v>
      </c>
      <c r="AK154" s="61">
        <v>2836</v>
      </c>
      <c r="AL154" s="61">
        <v>276</v>
      </c>
      <c r="AM154" s="61">
        <v>10975</v>
      </c>
      <c r="AN154" s="61">
        <v>1181</v>
      </c>
      <c r="AO154" s="61">
        <v>1244</v>
      </c>
      <c r="AP154" s="61">
        <v>1077</v>
      </c>
      <c r="AQ154" s="61">
        <v>1029</v>
      </c>
      <c r="AR154" s="61">
        <v>2183</v>
      </c>
      <c r="AS154" s="61">
        <v>1455</v>
      </c>
      <c r="AT154" s="61">
        <v>3207</v>
      </c>
      <c r="AU154" s="61">
        <v>16196</v>
      </c>
      <c r="AV154" s="61">
        <v>1035</v>
      </c>
      <c r="AW154" s="62">
        <v>5501</v>
      </c>
    </row>
    <row r="155" spans="1:49" ht="32.75" customHeight="1">
      <c r="A155" s="39" t="s">
        <v>162</v>
      </c>
      <c r="B155" s="51" t="s">
        <v>690</v>
      </c>
      <c r="C155" s="95" t="s">
        <v>541</v>
      </c>
      <c r="D155" s="95" t="s">
        <v>541</v>
      </c>
      <c r="E155" s="53" t="s">
        <v>78</v>
      </c>
      <c r="F155" s="52" t="s">
        <v>32</v>
      </c>
      <c r="G155" s="35">
        <v>2016</v>
      </c>
      <c r="H155" s="35">
        <v>1395</v>
      </c>
      <c r="I155" s="31" t="s">
        <v>299</v>
      </c>
      <c r="J155" s="76" t="s">
        <v>795</v>
      </c>
      <c r="K155" s="76" t="s">
        <v>89</v>
      </c>
      <c r="L155" s="33" t="s">
        <v>332</v>
      </c>
      <c r="M155" s="111">
        <f t="shared" si="26"/>
        <v>1299644.1612903227</v>
      </c>
      <c r="N155" s="6">
        <f t="shared" si="27"/>
        <v>92067</v>
      </c>
      <c r="O155" s="6">
        <f t="shared" si="28"/>
        <v>5059</v>
      </c>
      <c r="P155" s="6">
        <f t="shared" si="25"/>
        <v>21576352</v>
      </c>
      <c r="Q155" s="69" t="str">
        <f t="shared" si="29"/>
        <v>Qom / قم</v>
      </c>
      <c r="R155" s="93" t="str">
        <f t="shared" si="30"/>
        <v>Bushehr / بوشهر</v>
      </c>
      <c r="S155" s="83">
        <v>333901</v>
      </c>
      <c r="T155" s="61">
        <v>1603842</v>
      </c>
      <c r="U155" s="61">
        <v>22681</v>
      </c>
      <c r="V155" s="61">
        <v>62047</v>
      </c>
      <c r="W155" s="61">
        <v>92067</v>
      </c>
      <c r="X155" s="61">
        <v>10615</v>
      </c>
      <c r="Y155" s="61">
        <v>21576352</v>
      </c>
      <c r="Z155" s="61">
        <v>1838239</v>
      </c>
      <c r="AA155" s="61">
        <v>21618</v>
      </c>
      <c r="AB155" s="61">
        <v>7700</v>
      </c>
      <c r="AC155" s="61">
        <v>324782</v>
      </c>
      <c r="AD155" s="61">
        <v>33871</v>
      </c>
      <c r="AE155" s="61">
        <v>198631</v>
      </c>
      <c r="AF155" s="61">
        <v>887464</v>
      </c>
      <c r="AG155" s="61">
        <v>54464</v>
      </c>
      <c r="AH155" s="61">
        <v>209522</v>
      </c>
      <c r="AI155" s="61">
        <v>281446</v>
      </c>
      <c r="AJ155" s="61">
        <v>194378</v>
      </c>
      <c r="AK155" s="61">
        <v>5059</v>
      </c>
      <c r="AL155" s="61">
        <v>8793737</v>
      </c>
      <c r="AM155" s="61">
        <v>85485</v>
      </c>
      <c r="AN155" s="61">
        <v>51055</v>
      </c>
      <c r="AO155" s="61">
        <v>2518335</v>
      </c>
      <c r="AP155" s="61">
        <v>43280</v>
      </c>
      <c r="AQ155" s="61">
        <v>20261</v>
      </c>
      <c r="AR155" s="61">
        <v>179932</v>
      </c>
      <c r="AS155" s="61">
        <v>35794</v>
      </c>
      <c r="AT155" s="61">
        <v>30576</v>
      </c>
      <c r="AU155" s="61">
        <v>604278</v>
      </c>
      <c r="AV155" s="61">
        <v>160481</v>
      </c>
      <c r="AW155" s="62">
        <v>7076</v>
      </c>
    </row>
    <row r="156" spans="1:49" ht="32.75" customHeight="1">
      <c r="A156" s="39" t="s">
        <v>771</v>
      </c>
      <c r="B156" s="51" t="s">
        <v>690</v>
      </c>
      <c r="C156" s="95" t="s">
        <v>542</v>
      </c>
      <c r="D156" s="95" t="s">
        <v>542</v>
      </c>
      <c r="E156" s="53" t="s">
        <v>78</v>
      </c>
      <c r="F156" s="52" t="s">
        <v>32</v>
      </c>
      <c r="G156" s="35">
        <v>2016</v>
      </c>
      <c r="H156" s="35">
        <v>1395</v>
      </c>
      <c r="I156" s="31" t="s">
        <v>772</v>
      </c>
      <c r="J156" s="76" t="s">
        <v>796</v>
      </c>
      <c r="K156" s="76" t="s">
        <v>89</v>
      </c>
      <c r="L156" s="33" t="s">
        <v>332</v>
      </c>
      <c r="M156" s="111">
        <f t="shared" si="26"/>
        <v>2771.4516129032259</v>
      </c>
      <c r="N156" s="6">
        <f t="shared" si="27"/>
        <v>147</v>
      </c>
      <c r="O156" s="6">
        <f t="shared" si="28"/>
        <v>0</v>
      </c>
      <c r="P156" s="6">
        <f t="shared" si="25"/>
        <v>24340</v>
      </c>
      <c r="Q156" s="69" t="str">
        <f t="shared" si="29"/>
        <v>Azarbaijan_East / آذربایجان ش</v>
      </c>
      <c r="R156" s="93" t="str">
        <f t="shared" si="30"/>
        <v>Hormozgan / هرمزگان</v>
      </c>
      <c r="S156" s="83">
        <v>0</v>
      </c>
      <c r="T156" s="61">
        <v>10636</v>
      </c>
      <c r="U156" s="61">
        <v>5</v>
      </c>
      <c r="V156" s="61">
        <v>970</v>
      </c>
      <c r="W156" s="61">
        <v>1778</v>
      </c>
      <c r="X156" s="61">
        <v>0</v>
      </c>
      <c r="Y156" s="61">
        <v>84</v>
      </c>
      <c r="Z156" s="61">
        <v>14281</v>
      </c>
      <c r="AA156" s="61">
        <v>0</v>
      </c>
      <c r="AB156" s="61">
        <v>0</v>
      </c>
      <c r="AC156" s="61">
        <v>13491</v>
      </c>
      <c r="AD156" s="61">
        <v>0</v>
      </c>
      <c r="AE156" s="61">
        <v>16</v>
      </c>
      <c r="AF156" s="61">
        <v>179</v>
      </c>
      <c r="AG156" s="61">
        <v>11006</v>
      </c>
      <c r="AH156" s="61">
        <v>228</v>
      </c>
      <c r="AI156" s="61">
        <v>147</v>
      </c>
      <c r="AJ156" s="61">
        <v>2</v>
      </c>
      <c r="AK156" s="61">
        <v>1700</v>
      </c>
      <c r="AL156" s="61">
        <v>5259</v>
      </c>
      <c r="AM156" s="61">
        <v>200</v>
      </c>
      <c r="AN156" s="61">
        <v>318</v>
      </c>
      <c r="AO156" s="61">
        <v>0</v>
      </c>
      <c r="AP156" s="61">
        <v>0</v>
      </c>
      <c r="AQ156" s="61">
        <v>24</v>
      </c>
      <c r="AR156" s="61">
        <v>65</v>
      </c>
      <c r="AS156" s="61">
        <v>639</v>
      </c>
      <c r="AT156" s="61">
        <v>0</v>
      </c>
      <c r="AU156" s="61">
        <v>24340</v>
      </c>
      <c r="AV156" s="61">
        <v>533</v>
      </c>
      <c r="AW156" s="62">
        <v>14</v>
      </c>
    </row>
    <row r="157" spans="1:49" ht="32.75" customHeight="1">
      <c r="A157" s="39" t="s">
        <v>693</v>
      </c>
      <c r="B157" s="51" t="s">
        <v>773</v>
      </c>
      <c r="C157" s="95" t="s">
        <v>543</v>
      </c>
      <c r="D157" s="95" t="s">
        <v>543</v>
      </c>
      <c r="E157" s="53" t="s">
        <v>78</v>
      </c>
      <c r="F157" s="52" t="s">
        <v>32</v>
      </c>
      <c r="G157" s="35">
        <v>2016</v>
      </c>
      <c r="H157" s="35">
        <v>1395</v>
      </c>
      <c r="I157" s="31" t="s">
        <v>67</v>
      </c>
      <c r="J157" s="76" t="s">
        <v>793</v>
      </c>
      <c r="K157" s="76" t="s">
        <v>89</v>
      </c>
      <c r="L157" s="33" t="s">
        <v>332</v>
      </c>
      <c r="M157" s="111">
        <f t="shared" si="26"/>
        <v>12988.032258064517</v>
      </c>
      <c r="N157" s="6">
        <f t="shared" si="27"/>
        <v>9519</v>
      </c>
      <c r="O157" s="6">
        <f t="shared" si="28"/>
        <v>1356</v>
      </c>
      <c r="P157" s="6">
        <f t="shared" si="25"/>
        <v>89474</v>
      </c>
      <c r="Q157" s="69" t="str">
        <f t="shared" si="29"/>
        <v>Ilam / ایلام</v>
      </c>
      <c r="R157" s="93" t="str">
        <f t="shared" si="30"/>
        <v>Tehran / تهران</v>
      </c>
      <c r="S157" s="83">
        <v>9535</v>
      </c>
      <c r="T157" s="61">
        <v>11239</v>
      </c>
      <c r="U157" s="61">
        <v>4291</v>
      </c>
      <c r="V157" s="61">
        <v>24260</v>
      </c>
      <c r="W157" s="61">
        <v>31143</v>
      </c>
      <c r="X157" s="61">
        <v>1356</v>
      </c>
      <c r="Y157" s="61">
        <v>3363</v>
      </c>
      <c r="Z157" s="61">
        <v>89474</v>
      </c>
      <c r="AA157" s="61">
        <v>3462</v>
      </c>
      <c r="AB157" s="61">
        <v>5546</v>
      </c>
      <c r="AC157" s="61">
        <v>22503</v>
      </c>
      <c r="AD157" s="61">
        <v>2929</v>
      </c>
      <c r="AE157" s="61">
        <v>9519</v>
      </c>
      <c r="AF157" s="61">
        <v>4116</v>
      </c>
      <c r="AG157" s="61">
        <v>5057</v>
      </c>
      <c r="AH157" s="61">
        <v>7059</v>
      </c>
      <c r="AI157" s="61">
        <v>16161</v>
      </c>
      <c r="AJ157" s="61">
        <v>4746</v>
      </c>
      <c r="AK157" s="61">
        <v>14459</v>
      </c>
      <c r="AL157" s="61">
        <v>4368</v>
      </c>
      <c r="AM157" s="61">
        <v>11508</v>
      </c>
      <c r="AN157" s="61">
        <v>6192</v>
      </c>
      <c r="AO157" s="61">
        <v>2196</v>
      </c>
      <c r="AP157" s="61">
        <v>10223</v>
      </c>
      <c r="AQ157" s="61">
        <v>17227</v>
      </c>
      <c r="AR157" s="61">
        <v>20973</v>
      </c>
      <c r="AS157" s="61">
        <v>18899</v>
      </c>
      <c r="AT157" s="61">
        <v>13357</v>
      </c>
      <c r="AU157" s="61">
        <v>9464</v>
      </c>
      <c r="AV157" s="61">
        <v>11379</v>
      </c>
      <c r="AW157" s="62">
        <v>6625</v>
      </c>
    </row>
    <row r="158" spans="1:49" ht="32.75" customHeight="1">
      <c r="A158" s="39" t="s">
        <v>691</v>
      </c>
      <c r="B158" s="51" t="s">
        <v>692</v>
      </c>
      <c r="C158" s="95" t="s">
        <v>544</v>
      </c>
      <c r="D158" s="95" t="s">
        <v>544</v>
      </c>
      <c r="E158" s="52" t="s">
        <v>203</v>
      </c>
      <c r="F158" s="52" t="s">
        <v>203</v>
      </c>
      <c r="G158" s="46">
        <v>2016</v>
      </c>
      <c r="H158" s="46">
        <v>1395</v>
      </c>
      <c r="I158" s="31" t="s">
        <v>206</v>
      </c>
      <c r="J158" s="76" t="s">
        <v>789</v>
      </c>
      <c r="K158" s="76" t="s">
        <v>278</v>
      </c>
      <c r="L158" s="33" t="s">
        <v>845</v>
      </c>
      <c r="M158" s="92">
        <f t="shared" si="26"/>
        <v>0.51194604369340335</v>
      </c>
      <c r="N158" s="68">
        <f t="shared" si="27"/>
        <v>0.37259737109237917</v>
      </c>
      <c r="O158" s="68">
        <f t="shared" si="28"/>
        <v>0.20208007245076914</v>
      </c>
      <c r="P158" s="68">
        <f t="shared" si="25"/>
        <v>1.1912084691497282</v>
      </c>
      <c r="Q158" s="69" t="str">
        <f t="shared" si="29"/>
        <v>Khuzestan / خوزستان</v>
      </c>
      <c r="R158" s="93" t="str">
        <f t="shared" si="30"/>
        <v>Lorestan / لرستان</v>
      </c>
      <c r="S158" s="16">
        <v>0.24388359884716082</v>
      </c>
      <c r="T158" s="14">
        <v>0.34420355878120273</v>
      </c>
      <c r="U158" s="14">
        <v>0.33776231482501851</v>
      </c>
      <c r="V158" s="14">
        <v>0.47374947518478377</v>
      </c>
      <c r="W158" s="14">
        <v>1.1481713611561717</v>
      </c>
      <c r="X158" s="14">
        <v>0.23372943232705573</v>
      </c>
      <c r="Y158" s="14">
        <v>0.28906652913873127</v>
      </c>
      <c r="Z158" s="14">
        <v>0.67437781121084339</v>
      </c>
      <c r="AA158" s="14">
        <v>0.36528119371615059</v>
      </c>
      <c r="AB158" s="14">
        <v>0.72129203093258143</v>
      </c>
      <c r="AC158" s="14">
        <v>0.34972408893867601</v>
      </c>
      <c r="AD158" s="14">
        <v>0.33936127318988007</v>
      </c>
      <c r="AE158" s="14">
        <v>0.20208007245076914</v>
      </c>
      <c r="AF158" s="14">
        <v>0.38923421289295773</v>
      </c>
      <c r="AG158" s="14">
        <v>0.72000113901702834</v>
      </c>
      <c r="AH158" s="14">
        <v>0.25437709503447548</v>
      </c>
      <c r="AI158" s="14">
        <v>0.33312898838531896</v>
      </c>
      <c r="AJ158" s="14">
        <v>0.37259737109237917</v>
      </c>
      <c r="AK158" s="14">
        <v>1.1188725689342041</v>
      </c>
      <c r="AL158" s="14">
        <v>0.27248721312579888</v>
      </c>
      <c r="AM158" s="14">
        <v>0.36363429537797681</v>
      </c>
      <c r="AN158" s="14">
        <v>0.3171426025156292</v>
      </c>
      <c r="AO158" s="14">
        <v>0.3079719291159691</v>
      </c>
      <c r="AP158" s="14">
        <v>0.54702996919444846</v>
      </c>
      <c r="AQ158" s="14">
        <v>0.68072182514217427</v>
      </c>
      <c r="AR158" s="14">
        <v>1.1912084691497282</v>
      </c>
      <c r="AS158" s="14">
        <v>0.5755604702425583</v>
      </c>
      <c r="AT158" s="14">
        <v>0.93439899263715698</v>
      </c>
      <c r="AU158" s="14">
        <v>0.53275839260533153</v>
      </c>
      <c r="AV158" s="14">
        <v>0.65462992899690142</v>
      </c>
      <c r="AW158" s="40">
        <v>0.58188915033644173</v>
      </c>
    </row>
    <row r="159" spans="1:49" ht="32.75" customHeight="1">
      <c r="A159" s="39" t="s">
        <v>747</v>
      </c>
      <c r="B159" s="51" t="s">
        <v>774</v>
      </c>
      <c r="C159" s="95" t="s">
        <v>545</v>
      </c>
      <c r="D159" s="95" t="s">
        <v>545</v>
      </c>
      <c r="E159" s="53" t="s">
        <v>78</v>
      </c>
      <c r="F159" s="52" t="s">
        <v>32</v>
      </c>
      <c r="G159" s="35">
        <v>2016</v>
      </c>
      <c r="H159" s="35">
        <v>1395</v>
      </c>
      <c r="I159" s="31" t="s">
        <v>67</v>
      </c>
      <c r="J159" s="76" t="s">
        <v>793</v>
      </c>
      <c r="K159" s="76" t="s">
        <v>89</v>
      </c>
      <c r="L159" s="33" t="s">
        <v>332</v>
      </c>
      <c r="M159" s="111">
        <f t="shared" si="26"/>
        <v>11274.258064516129</v>
      </c>
      <c r="N159" s="6">
        <f t="shared" si="27"/>
        <v>4723</v>
      </c>
      <c r="O159" s="6">
        <f t="shared" si="28"/>
        <v>1176</v>
      </c>
      <c r="P159" s="6">
        <f t="shared" si="25"/>
        <v>158542</v>
      </c>
      <c r="Q159" s="69" t="str">
        <f t="shared" si="29"/>
        <v>Ilam / ایلام</v>
      </c>
      <c r="R159" s="93" t="str">
        <f t="shared" si="30"/>
        <v>Tehran / تهران</v>
      </c>
      <c r="S159" s="83">
        <v>5847</v>
      </c>
      <c r="T159" s="61">
        <v>4871</v>
      </c>
      <c r="U159" s="61">
        <v>2613</v>
      </c>
      <c r="V159" s="61">
        <v>10471</v>
      </c>
      <c r="W159" s="61">
        <v>13468</v>
      </c>
      <c r="X159" s="61">
        <v>1176</v>
      </c>
      <c r="Y159" s="61">
        <v>2644</v>
      </c>
      <c r="Z159" s="61">
        <v>158542</v>
      </c>
      <c r="AA159" s="61">
        <v>2062</v>
      </c>
      <c r="AB159" s="61">
        <v>1685</v>
      </c>
      <c r="AC159" s="61">
        <v>25715</v>
      </c>
      <c r="AD159" s="61">
        <v>2255</v>
      </c>
      <c r="AE159" s="61">
        <v>15117</v>
      </c>
      <c r="AF159" s="61">
        <v>2109</v>
      </c>
      <c r="AG159" s="61">
        <v>3114</v>
      </c>
      <c r="AH159" s="61">
        <v>12115</v>
      </c>
      <c r="AI159" s="61">
        <v>9481</v>
      </c>
      <c r="AJ159" s="61">
        <v>3573</v>
      </c>
      <c r="AK159" s="61">
        <v>5547</v>
      </c>
      <c r="AL159" s="61">
        <v>2608</v>
      </c>
      <c r="AM159" s="61">
        <v>8689</v>
      </c>
      <c r="AN159" s="61">
        <v>6704</v>
      </c>
      <c r="AO159" s="61">
        <v>1521</v>
      </c>
      <c r="AP159" s="61">
        <v>4203</v>
      </c>
      <c r="AQ159" s="61">
        <v>5279</v>
      </c>
      <c r="AR159" s="61">
        <v>4183</v>
      </c>
      <c r="AS159" s="61">
        <v>12900</v>
      </c>
      <c r="AT159" s="61">
        <v>4723</v>
      </c>
      <c r="AU159" s="61">
        <v>10737</v>
      </c>
      <c r="AV159" s="61">
        <v>3206</v>
      </c>
      <c r="AW159" s="62">
        <v>2344</v>
      </c>
    </row>
    <row r="160" spans="1:49" ht="32.75" customHeight="1">
      <c r="A160" s="39" t="s">
        <v>748</v>
      </c>
      <c r="B160" s="51" t="s">
        <v>750</v>
      </c>
      <c r="C160" s="95" t="s">
        <v>546</v>
      </c>
      <c r="D160" s="95" t="s">
        <v>546</v>
      </c>
      <c r="E160" s="52" t="s">
        <v>203</v>
      </c>
      <c r="F160" s="52" t="s">
        <v>203</v>
      </c>
      <c r="G160" s="46">
        <v>2016</v>
      </c>
      <c r="H160" s="46">
        <v>1395</v>
      </c>
      <c r="I160" s="31" t="s">
        <v>206</v>
      </c>
      <c r="J160" s="76" t="s">
        <v>789</v>
      </c>
      <c r="K160" s="76" t="s">
        <v>278</v>
      </c>
      <c r="L160" s="33" t="s">
        <v>845</v>
      </c>
      <c r="M160" s="92">
        <f t="shared" si="26"/>
        <v>0.31020835287102094</v>
      </c>
      <c r="N160" s="68">
        <f t="shared" si="27"/>
        <v>0.2272649131854908</v>
      </c>
      <c r="O160" s="68">
        <f t="shared" si="28"/>
        <v>0.1491783552649914</v>
      </c>
      <c r="P160" s="68">
        <f t="shared" si="25"/>
        <v>1.1949528013164665</v>
      </c>
      <c r="Q160" s="69" t="str">
        <f t="shared" si="29"/>
        <v>Azarbaijan_West / آذربایجان غ</v>
      </c>
      <c r="R160" s="93" t="str">
        <f t="shared" si="30"/>
        <v>Tehran / تهران</v>
      </c>
      <c r="S160" s="16">
        <v>0.14955295253899833</v>
      </c>
      <c r="T160" s="14">
        <v>0.1491783552649914</v>
      </c>
      <c r="U160" s="14">
        <v>0.20568001133483416</v>
      </c>
      <c r="V160" s="14">
        <v>0.20447777224484215</v>
      </c>
      <c r="W160" s="14">
        <v>0.49653443444919626</v>
      </c>
      <c r="X160" s="14">
        <v>0.20270340148718108</v>
      </c>
      <c r="Y160" s="14">
        <v>0.2272649131854908</v>
      </c>
      <c r="Z160" s="14">
        <v>1.1949528013164665</v>
      </c>
      <c r="AA160" s="14">
        <v>0.21756493975814631</v>
      </c>
      <c r="AB160" s="14">
        <v>0.21914480204136308</v>
      </c>
      <c r="AC160" s="14">
        <v>0.39964248975950117</v>
      </c>
      <c r="AD160" s="14">
        <v>0.26126994573000328</v>
      </c>
      <c r="AE160" s="14">
        <v>0.32092073277006794</v>
      </c>
      <c r="AF160" s="14">
        <v>0.19943997934675603</v>
      </c>
      <c r="AG160" s="14">
        <v>0.44336237826755515</v>
      </c>
      <c r="AH160" s="14">
        <v>0.43657437403919408</v>
      </c>
      <c r="AI160" s="14">
        <v>0.19543319960900996</v>
      </c>
      <c r="AJ160" s="14">
        <v>0.28050788177687969</v>
      </c>
      <c r="AK160" s="14">
        <v>0.42924034441372361</v>
      </c>
      <c r="AL160" s="14">
        <v>0.16269383054763817</v>
      </c>
      <c r="AM160" s="14">
        <v>0.27455842827070215</v>
      </c>
      <c r="AN160" s="14">
        <v>0.34336628024301974</v>
      </c>
      <c r="AO160" s="14">
        <v>0.21330842631392941</v>
      </c>
      <c r="AP160" s="14">
        <v>0.22490139494514985</v>
      </c>
      <c r="AQ160" s="14">
        <v>0.20859874121585525</v>
      </c>
      <c r="AR160" s="14">
        <v>0.23758284587103962</v>
      </c>
      <c r="AS160" s="14">
        <v>0.39286364707809951</v>
      </c>
      <c r="AT160" s="14">
        <v>0.33040102135399363</v>
      </c>
      <c r="AU160" s="14">
        <v>0.60441957538075286</v>
      </c>
      <c r="AV160" s="14">
        <v>0.18444006963389278</v>
      </c>
      <c r="AW160" s="40">
        <v>0.2058789688133765</v>
      </c>
    </row>
    <row r="161" spans="1:49" ht="32.75" customHeight="1">
      <c r="A161" s="39" t="s">
        <v>749</v>
      </c>
      <c r="B161" s="51" t="s">
        <v>775</v>
      </c>
      <c r="C161" s="95" t="s">
        <v>547</v>
      </c>
      <c r="D161" s="95" t="s">
        <v>547</v>
      </c>
      <c r="E161" s="53" t="s">
        <v>78</v>
      </c>
      <c r="F161" s="52" t="s">
        <v>32</v>
      </c>
      <c r="G161" s="35">
        <v>2016</v>
      </c>
      <c r="H161" s="35">
        <v>1395</v>
      </c>
      <c r="I161" s="31" t="s">
        <v>67</v>
      </c>
      <c r="J161" s="76" t="s">
        <v>793</v>
      </c>
      <c r="K161" s="76" t="s">
        <v>89</v>
      </c>
      <c r="L161" s="33" t="s">
        <v>332</v>
      </c>
      <c r="M161" s="111">
        <f t="shared" si="26"/>
        <v>24262.290322580644</v>
      </c>
      <c r="N161" s="6">
        <f t="shared" si="27"/>
        <v>15382</v>
      </c>
      <c r="O161" s="6">
        <f t="shared" si="28"/>
        <v>2532</v>
      </c>
      <c r="P161" s="6">
        <f t="shared" si="25"/>
        <v>248016</v>
      </c>
      <c r="Q161" s="69" t="str">
        <f t="shared" si="29"/>
        <v>Ilam / ایلام</v>
      </c>
      <c r="R161" s="93" t="str">
        <f t="shared" si="30"/>
        <v>Tehran / تهران</v>
      </c>
      <c r="S161" s="83">
        <v>15382</v>
      </c>
      <c r="T161" s="61">
        <v>16110</v>
      </c>
      <c r="U161" s="61">
        <v>6904</v>
      </c>
      <c r="V161" s="61">
        <v>34731</v>
      </c>
      <c r="W161" s="61">
        <v>44611</v>
      </c>
      <c r="X161" s="61">
        <v>2532</v>
      </c>
      <c r="Y161" s="61">
        <v>6007</v>
      </c>
      <c r="Z161" s="61">
        <v>248016</v>
      </c>
      <c r="AA161" s="61">
        <v>5524</v>
      </c>
      <c r="AB161" s="61">
        <v>7231</v>
      </c>
      <c r="AC161" s="61">
        <v>48218</v>
      </c>
      <c r="AD161" s="61">
        <v>5184</v>
      </c>
      <c r="AE161" s="61">
        <v>24636</v>
      </c>
      <c r="AF161" s="61">
        <v>6225</v>
      </c>
      <c r="AG161" s="61">
        <v>8171</v>
      </c>
      <c r="AH161" s="61">
        <v>19174</v>
      </c>
      <c r="AI161" s="61">
        <v>25642</v>
      </c>
      <c r="AJ161" s="61">
        <v>8319</v>
      </c>
      <c r="AK161" s="61">
        <v>20006</v>
      </c>
      <c r="AL161" s="61">
        <v>6976</v>
      </c>
      <c r="AM161" s="61">
        <v>20197</v>
      </c>
      <c r="AN161" s="61">
        <v>12896</v>
      </c>
      <c r="AO161" s="61">
        <v>3717</v>
      </c>
      <c r="AP161" s="61">
        <v>14426</v>
      </c>
      <c r="AQ161" s="61">
        <v>22506</v>
      </c>
      <c r="AR161" s="61">
        <v>25156</v>
      </c>
      <c r="AS161" s="61">
        <v>31799</v>
      </c>
      <c r="AT161" s="61">
        <v>18080</v>
      </c>
      <c r="AU161" s="61">
        <v>20201</v>
      </c>
      <c r="AV161" s="61">
        <v>14585</v>
      </c>
      <c r="AW161" s="62">
        <v>8969</v>
      </c>
    </row>
    <row r="162" spans="1:49" ht="32.75" customHeight="1">
      <c r="A162" s="39" t="s">
        <v>122</v>
      </c>
      <c r="B162" s="51" t="s">
        <v>751</v>
      </c>
      <c r="C162" s="95" t="s">
        <v>548</v>
      </c>
      <c r="D162" s="95" t="s">
        <v>548</v>
      </c>
      <c r="E162" s="55" t="s">
        <v>203</v>
      </c>
      <c r="F162" s="55" t="s">
        <v>203</v>
      </c>
      <c r="G162" s="46">
        <v>2016</v>
      </c>
      <c r="H162" s="46">
        <v>1395</v>
      </c>
      <c r="I162" s="31" t="s">
        <v>206</v>
      </c>
      <c r="J162" s="76" t="s">
        <v>789</v>
      </c>
      <c r="K162" s="76" t="s">
        <v>278</v>
      </c>
      <c r="L162" s="33" t="s">
        <v>845</v>
      </c>
      <c r="M162" s="92">
        <f t="shared" si="26"/>
        <v>0.82215439656442424</v>
      </c>
      <c r="N162" s="68">
        <f t="shared" si="27"/>
        <v>0.67822724742962592</v>
      </c>
      <c r="O162" s="68">
        <f t="shared" si="28"/>
        <v>0.39343655138615918</v>
      </c>
      <c r="P162" s="68">
        <f t="shared" si="25"/>
        <v>1.8693306125273097</v>
      </c>
      <c r="Q162" s="69" t="str">
        <f t="shared" si="29"/>
        <v>Azarbaijan_East / آذربایجان ش</v>
      </c>
      <c r="R162" s="93" t="str">
        <f t="shared" si="30"/>
        <v>Tehran / تهران</v>
      </c>
      <c r="S162" s="16">
        <v>0.39343655138615918</v>
      </c>
      <c r="T162" s="14">
        <v>0.49338191404619414</v>
      </c>
      <c r="U162" s="14">
        <v>0.54344232615985266</v>
      </c>
      <c r="V162" s="14">
        <v>0.67822724742962592</v>
      </c>
      <c r="W162" s="14">
        <v>1.6447057956053679</v>
      </c>
      <c r="X162" s="14">
        <v>0.43643283381423681</v>
      </c>
      <c r="Y162" s="14">
        <v>0.51633144232422212</v>
      </c>
      <c r="Z162" s="14">
        <v>1.8693306125273097</v>
      </c>
      <c r="AA162" s="14">
        <v>0.58284613347429681</v>
      </c>
      <c r="AB162" s="14">
        <v>0.94043683297394454</v>
      </c>
      <c r="AC162" s="14">
        <v>0.74936657869817724</v>
      </c>
      <c r="AD162" s="14">
        <v>0.60063121891988347</v>
      </c>
      <c r="AE162" s="14">
        <v>0.52300080522083703</v>
      </c>
      <c r="AF162" s="14">
        <v>0.58867419223971373</v>
      </c>
      <c r="AG162" s="14">
        <v>1.1633635172845835</v>
      </c>
      <c r="AH162" s="14">
        <v>0.69095146907366956</v>
      </c>
      <c r="AI162" s="14">
        <v>0.52856218799432897</v>
      </c>
      <c r="AJ162" s="14">
        <v>0.65310525286925891</v>
      </c>
      <c r="AK162" s="14">
        <v>1.5481129133479277</v>
      </c>
      <c r="AL162" s="14">
        <v>0.43518104367343702</v>
      </c>
      <c r="AM162" s="14">
        <v>0.63819272364867896</v>
      </c>
      <c r="AN162" s="14">
        <v>0.66050888275864894</v>
      </c>
      <c r="AO162" s="14">
        <v>0.52128035542989859</v>
      </c>
      <c r="AP162" s="14">
        <v>0.7719313641395984</v>
      </c>
      <c r="AQ162" s="14">
        <v>0.88932056635802958</v>
      </c>
      <c r="AR162" s="14">
        <v>1.4287913150207678</v>
      </c>
      <c r="AS162" s="14">
        <v>0.9684241173206577</v>
      </c>
      <c r="AT162" s="14">
        <v>1.2648000139911506</v>
      </c>
      <c r="AU162" s="14">
        <v>1.1371779679860843</v>
      </c>
      <c r="AV162" s="14">
        <v>0.83906999863079434</v>
      </c>
      <c r="AW162" s="40">
        <v>0.78776811914981826</v>
      </c>
    </row>
    <row r="163" spans="1:49" ht="32.75" customHeight="1">
      <c r="A163" s="39" t="s">
        <v>694</v>
      </c>
      <c r="B163" s="51" t="s">
        <v>695</v>
      </c>
      <c r="C163" s="95" t="s">
        <v>549</v>
      </c>
      <c r="D163" s="100" t="s">
        <v>552</v>
      </c>
      <c r="E163" s="53" t="s">
        <v>78</v>
      </c>
      <c r="F163" s="52" t="s">
        <v>32</v>
      </c>
      <c r="G163" s="35">
        <v>2016</v>
      </c>
      <c r="H163" s="35">
        <v>1395</v>
      </c>
      <c r="I163" s="31" t="s">
        <v>67</v>
      </c>
      <c r="J163" s="76" t="s">
        <v>793</v>
      </c>
      <c r="K163" s="76" t="s">
        <v>89</v>
      </c>
      <c r="L163" s="33" t="s">
        <v>332</v>
      </c>
      <c r="M163" s="111">
        <f t="shared" si="26"/>
        <v>15159.677419354839</v>
      </c>
      <c r="N163" s="6">
        <f t="shared" si="27"/>
        <v>8471</v>
      </c>
      <c r="O163" s="6">
        <f t="shared" si="28"/>
        <v>2077</v>
      </c>
      <c r="P163" s="6">
        <f t="shared" si="25"/>
        <v>93732</v>
      </c>
      <c r="Q163" s="69" t="str">
        <f t="shared" si="29"/>
        <v>Chaharmahal_and_Bakhtiari / چهارمحال و بختیاری</v>
      </c>
      <c r="R163" s="93" t="str">
        <f t="shared" si="30"/>
        <v>Tehran / تهران</v>
      </c>
      <c r="S163" s="83">
        <v>26305</v>
      </c>
      <c r="T163" s="61">
        <v>17593</v>
      </c>
      <c r="U163" s="61">
        <v>4830</v>
      </c>
      <c r="V163" s="61">
        <v>8855</v>
      </c>
      <c r="W163" s="61">
        <v>38875</v>
      </c>
      <c r="X163" s="61">
        <v>4587</v>
      </c>
      <c r="Y163" s="61">
        <v>5485</v>
      </c>
      <c r="Z163" s="61">
        <v>93732</v>
      </c>
      <c r="AA163" s="61">
        <v>2077</v>
      </c>
      <c r="AB163" s="61">
        <v>3692</v>
      </c>
      <c r="AC163" s="61">
        <v>45139</v>
      </c>
      <c r="AD163" s="61">
        <v>4983</v>
      </c>
      <c r="AE163" s="61">
        <v>27668</v>
      </c>
      <c r="AF163" s="61">
        <v>7280</v>
      </c>
      <c r="AG163" s="61">
        <v>6704</v>
      </c>
      <c r="AH163" s="61">
        <v>8471</v>
      </c>
      <c r="AI163" s="61">
        <v>34401</v>
      </c>
      <c r="AJ163" s="61">
        <v>2985</v>
      </c>
      <c r="AK163" s="61">
        <v>10626</v>
      </c>
      <c r="AL163" s="61">
        <v>4367</v>
      </c>
      <c r="AM163" s="61">
        <v>22733</v>
      </c>
      <c r="AN163" s="61">
        <v>11835</v>
      </c>
      <c r="AO163" s="61">
        <v>4518</v>
      </c>
      <c r="AP163" s="61">
        <v>6960</v>
      </c>
      <c r="AQ163" s="61">
        <v>14127</v>
      </c>
      <c r="AR163" s="61">
        <v>9525</v>
      </c>
      <c r="AS163" s="61">
        <v>10376</v>
      </c>
      <c r="AT163" s="61">
        <v>13615</v>
      </c>
      <c r="AU163" s="61">
        <v>4785</v>
      </c>
      <c r="AV163" s="61">
        <v>7569</v>
      </c>
      <c r="AW163" s="62">
        <v>5252</v>
      </c>
    </row>
    <row r="164" spans="1:49" ht="32.75" customHeight="1">
      <c r="A164" s="39" t="s">
        <v>696</v>
      </c>
      <c r="B164" s="51" t="s">
        <v>697</v>
      </c>
      <c r="C164" s="95" t="s">
        <v>550</v>
      </c>
      <c r="D164" s="100" t="s">
        <v>551</v>
      </c>
      <c r="E164" s="53" t="s">
        <v>78</v>
      </c>
      <c r="F164" s="52" t="s">
        <v>32</v>
      </c>
      <c r="G164" s="35">
        <v>2016</v>
      </c>
      <c r="H164" s="35">
        <v>1395</v>
      </c>
      <c r="I164" s="31" t="s">
        <v>67</v>
      </c>
      <c r="J164" s="76" t="s">
        <v>793</v>
      </c>
      <c r="K164" s="76" t="s">
        <v>89</v>
      </c>
      <c r="L164" s="33" t="s">
        <v>332</v>
      </c>
      <c r="M164" s="111">
        <f t="shared" si="26"/>
        <v>12242.870967741936</v>
      </c>
      <c r="N164" s="6">
        <f t="shared" si="27"/>
        <v>9492</v>
      </c>
      <c r="O164" s="6">
        <f t="shared" si="28"/>
        <v>1604</v>
      </c>
      <c r="P164" s="6">
        <f t="shared" si="25"/>
        <v>43109</v>
      </c>
      <c r="Q164" s="69" t="str">
        <f t="shared" si="29"/>
        <v>Chaharmahal_and_Bakhtiari / چهارمحال و بختیاری</v>
      </c>
      <c r="R164" s="93" t="str">
        <f t="shared" si="30"/>
        <v>Tehran / تهران</v>
      </c>
      <c r="S164" s="83">
        <v>20399</v>
      </c>
      <c r="T164" s="61">
        <v>19864</v>
      </c>
      <c r="U164" s="61">
        <v>4813</v>
      </c>
      <c r="V164" s="61">
        <v>2702</v>
      </c>
      <c r="W164" s="61">
        <v>24114</v>
      </c>
      <c r="X164" s="61">
        <v>4763</v>
      </c>
      <c r="Y164" s="61">
        <v>5415</v>
      </c>
      <c r="Z164" s="61">
        <v>43109</v>
      </c>
      <c r="AA164" s="61">
        <v>1604</v>
      </c>
      <c r="AB164" s="61">
        <v>4681</v>
      </c>
      <c r="AC164" s="61">
        <v>39938</v>
      </c>
      <c r="AD164" s="61">
        <v>5791</v>
      </c>
      <c r="AE164" s="61">
        <v>21471</v>
      </c>
      <c r="AF164" s="61">
        <v>7202</v>
      </c>
      <c r="AG164" s="61">
        <v>5309</v>
      </c>
      <c r="AH164" s="61">
        <v>9696</v>
      </c>
      <c r="AI164" s="61">
        <v>31467</v>
      </c>
      <c r="AJ164" s="61">
        <v>2623</v>
      </c>
      <c r="AK164" s="61">
        <v>10292</v>
      </c>
      <c r="AL164" s="61">
        <v>4180</v>
      </c>
      <c r="AM164" s="61">
        <v>15930</v>
      </c>
      <c r="AN164" s="61">
        <v>12344</v>
      </c>
      <c r="AO164" s="61">
        <v>4779</v>
      </c>
      <c r="AP164" s="61">
        <v>7016</v>
      </c>
      <c r="AQ164" s="61">
        <v>15203</v>
      </c>
      <c r="AR164" s="61">
        <v>10301</v>
      </c>
      <c r="AS164" s="61">
        <v>11225</v>
      </c>
      <c r="AT164" s="61">
        <v>12803</v>
      </c>
      <c r="AU164" s="61">
        <v>5346</v>
      </c>
      <c r="AV164" s="61">
        <v>9492</v>
      </c>
      <c r="AW164" s="62">
        <v>5657</v>
      </c>
    </row>
    <row r="165" spans="1:49" ht="32.75" customHeight="1">
      <c r="A165" s="39" t="s">
        <v>163</v>
      </c>
      <c r="B165" s="51" t="s">
        <v>300</v>
      </c>
      <c r="C165" s="95" t="s">
        <v>553</v>
      </c>
      <c r="D165" s="100" t="s">
        <v>554</v>
      </c>
      <c r="E165" s="53" t="s">
        <v>78</v>
      </c>
      <c r="F165" s="52" t="s">
        <v>32</v>
      </c>
      <c r="G165" s="35">
        <v>2016</v>
      </c>
      <c r="H165" s="35">
        <v>1395</v>
      </c>
      <c r="I165" s="31" t="s">
        <v>206</v>
      </c>
      <c r="J165" s="76" t="s">
        <v>789</v>
      </c>
      <c r="K165" s="76" t="s">
        <v>278</v>
      </c>
      <c r="L165" s="33" t="s">
        <v>845</v>
      </c>
      <c r="M165" s="92">
        <f t="shared" si="26"/>
        <v>39.421290322580653</v>
      </c>
      <c r="N165" s="68">
        <f t="shared" si="27"/>
        <v>39.159999999999997</v>
      </c>
      <c r="O165" s="68">
        <f t="shared" si="28"/>
        <v>21.06</v>
      </c>
      <c r="P165" s="68">
        <f t="shared" ref="P165:P196" si="31">MAX(R165:AU165)</f>
        <v>55.28</v>
      </c>
      <c r="Q165" s="69" t="str">
        <f t="shared" si="29"/>
        <v>Sistan_and_Baluchestan / سیستان و بلوچستان</v>
      </c>
      <c r="R165" s="93" t="str">
        <f t="shared" si="30"/>
        <v>Yazd / یزد</v>
      </c>
      <c r="S165" s="16">
        <v>38.78</v>
      </c>
      <c r="T165" s="14">
        <v>40.07</v>
      </c>
      <c r="U165" s="14">
        <v>31.02</v>
      </c>
      <c r="V165" s="14">
        <v>48.98</v>
      </c>
      <c r="W165" s="14">
        <v>52.04</v>
      </c>
      <c r="X165" s="14">
        <v>34.46</v>
      </c>
      <c r="Y165" s="14">
        <v>50.58</v>
      </c>
      <c r="Z165" s="14">
        <v>55.28</v>
      </c>
      <c r="AA165" s="14">
        <v>44.89</v>
      </c>
      <c r="AB165" s="14">
        <v>38.340000000000003</v>
      </c>
      <c r="AC165" s="14">
        <v>39.159999999999997</v>
      </c>
      <c r="AD165" s="14">
        <v>36.57</v>
      </c>
      <c r="AE165" s="14">
        <v>34.01</v>
      </c>
      <c r="AF165" s="14">
        <v>32.36</v>
      </c>
      <c r="AG165" s="14">
        <v>44.62</v>
      </c>
      <c r="AH165" s="14">
        <v>21.06</v>
      </c>
      <c r="AI165" s="14">
        <v>43.1</v>
      </c>
      <c r="AJ165" s="14">
        <v>37.4</v>
      </c>
      <c r="AK165" s="14">
        <v>48.31</v>
      </c>
      <c r="AL165" s="14">
        <v>31.55</v>
      </c>
      <c r="AM165" s="14">
        <v>47.94</v>
      </c>
      <c r="AN165" s="14">
        <v>30.8</v>
      </c>
      <c r="AO165" s="14">
        <v>21.6</v>
      </c>
      <c r="AP165" s="14">
        <v>33.31</v>
      </c>
      <c r="AQ165" s="14">
        <v>31.83</v>
      </c>
      <c r="AR165" s="14">
        <v>22.88</v>
      </c>
      <c r="AS165" s="14">
        <v>39.799999999999997</v>
      </c>
      <c r="AT165" s="14">
        <v>47.88</v>
      </c>
      <c r="AU165" s="14">
        <v>41.43</v>
      </c>
      <c r="AV165" s="14">
        <v>39.64</v>
      </c>
      <c r="AW165" s="40">
        <v>62.37</v>
      </c>
    </row>
    <row r="166" spans="1:49" ht="32.75" customHeight="1">
      <c r="A166" s="39" t="s">
        <v>193</v>
      </c>
      <c r="B166" s="51" t="s">
        <v>301</v>
      </c>
      <c r="C166" s="95" t="s">
        <v>555</v>
      </c>
      <c r="D166" s="95" t="s">
        <v>555</v>
      </c>
      <c r="E166" s="53" t="s">
        <v>78</v>
      </c>
      <c r="F166" s="52" t="s">
        <v>32</v>
      </c>
      <c r="G166" s="35">
        <v>2017</v>
      </c>
      <c r="H166" s="35">
        <v>1396</v>
      </c>
      <c r="I166" s="31" t="s">
        <v>206</v>
      </c>
      <c r="J166" s="76" t="s">
        <v>789</v>
      </c>
      <c r="K166" s="76" t="s">
        <v>278</v>
      </c>
      <c r="L166" s="33" t="s">
        <v>845</v>
      </c>
      <c r="M166" s="92">
        <f t="shared" si="26"/>
        <v>42.864516129032253</v>
      </c>
      <c r="N166" s="68">
        <f t="shared" si="27"/>
        <v>42.8</v>
      </c>
      <c r="O166" s="68">
        <f t="shared" si="28"/>
        <v>22</v>
      </c>
      <c r="P166" s="68">
        <f t="shared" si="31"/>
        <v>56.2</v>
      </c>
      <c r="Q166" s="69" t="str">
        <f t="shared" si="29"/>
        <v>Kohgiluye_and_Boyer-Ahmad / کهکیلویه بویراحمد</v>
      </c>
      <c r="R166" s="93" t="str">
        <f t="shared" si="30"/>
        <v>Yazd / یزد</v>
      </c>
      <c r="S166" s="16">
        <v>39.5</v>
      </c>
      <c r="T166" s="14">
        <v>45.5</v>
      </c>
      <c r="U166" s="14">
        <v>36.299999999999997</v>
      </c>
      <c r="V166" s="14">
        <v>53</v>
      </c>
      <c r="W166" s="14">
        <v>52.1</v>
      </c>
      <c r="X166" s="14">
        <v>38.799999999999997</v>
      </c>
      <c r="Y166" s="14">
        <v>53.6</v>
      </c>
      <c r="Z166" s="14">
        <v>56.2</v>
      </c>
      <c r="AA166" s="14">
        <v>48.6</v>
      </c>
      <c r="AB166" s="14">
        <v>45</v>
      </c>
      <c r="AC166" s="14">
        <v>42.3</v>
      </c>
      <c r="AD166" s="14">
        <v>40.6</v>
      </c>
      <c r="AE166" s="14">
        <v>38.700000000000003</v>
      </c>
      <c r="AF166" s="14">
        <v>38.799999999999997</v>
      </c>
      <c r="AG166" s="14">
        <v>47.9</v>
      </c>
      <c r="AH166" s="14">
        <v>22.7</v>
      </c>
      <c r="AI166" s="14">
        <v>46.1</v>
      </c>
      <c r="AJ166" s="14">
        <v>37.6</v>
      </c>
      <c r="AK166" s="14">
        <v>51.8</v>
      </c>
      <c r="AL166" s="14">
        <v>36.6</v>
      </c>
      <c r="AM166" s="14">
        <v>54.5</v>
      </c>
      <c r="AN166" s="14">
        <v>33.6</v>
      </c>
      <c r="AO166" s="14">
        <v>22</v>
      </c>
      <c r="AP166" s="14">
        <v>36.6</v>
      </c>
      <c r="AQ166" s="14">
        <v>34.299999999999997</v>
      </c>
      <c r="AR166" s="14">
        <v>31</v>
      </c>
      <c r="AS166" s="14">
        <v>45.6</v>
      </c>
      <c r="AT166" s="14">
        <v>46.8</v>
      </c>
      <c r="AU166" s="14">
        <v>42.8</v>
      </c>
      <c r="AV166" s="14">
        <v>43</v>
      </c>
      <c r="AW166" s="40">
        <v>66.900000000000006</v>
      </c>
    </row>
    <row r="167" spans="1:49" ht="32.75" customHeight="1">
      <c r="A167" s="39" t="s">
        <v>752</v>
      </c>
      <c r="B167" s="51" t="s">
        <v>776</v>
      </c>
      <c r="C167" s="95" t="s">
        <v>556</v>
      </c>
      <c r="D167" s="95" t="s">
        <v>558</v>
      </c>
      <c r="E167" s="53" t="s">
        <v>78</v>
      </c>
      <c r="F167" s="52" t="s">
        <v>32</v>
      </c>
      <c r="G167" s="35">
        <v>2016</v>
      </c>
      <c r="H167" s="35">
        <v>1395</v>
      </c>
      <c r="I167" s="31" t="s">
        <v>67</v>
      </c>
      <c r="J167" s="76" t="s">
        <v>793</v>
      </c>
      <c r="K167" s="76" t="s">
        <v>89</v>
      </c>
      <c r="L167" s="33" t="s">
        <v>332</v>
      </c>
      <c r="M167" s="111">
        <f t="shared" si="26"/>
        <v>1511.3548387096773</v>
      </c>
      <c r="N167" s="6">
        <f t="shared" si="27"/>
        <v>1000</v>
      </c>
      <c r="O167" s="6">
        <f t="shared" si="28"/>
        <v>280</v>
      </c>
      <c r="P167" s="6">
        <f t="shared" si="31"/>
        <v>6553</v>
      </c>
      <c r="Q167" s="69" t="str">
        <f t="shared" si="29"/>
        <v>Kohgiluye_and_Boyer-Ahmad / کهکیلویه بویراحمد</v>
      </c>
      <c r="R167" s="93" t="str">
        <f t="shared" si="30"/>
        <v>Tehran / تهران</v>
      </c>
      <c r="S167" s="84">
        <v>2919</v>
      </c>
      <c r="T167" s="26">
        <v>1560</v>
      </c>
      <c r="U167" s="26">
        <v>425</v>
      </c>
      <c r="V167" s="26">
        <v>3225</v>
      </c>
      <c r="W167" s="26">
        <v>1045</v>
      </c>
      <c r="X167" s="26">
        <v>465</v>
      </c>
      <c r="Y167" s="26">
        <v>728</v>
      </c>
      <c r="Z167" s="26">
        <v>6553</v>
      </c>
      <c r="AA167" s="26">
        <v>765</v>
      </c>
      <c r="AB167" s="26">
        <v>581</v>
      </c>
      <c r="AC167" s="26">
        <v>3274</v>
      </c>
      <c r="AD167" s="26">
        <v>529</v>
      </c>
      <c r="AE167" s="26">
        <v>2742</v>
      </c>
      <c r="AF167" s="26">
        <v>767</v>
      </c>
      <c r="AG167" s="26">
        <v>667</v>
      </c>
      <c r="AH167" s="26">
        <v>1373</v>
      </c>
      <c r="AI167" s="26">
        <v>3227</v>
      </c>
      <c r="AJ167" s="26">
        <v>727</v>
      </c>
      <c r="AK167" s="26">
        <v>521</v>
      </c>
      <c r="AL167" s="26">
        <v>991</v>
      </c>
      <c r="AM167" s="26">
        <v>1993</v>
      </c>
      <c r="AN167" s="26">
        <v>1223</v>
      </c>
      <c r="AO167" s="26">
        <v>280</v>
      </c>
      <c r="AP167" s="26">
        <v>1376</v>
      </c>
      <c r="AQ167" s="26">
        <v>1781</v>
      </c>
      <c r="AR167" s="26">
        <v>982</v>
      </c>
      <c r="AS167" s="26">
        <v>2364</v>
      </c>
      <c r="AT167" s="26">
        <v>945</v>
      </c>
      <c r="AU167" s="26">
        <v>699</v>
      </c>
      <c r="AV167" s="26">
        <v>1125</v>
      </c>
      <c r="AW167" s="63">
        <v>1000</v>
      </c>
    </row>
    <row r="168" spans="1:49" ht="32.75" customHeight="1">
      <c r="A168" s="39" t="s">
        <v>753</v>
      </c>
      <c r="B168" s="51" t="s">
        <v>698</v>
      </c>
      <c r="C168" s="95" t="s">
        <v>862</v>
      </c>
      <c r="D168" s="95" t="s">
        <v>560</v>
      </c>
      <c r="E168" s="55" t="s">
        <v>203</v>
      </c>
      <c r="F168" s="55" t="s">
        <v>203</v>
      </c>
      <c r="G168" s="35">
        <v>2016</v>
      </c>
      <c r="H168" s="35">
        <v>1395</v>
      </c>
      <c r="I168" s="31" t="s">
        <v>67</v>
      </c>
      <c r="J168" s="76" t="s">
        <v>793</v>
      </c>
      <c r="K168" s="77" t="s">
        <v>784</v>
      </c>
      <c r="L168" s="104" t="s">
        <v>861</v>
      </c>
      <c r="M168" s="92">
        <f t="shared" si="26"/>
        <v>61.727394471380499</v>
      </c>
      <c r="N168" s="68">
        <f t="shared" si="27"/>
        <v>62.639761446481671</v>
      </c>
      <c r="O168" s="68">
        <f t="shared" si="28"/>
        <v>33.453503565749912</v>
      </c>
      <c r="P168" s="68">
        <f t="shared" si="31"/>
        <v>94.965544734893783</v>
      </c>
      <c r="Q168" s="69" t="str">
        <f t="shared" si="29"/>
        <v>Ardabil / اردبیل</v>
      </c>
      <c r="R168" s="93" t="str">
        <f t="shared" si="30"/>
        <v>Semnan / سمنان</v>
      </c>
      <c r="S168" s="85">
        <v>74.661376511259832</v>
      </c>
      <c r="T168" s="38">
        <v>47.776274730730158</v>
      </c>
      <c r="U168" s="38">
        <v>33.453503565749912</v>
      </c>
      <c r="V168" s="38">
        <v>62.977825946864286</v>
      </c>
      <c r="W168" s="38">
        <v>38.526765963722163</v>
      </c>
      <c r="X168" s="38">
        <v>80.150579669676191</v>
      </c>
      <c r="Y168" s="38">
        <v>62.575210589651022</v>
      </c>
      <c r="Z168" s="38">
        <v>49.390859879570108</v>
      </c>
      <c r="AA168" s="38">
        <v>80.716381627052328</v>
      </c>
      <c r="AB168" s="38">
        <v>75.562688419010058</v>
      </c>
      <c r="AC168" s="38">
        <v>50.881956502920744</v>
      </c>
      <c r="AD168" s="38">
        <v>61.291264430674829</v>
      </c>
      <c r="AE168" s="38">
        <v>58.210269845572945</v>
      </c>
      <c r="AF168" s="38">
        <v>72.532225774756697</v>
      </c>
      <c r="AG168" s="38">
        <v>94.965544734893783</v>
      </c>
      <c r="AH168" s="38">
        <v>49.477227862634201</v>
      </c>
      <c r="AI168" s="38">
        <v>66.518609338495423</v>
      </c>
      <c r="AJ168" s="38">
        <v>57.075071383093061</v>
      </c>
      <c r="AK168" s="38">
        <v>40.316246518757886</v>
      </c>
      <c r="AL168" s="38">
        <v>61.821160303953</v>
      </c>
      <c r="AM168" s="38">
        <v>62.975595297906473</v>
      </c>
      <c r="AN168" s="38">
        <v>62.639761446481671</v>
      </c>
      <c r="AO168" s="38">
        <v>39.267823384549793</v>
      </c>
      <c r="AP168" s="38">
        <v>73.629388399839684</v>
      </c>
      <c r="AQ168" s="38">
        <v>70.375896591293468</v>
      </c>
      <c r="AR168" s="38">
        <v>55.774887555668393</v>
      </c>
      <c r="AS168" s="38">
        <v>71.994547418033108</v>
      </c>
      <c r="AT168" s="38">
        <v>66.108186571993215</v>
      </c>
      <c r="AU168" s="38">
        <v>39.348913401429286</v>
      </c>
      <c r="AV168" s="38">
        <v>64.720860367476419</v>
      </c>
      <c r="AW168" s="47">
        <v>87.832324579085537</v>
      </c>
    </row>
    <row r="169" spans="1:49" ht="32.75" customHeight="1">
      <c r="A169" s="39" t="s">
        <v>754</v>
      </c>
      <c r="B169" s="51" t="s">
        <v>756</v>
      </c>
      <c r="C169" s="95" t="s">
        <v>557</v>
      </c>
      <c r="D169" s="95" t="s">
        <v>559</v>
      </c>
      <c r="E169" s="53" t="s">
        <v>78</v>
      </c>
      <c r="F169" s="52" t="s">
        <v>32</v>
      </c>
      <c r="G169" s="35">
        <v>2016</v>
      </c>
      <c r="H169" s="35">
        <v>1395</v>
      </c>
      <c r="I169" s="31" t="s">
        <v>67</v>
      </c>
      <c r="J169" s="76" t="s">
        <v>793</v>
      </c>
      <c r="K169" s="76" t="s">
        <v>89</v>
      </c>
      <c r="L169" s="33" t="s">
        <v>332</v>
      </c>
      <c r="M169" s="111">
        <f t="shared" si="26"/>
        <v>8478.8709677419356</v>
      </c>
      <c r="N169" s="6">
        <f t="shared" si="27"/>
        <v>6431</v>
      </c>
      <c r="O169" s="6">
        <f t="shared" si="28"/>
        <v>2826</v>
      </c>
      <c r="P169" s="6">
        <f t="shared" si="31"/>
        <v>23844</v>
      </c>
      <c r="Q169" s="69" t="str">
        <f t="shared" si="29"/>
        <v>Qom / قم</v>
      </c>
      <c r="R169" s="93" t="str">
        <f t="shared" si="30"/>
        <v>Tehran / تهران</v>
      </c>
      <c r="S169" s="84">
        <v>12966</v>
      </c>
      <c r="T169" s="26">
        <v>11213</v>
      </c>
      <c r="U169" s="26">
        <v>4671</v>
      </c>
      <c r="V169" s="26">
        <v>16218</v>
      </c>
      <c r="W169" s="26">
        <v>3072</v>
      </c>
      <c r="X169" s="26">
        <v>3274</v>
      </c>
      <c r="Y169" s="26">
        <v>4021</v>
      </c>
      <c r="Z169" s="26">
        <v>23844</v>
      </c>
      <c r="AA169" s="26">
        <v>4710</v>
      </c>
      <c r="AB169" s="26">
        <v>3499</v>
      </c>
      <c r="AC169" s="26">
        <v>19854</v>
      </c>
      <c r="AD169" s="26">
        <v>3566</v>
      </c>
      <c r="AE169" s="26">
        <v>15139</v>
      </c>
      <c r="AF169" s="26">
        <v>4174</v>
      </c>
      <c r="AG169" s="26">
        <v>3041</v>
      </c>
      <c r="AH169" s="26">
        <v>9591</v>
      </c>
      <c r="AI169" s="26">
        <v>20626</v>
      </c>
      <c r="AJ169" s="26">
        <v>4094</v>
      </c>
      <c r="AK169" s="26">
        <v>2826</v>
      </c>
      <c r="AL169" s="26">
        <v>6093</v>
      </c>
      <c r="AM169" s="26">
        <v>11900</v>
      </c>
      <c r="AN169" s="26">
        <v>8253</v>
      </c>
      <c r="AO169" s="26">
        <v>3352</v>
      </c>
      <c r="AP169" s="26">
        <v>7988</v>
      </c>
      <c r="AQ169" s="26">
        <v>9180</v>
      </c>
      <c r="AR169" s="26">
        <v>7583</v>
      </c>
      <c r="AS169" s="26">
        <v>14419</v>
      </c>
      <c r="AT169" s="26">
        <v>5027</v>
      </c>
      <c r="AU169" s="26">
        <v>6431</v>
      </c>
      <c r="AV169" s="26">
        <v>7969</v>
      </c>
      <c r="AW169" s="63">
        <v>4251</v>
      </c>
    </row>
    <row r="170" spans="1:49" ht="32.75" customHeight="1">
      <c r="A170" s="39" t="s">
        <v>755</v>
      </c>
      <c r="B170" s="51" t="s">
        <v>757</v>
      </c>
      <c r="C170" s="95" t="s">
        <v>863</v>
      </c>
      <c r="D170" s="95" t="s">
        <v>561</v>
      </c>
      <c r="E170" s="55" t="s">
        <v>203</v>
      </c>
      <c r="F170" s="55" t="s">
        <v>203</v>
      </c>
      <c r="G170" s="35">
        <v>2016</v>
      </c>
      <c r="H170" s="35">
        <v>1395</v>
      </c>
      <c r="I170" s="31" t="s">
        <v>67</v>
      </c>
      <c r="J170" s="76" t="s">
        <v>793</v>
      </c>
      <c r="K170" s="77" t="s">
        <v>784</v>
      </c>
      <c r="L170" s="104" t="s">
        <v>861</v>
      </c>
      <c r="M170" s="92">
        <f t="shared" si="26"/>
        <v>1495.8555845582418</v>
      </c>
      <c r="N170" s="68">
        <f t="shared" si="27"/>
        <v>1235.7199533014639</v>
      </c>
      <c r="O170" s="68">
        <f t="shared" si="28"/>
        <v>658.32564554816327</v>
      </c>
      <c r="P170" s="68">
        <f t="shared" si="31"/>
        <v>4435.9562977057294</v>
      </c>
      <c r="Q170" s="69" t="str">
        <f t="shared" si="29"/>
        <v>Sistan_and_Baluchestan / سیستان و بلوچستان</v>
      </c>
      <c r="R170" s="93" t="str">
        <f t="shared" si="30"/>
        <v>Qom / قم</v>
      </c>
      <c r="S170" s="86">
        <v>1187.9955387221676</v>
      </c>
      <c r="T170" s="64">
        <v>996.46815003239658</v>
      </c>
      <c r="U170" s="64">
        <v>1180.299403575583</v>
      </c>
      <c r="V170" s="64">
        <v>2724.9299253975887</v>
      </c>
      <c r="W170" s="64">
        <v>1581.1363645993069</v>
      </c>
      <c r="X170" s="64">
        <v>1802.8280705136651</v>
      </c>
      <c r="Y170" s="64">
        <v>1235.7199533014639</v>
      </c>
      <c r="Z170" s="64">
        <v>2970.393461255383</v>
      </c>
      <c r="AA170" s="64">
        <v>1412.6448870680572</v>
      </c>
      <c r="AB170" s="64">
        <v>1112.6609183468204</v>
      </c>
      <c r="AC170" s="64">
        <v>1138.7310223067702</v>
      </c>
      <c r="AD170" s="64">
        <v>964.51872906836309</v>
      </c>
      <c r="AE170" s="64">
        <v>1347.0748356344202</v>
      </c>
      <c r="AF170" s="64">
        <v>1228.5928899758246</v>
      </c>
      <c r="AG170" s="64">
        <v>2152.7344735523311</v>
      </c>
      <c r="AH170" s="64">
        <v>658.32564554816327</v>
      </c>
      <c r="AI170" s="64">
        <v>1448.552604092481</v>
      </c>
      <c r="AJ170" s="64">
        <v>1273.8620712867216</v>
      </c>
      <c r="AK170" s="64">
        <v>4435.9562977057294</v>
      </c>
      <c r="AL170" s="64">
        <v>1320.7624843630165</v>
      </c>
      <c r="AM170" s="64">
        <v>904.99025134804924</v>
      </c>
      <c r="AN170" s="64">
        <v>1796.6532311952597</v>
      </c>
      <c r="AO170" s="64">
        <v>1065.1420144219608</v>
      </c>
      <c r="AP170" s="64">
        <v>916.25735402427279</v>
      </c>
      <c r="AQ170" s="64">
        <v>1001.3019346599701</v>
      </c>
      <c r="AR170" s="64">
        <v>1235.5666667981911</v>
      </c>
      <c r="AS170" s="64">
        <v>1040.9117289337614</v>
      </c>
      <c r="AT170" s="64">
        <v>1559.5435092365321</v>
      </c>
      <c r="AU170" s="64">
        <v>798.08657860429207</v>
      </c>
      <c r="AV170" s="64">
        <v>1276.0616935972944</v>
      </c>
      <c r="AW170" s="65">
        <v>2602.8204321396574</v>
      </c>
    </row>
    <row r="171" spans="1:49" ht="32.75" customHeight="1">
      <c r="A171" s="39" t="s">
        <v>194</v>
      </c>
      <c r="B171" s="51" t="s">
        <v>302</v>
      </c>
      <c r="C171" s="95" t="s">
        <v>562</v>
      </c>
      <c r="D171" s="95" t="s">
        <v>565</v>
      </c>
      <c r="E171" s="53" t="s">
        <v>78</v>
      </c>
      <c r="F171" s="52" t="s">
        <v>32</v>
      </c>
      <c r="G171" s="35">
        <v>2016</v>
      </c>
      <c r="H171" s="35">
        <v>1395</v>
      </c>
      <c r="I171" s="31" t="s">
        <v>67</v>
      </c>
      <c r="J171" s="76" t="s">
        <v>793</v>
      </c>
      <c r="K171" s="76" t="s">
        <v>89</v>
      </c>
      <c r="L171" s="33" t="s">
        <v>332</v>
      </c>
      <c r="M171" s="111">
        <f t="shared" si="26"/>
        <v>30.774193548387096</v>
      </c>
      <c r="N171" s="6">
        <f t="shared" si="27"/>
        <v>21</v>
      </c>
      <c r="O171" s="6">
        <f t="shared" si="28"/>
        <v>9</v>
      </c>
      <c r="P171" s="6">
        <f t="shared" si="31"/>
        <v>162</v>
      </c>
      <c r="Q171" s="69" t="str">
        <f t="shared" si="29"/>
        <v>Chaharmahal_and_Bakhtiari / چهارمحال و بختیاری</v>
      </c>
      <c r="R171" s="93" t="str">
        <f t="shared" si="30"/>
        <v>Tehran / تهران</v>
      </c>
      <c r="S171" s="84">
        <v>50</v>
      </c>
      <c r="T171" s="26">
        <v>30</v>
      </c>
      <c r="U171" s="26">
        <v>15</v>
      </c>
      <c r="V171" s="26">
        <v>63</v>
      </c>
      <c r="W171" s="26">
        <v>17</v>
      </c>
      <c r="X171" s="26">
        <v>11</v>
      </c>
      <c r="Y171" s="26">
        <v>17</v>
      </c>
      <c r="Z171" s="26">
        <v>162</v>
      </c>
      <c r="AA171" s="26">
        <v>9</v>
      </c>
      <c r="AB171" s="26">
        <v>12</v>
      </c>
      <c r="AC171" s="26">
        <v>66</v>
      </c>
      <c r="AD171" s="26">
        <v>10</v>
      </c>
      <c r="AE171" s="26">
        <v>55</v>
      </c>
      <c r="AF171" s="26">
        <v>13</v>
      </c>
      <c r="AG171" s="26">
        <v>10</v>
      </c>
      <c r="AH171" s="26">
        <v>21</v>
      </c>
      <c r="AI171" s="26">
        <v>75</v>
      </c>
      <c r="AJ171" s="26">
        <v>15</v>
      </c>
      <c r="AK171" s="26">
        <v>10</v>
      </c>
      <c r="AL171" s="26">
        <v>18</v>
      </c>
      <c r="AM171" s="26">
        <v>34</v>
      </c>
      <c r="AN171" s="26">
        <v>23</v>
      </c>
      <c r="AO171" s="26">
        <v>9</v>
      </c>
      <c r="AP171" s="26">
        <v>24</v>
      </c>
      <c r="AQ171" s="26">
        <v>35</v>
      </c>
      <c r="AR171" s="26">
        <v>25</v>
      </c>
      <c r="AS171" s="26">
        <v>44</v>
      </c>
      <c r="AT171" s="26">
        <v>19</v>
      </c>
      <c r="AU171" s="26">
        <v>21</v>
      </c>
      <c r="AV171" s="26">
        <v>21</v>
      </c>
      <c r="AW171" s="63">
        <v>20</v>
      </c>
    </row>
    <row r="172" spans="1:49" ht="32.75" customHeight="1">
      <c r="A172" s="39" t="s">
        <v>699</v>
      </c>
      <c r="B172" s="51" t="s">
        <v>303</v>
      </c>
      <c r="C172" s="95" t="s">
        <v>563</v>
      </c>
      <c r="D172" s="95" t="s">
        <v>566</v>
      </c>
      <c r="E172" s="53" t="s">
        <v>78</v>
      </c>
      <c r="F172" s="52" t="s">
        <v>32</v>
      </c>
      <c r="G172" s="35">
        <v>2016</v>
      </c>
      <c r="H172" s="35">
        <v>1395</v>
      </c>
      <c r="I172" s="31" t="s">
        <v>67</v>
      </c>
      <c r="J172" s="76" t="s">
        <v>793</v>
      </c>
      <c r="K172" s="76" t="s">
        <v>89</v>
      </c>
      <c r="L172" s="33" t="s">
        <v>332</v>
      </c>
      <c r="M172" s="111">
        <f t="shared" si="26"/>
        <v>5074.2903225806449</v>
      </c>
      <c r="N172" s="6">
        <f t="shared" si="27"/>
        <v>2824</v>
      </c>
      <c r="O172" s="6">
        <f t="shared" si="28"/>
        <v>775</v>
      </c>
      <c r="P172" s="6">
        <f t="shared" si="31"/>
        <v>35380</v>
      </c>
      <c r="Q172" s="69" t="str">
        <f t="shared" si="29"/>
        <v>Kohgiluye_and_Boyer-Ahmad / کهکیلویه بویراحمد</v>
      </c>
      <c r="R172" s="93" t="str">
        <f t="shared" si="30"/>
        <v>Tehran / تهران</v>
      </c>
      <c r="S172" s="84">
        <v>8095</v>
      </c>
      <c r="T172" s="26">
        <v>5189</v>
      </c>
      <c r="U172" s="26">
        <v>2824</v>
      </c>
      <c r="V172" s="26">
        <v>10086</v>
      </c>
      <c r="W172" s="26">
        <v>2609</v>
      </c>
      <c r="X172" s="26">
        <v>1104</v>
      </c>
      <c r="Y172" s="26">
        <v>1759</v>
      </c>
      <c r="Z172" s="26">
        <v>35380</v>
      </c>
      <c r="AA172" s="26">
        <v>1509</v>
      </c>
      <c r="AB172" s="26">
        <v>1075</v>
      </c>
      <c r="AC172" s="26">
        <v>13488</v>
      </c>
      <c r="AD172" s="26">
        <v>1103</v>
      </c>
      <c r="AE172" s="26">
        <v>8397</v>
      </c>
      <c r="AF172" s="26">
        <v>1746</v>
      </c>
      <c r="AG172" s="26">
        <v>2065</v>
      </c>
      <c r="AH172" s="26">
        <v>3140</v>
      </c>
      <c r="AI172" s="26">
        <v>13151</v>
      </c>
      <c r="AJ172" s="26">
        <v>2301</v>
      </c>
      <c r="AK172" s="26">
        <v>2260</v>
      </c>
      <c r="AL172" s="26">
        <v>2816</v>
      </c>
      <c r="AM172" s="26">
        <v>4819</v>
      </c>
      <c r="AN172" s="26">
        <v>3454</v>
      </c>
      <c r="AO172" s="26">
        <v>775</v>
      </c>
      <c r="AP172" s="26">
        <v>3141</v>
      </c>
      <c r="AQ172" s="26">
        <v>5154</v>
      </c>
      <c r="AR172" s="26">
        <v>2817</v>
      </c>
      <c r="AS172" s="26">
        <v>5999</v>
      </c>
      <c r="AT172" s="26">
        <v>2340</v>
      </c>
      <c r="AU172" s="26">
        <v>2426</v>
      </c>
      <c r="AV172" s="26">
        <v>3115</v>
      </c>
      <c r="AW172" s="63">
        <v>3166</v>
      </c>
    </row>
    <row r="173" spans="1:49" ht="32.75" customHeight="1">
      <c r="A173" s="39" t="s">
        <v>700</v>
      </c>
      <c r="B173" s="51" t="s">
        <v>304</v>
      </c>
      <c r="C173" s="95" t="s">
        <v>564</v>
      </c>
      <c r="D173" s="95" t="s">
        <v>567</v>
      </c>
      <c r="E173" s="55" t="s">
        <v>203</v>
      </c>
      <c r="F173" s="55" t="s">
        <v>203</v>
      </c>
      <c r="G173" s="35">
        <v>2016</v>
      </c>
      <c r="H173" s="35">
        <v>1395</v>
      </c>
      <c r="I173" s="31" t="s">
        <v>67</v>
      </c>
      <c r="J173" s="76" t="s">
        <v>793</v>
      </c>
      <c r="K173" s="77" t="s">
        <v>784</v>
      </c>
      <c r="L173" s="104" t="s">
        <v>861</v>
      </c>
      <c r="M173" s="92">
        <f t="shared" si="26"/>
        <v>895.34432190991606</v>
      </c>
      <c r="N173" s="68">
        <f t="shared" si="27"/>
        <v>607.91759005714312</v>
      </c>
      <c r="O173" s="68">
        <f t="shared" si="28"/>
        <v>215.52940538225761</v>
      </c>
      <c r="P173" s="68">
        <f t="shared" si="31"/>
        <v>4407.5038021814898</v>
      </c>
      <c r="Q173" s="69" t="str">
        <f t="shared" si="29"/>
        <v>Sistan_and_Baluchestan / سیستان و بلوچستان</v>
      </c>
      <c r="R173" s="93" t="str">
        <f t="shared" si="30"/>
        <v>Tehran / تهران</v>
      </c>
      <c r="S173" s="86">
        <v>741.69550254172043</v>
      </c>
      <c r="T173" s="64">
        <v>461.13201021297652</v>
      </c>
      <c r="U173" s="64">
        <v>713.58713673676868</v>
      </c>
      <c r="V173" s="64">
        <v>1694.6382554914339</v>
      </c>
      <c r="W173" s="64">
        <v>1342.8335856899714</v>
      </c>
      <c r="X173" s="64">
        <v>607.91759005714312</v>
      </c>
      <c r="Y173" s="64">
        <v>540.56985771133418</v>
      </c>
      <c r="Z173" s="64">
        <v>4407.5038021814898</v>
      </c>
      <c r="AA173" s="64">
        <v>452.58622814982971</v>
      </c>
      <c r="AB173" s="64">
        <v>341.84352307025773</v>
      </c>
      <c r="AC173" s="64">
        <v>773.60753645984278</v>
      </c>
      <c r="AD173" s="64">
        <v>298.33543414537422</v>
      </c>
      <c r="AE173" s="64">
        <v>747.16872942877512</v>
      </c>
      <c r="AF173" s="64">
        <v>513.9250565160014</v>
      </c>
      <c r="AG173" s="64">
        <v>1461.8206800018297</v>
      </c>
      <c r="AH173" s="64">
        <v>215.52940538225761</v>
      </c>
      <c r="AI173" s="64">
        <v>923.58747679725673</v>
      </c>
      <c r="AJ173" s="64">
        <v>715.96400245010909</v>
      </c>
      <c r="AK173" s="64">
        <v>3547.5092826662944</v>
      </c>
      <c r="AL173" s="64">
        <v>610.4164050494428</v>
      </c>
      <c r="AM173" s="64">
        <v>366.4830269954831</v>
      </c>
      <c r="AN173" s="64">
        <v>751.92539204512616</v>
      </c>
      <c r="AO173" s="64">
        <v>246.26642636545927</v>
      </c>
      <c r="AP173" s="64">
        <v>360.2859725826541</v>
      </c>
      <c r="AQ173" s="64">
        <v>562.16886396922507</v>
      </c>
      <c r="AR173" s="64">
        <v>458.99924836746726</v>
      </c>
      <c r="AS173" s="64">
        <v>433.06952367526418</v>
      </c>
      <c r="AT173" s="64">
        <v>725.94625255887911</v>
      </c>
      <c r="AU173" s="64">
        <v>301.06640331115102</v>
      </c>
      <c r="AV173" s="64">
        <v>498.79936950126393</v>
      </c>
      <c r="AW173" s="65">
        <v>1938.4919990953083</v>
      </c>
    </row>
    <row r="174" spans="1:49" ht="32.75" customHeight="1">
      <c r="A174" s="39" t="s">
        <v>195</v>
      </c>
      <c r="B174" s="51" t="s">
        <v>305</v>
      </c>
      <c r="C174" s="95" t="s">
        <v>568</v>
      </c>
      <c r="D174" s="95" t="s">
        <v>568</v>
      </c>
      <c r="E174" s="52" t="s">
        <v>313</v>
      </c>
      <c r="F174" s="52" t="s">
        <v>140</v>
      </c>
      <c r="G174" s="32">
        <v>2019</v>
      </c>
      <c r="H174" s="32">
        <v>1398</v>
      </c>
      <c r="I174" s="31" t="s">
        <v>70</v>
      </c>
      <c r="J174" s="76" t="s">
        <v>797</v>
      </c>
      <c r="K174" s="76" t="s">
        <v>89</v>
      </c>
      <c r="L174" s="33" t="s">
        <v>332</v>
      </c>
      <c r="M174" s="111">
        <f t="shared" si="26"/>
        <v>37627779.258064516</v>
      </c>
      <c r="N174" s="6">
        <f t="shared" si="27"/>
        <v>12424091</v>
      </c>
      <c r="O174" s="6">
        <f t="shared" si="28"/>
        <v>2437458</v>
      </c>
      <c r="P174" s="6">
        <f t="shared" si="31"/>
        <v>611141266</v>
      </c>
      <c r="Q174" s="69" t="str">
        <f t="shared" si="29"/>
        <v>Ilam / ایلام</v>
      </c>
      <c r="R174" s="93" t="str">
        <f t="shared" si="30"/>
        <v>Tehran / تهران</v>
      </c>
      <c r="S174" s="83">
        <v>29543142</v>
      </c>
      <c r="T174" s="61">
        <v>12424091</v>
      </c>
      <c r="U174" s="61">
        <v>5286399</v>
      </c>
      <c r="V174" s="61">
        <v>85906347</v>
      </c>
      <c r="W174" s="61">
        <v>23875736</v>
      </c>
      <c r="X174" s="61">
        <v>2437458</v>
      </c>
      <c r="Y174" s="61">
        <v>27425260</v>
      </c>
      <c r="Z174" s="61">
        <v>611141266</v>
      </c>
      <c r="AA174" s="61">
        <v>3527066</v>
      </c>
      <c r="AB174" s="61">
        <v>3367616</v>
      </c>
      <c r="AC174" s="61">
        <v>42823294</v>
      </c>
      <c r="AD174" s="61">
        <v>4298892</v>
      </c>
      <c r="AE174" s="61">
        <v>55587856</v>
      </c>
      <c r="AF174" s="61">
        <v>9819060</v>
      </c>
      <c r="AG174" s="61">
        <v>6873954</v>
      </c>
      <c r="AH174" s="61">
        <v>7101142</v>
      </c>
      <c r="AI174" s="61">
        <v>31666128</v>
      </c>
      <c r="AJ174" s="61">
        <v>18577569</v>
      </c>
      <c r="AK174" s="61">
        <v>8450700</v>
      </c>
      <c r="AL174" s="61">
        <v>5616977</v>
      </c>
      <c r="AM174" s="61">
        <v>30111850</v>
      </c>
      <c r="AN174" s="61">
        <v>7915875</v>
      </c>
      <c r="AO174" s="61">
        <v>3199024</v>
      </c>
      <c r="AP174" s="61">
        <v>6158883</v>
      </c>
      <c r="AQ174" s="61">
        <v>15819585</v>
      </c>
      <c r="AR174" s="61">
        <v>5301862</v>
      </c>
      <c r="AS174" s="61">
        <v>18856924</v>
      </c>
      <c r="AT174" s="61">
        <v>22617734</v>
      </c>
      <c r="AU174" s="61">
        <v>33308927</v>
      </c>
      <c r="AV174" s="61">
        <v>7803368</v>
      </c>
      <c r="AW174" s="62">
        <v>19617172</v>
      </c>
    </row>
    <row r="175" spans="1:49" ht="32.75" customHeight="1">
      <c r="A175" s="39" t="s">
        <v>196</v>
      </c>
      <c r="B175" s="51" t="s">
        <v>777</v>
      </c>
      <c r="C175" s="95" t="s">
        <v>569</v>
      </c>
      <c r="D175" s="95" t="s">
        <v>569</v>
      </c>
      <c r="E175" s="52" t="s">
        <v>313</v>
      </c>
      <c r="F175" s="52" t="s">
        <v>140</v>
      </c>
      <c r="G175" s="32">
        <v>2019</v>
      </c>
      <c r="H175" s="32">
        <v>1398</v>
      </c>
      <c r="I175" s="31" t="s">
        <v>70</v>
      </c>
      <c r="J175" s="76" t="s">
        <v>797</v>
      </c>
      <c r="K175" s="76" t="s">
        <v>89</v>
      </c>
      <c r="L175" s="33" t="s">
        <v>332</v>
      </c>
      <c r="M175" s="111">
        <f t="shared" si="26"/>
        <v>8546621.3548387103</v>
      </c>
      <c r="N175" s="6">
        <f t="shared" si="27"/>
        <v>7346617</v>
      </c>
      <c r="O175" s="6">
        <f t="shared" si="28"/>
        <v>3829178</v>
      </c>
      <c r="P175" s="6">
        <f t="shared" si="31"/>
        <v>26863220</v>
      </c>
      <c r="Q175" s="69" t="str">
        <f t="shared" si="29"/>
        <v>Qom / قم</v>
      </c>
      <c r="R175" s="93" t="str">
        <f t="shared" si="30"/>
        <v>Khuzestan / خوزستان</v>
      </c>
      <c r="S175" s="83">
        <v>9464561</v>
      </c>
      <c r="T175" s="61">
        <v>11144171</v>
      </c>
      <c r="U175" s="61">
        <v>5152049</v>
      </c>
      <c r="V175" s="61">
        <v>11791567</v>
      </c>
      <c r="W175" s="61">
        <v>4308676</v>
      </c>
      <c r="X175" s="61">
        <v>5325081</v>
      </c>
      <c r="Y175" s="61">
        <v>9683248</v>
      </c>
      <c r="Z175" s="61">
        <v>15845454</v>
      </c>
      <c r="AA175" s="61">
        <v>4427716</v>
      </c>
      <c r="AB175" s="61">
        <v>5439009</v>
      </c>
      <c r="AC175" s="61">
        <v>14472210</v>
      </c>
      <c r="AD175" s="61">
        <v>4554284</v>
      </c>
      <c r="AE175" s="61">
        <v>26863220</v>
      </c>
      <c r="AF175" s="61">
        <v>4483789</v>
      </c>
      <c r="AG175" s="61">
        <v>3890931</v>
      </c>
      <c r="AH175" s="61">
        <v>12932755</v>
      </c>
      <c r="AI175" s="61">
        <v>15808438</v>
      </c>
      <c r="AJ175" s="61">
        <v>4012486</v>
      </c>
      <c r="AK175" s="61">
        <v>3829178</v>
      </c>
      <c r="AL175" s="61">
        <v>7346617</v>
      </c>
      <c r="AM175" s="61">
        <v>12854501</v>
      </c>
      <c r="AN175" s="61">
        <v>7866356</v>
      </c>
      <c r="AO175" s="61">
        <v>6402581</v>
      </c>
      <c r="AP175" s="61">
        <v>6777371</v>
      </c>
      <c r="AQ175" s="61">
        <v>8695203</v>
      </c>
      <c r="AR175" s="61">
        <v>7380430</v>
      </c>
      <c r="AS175" s="61">
        <v>10529515</v>
      </c>
      <c r="AT175" s="61">
        <v>4884005</v>
      </c>
      <c r="AU175" s="61">
        <v>7593546</v>
      </c>
      <c r="AV175" s="61">
        <v>5760720</v>
      </c>
      <c r="AW175" s="62">
        <v>5425594</v>
      </c>
    </row>
    <row r="176" spans="1:49" ht="32.75" customHeight="1">
      <c r="A176" s="39" t="s">
        <v>197</v>
      </c>
      <c r="B176" s="51" t="s">
        <v>778</v>
      </c>
      <c r="C176" s="95" t="s">
        <v>570</v>
      </c>
      <c r="D176" s="95" t="s">
        <v>570</v>
      </c>
      <c r="E176" s="52" t="s">
        <v>313</v>
      </c>
      <c r="F176" s="52" t="s">
        <v>140</v>
      </c>
      <c r="G176" s="32">
        <v>2019</v>
      </c>
      <c r="H176" s="32">
        <v>1398</v>
      </c>
      <c r="I176" s="31" t="s">
        <v>70</v>
      </c>
      <c r="J176" s="76" t="s">
        <v>797</v>
      </c>
      <c r="K176" s="76" t="s">
        <v>89</v>
      </c>
      <c r="L176" s="33" t="s">
        <v>332</v>
      </c>
      <c r="M176" s="111">
        <f t="shared" si="26"/>
        <v>4007320.9032258065</v>
      </c>
      <c r="N176" s="6">
        <f t="shared" si="27"/>
        <v>2976954</v>
      </c>
      <c r="O176" s="6">
        <f t="shared" si="28"/>
        <v>1261992</v>
      </c>
      <c r="P176" s="6">
        <f t="shared" si="31"/>
        <v>19337592</v>
      </c>
      <c r="Q176" s="69" t="str">
        <f t="shared" si="29"/>
        <v>Semnan / سمنان</v>
      </c>
      <c r="R176" s="93" t="str">
        <f t="shared" si="30"/>
        <v>Khuzestan / خوزستان</v>
      </c>
      <c r="S176" s="83">
        <v>3574573</v>
      </c>
      <c r="T176" s="61">
        <v>5996337</v>
      </c>
      <c r="U176" s="61">
        <v>1928139</v>
      </c>
      <c r="V176" s="61">
        <v>3861740</v>
      </c>
      <c r="W176" s="61">
        <v>1549844</v>
      </c>
      <c r="X176" s="61">
        <v>2512864</v>
      </c>
      <c r="Y176" s="61">
        <v>6598777</v>
      </c>
      <c r="Z176" s="61">
        <v>6154962</v>
      </c>
      <c r="AA176" s="61">
        <v>1620535</v>
      </c>
      <c r="AB176" s="61">
        <v>2443495</v>
      </c>
      <c r="AC176" s="61">
        <v>6247666</v>
      </c>
      <c r="AD176" s="61">
        <v>2063036</v>
      </c>
      <c r="AE176" s="61">
        <v>19337592</v>
      </c>
      <c r="AF176" s="61">
        <v>1862563</v>
      </c>
      <c r="AG176" s="61">
        <v>1261992</v>
      </c>
      <c r="AH176" s="61">
        <v>8186051</v>
      </c>
      <c r="AI176" s="61">
        <v>7216115</v>
      </c>
      <c r="AJ176" s="61">
        <v>1488156</v>
      </c>
      <c r="AK176" s="61">
        <v>1587736</v>
      </c>
      <c r="AL176" s="61">
        <v>3645702</v>
      </c>
      <c r="AM176" s="61">
        <v>6384922</v>
      </c>
      <c r="AN176" s="61">
        <v>2976954</v>
      </c>
      <c r="AO176" s="61">
        <v>3663974</v>
      </c>
      <c r="AP176" s="61">
        <v>2517265</v>
      </c>
      <c r="AQ176" s="61">
        <v>2917974</v>
      </c>
      <c r="AR176" s="61">
        <v>3385409</v>
      </c>
      <c r="AS176" s="61">
        <v>3296029</v>
      </c>
      <c r="AT176" s="61">
        <v>1802067</v>
      </c>
      <c r="AU176" s="61">
        <v>4012961</v>
      </c>
      <c r="AV176" s="61">
        <v>2048794</v>
      </c>
      <c r="AW176" s="62">
        <v>2082724</v>
      </c>
    </row>
    <row r="177" spans="1:49" ht="32.75" customHeight="1">
      <c r="A177" s="41" t="s">
        <v>758</v>
      </c>
      <c r="B177" s="51" t="s">
        <v>779</v>
      </c>
      <c r="C177" s="95" t="s">
        <v>571</v>
      </c>
      <c r="D177" s="95" t="s">
        <v>571</v>
      </c>
      <c r="E177" s="52" t="s">
        <v>313</v>
      </c>
      <c r="F177" s="52" t="s">
        <v>140</v>
      </c>
      <c r="G177" s="32">
        <v>2019</v>
      </c>
      <c r="H177" s="32">
        <v>1398</v>
      </c>
      <c r="I177" s="31" t="s">
        <v>69</v>
      </c>
      <c r="J177" s="76" t="s">
        <v>798</v>
      </c>
      <c r="K177" s="76" t="s">
        <v>329</v>
      </c>
      <c r="L177" s="33" t="s">
        <v>852</v>
      </c>
      <c r="M177" s="111">
        <f t="shared" si="26"/>
        <v>1990875.1678177374</v>
      </c>
      <c r="N177" s="6">
        <f t="shared" si="27"/>
        <v>1709852.5686273889</v>
      </c>
      <c r="O177" s="6">
        <f t="shared" si="28"/>
        <v>463907.92874420667</v>
      </c>
      <c r="P177" s="6">
        <f t="shared" si="31"/>
        <v>5671976.1045212308</v>
      </c>
      <c r="Q177" s="69" t="str">
        <f t="shared" si="29"/>
        <v>Tehran / تهران</v>
      </c>
      <c r="R177" s="93" t="str">
        <f t="shared" si="30"/>
        <v>Bushehr / بوشهر</v>
      </c>
      <c r="S177" s="83">
        <v>914294.41801981349</v>
      </c>
      <c r="T177" s="61">
        <v>1836427.204423348</v>
      </c>
      <c r="U177" s="61">
        <v>1517717.7626296815</v>
      </c>
      <c r="V177" s="61">
        <v>754120.89789780998</v>
      </c>
      <c r="W177" s="61">
        <v>571392.12505530159</v>
      </c>
      <c r="X177" s="61">
        <v>4331344.2200228218</v>
      </c>
      <c r="Y177" s="61">
        <v>5671976.1045212308</v>
      </c>
      <c r="Z177" s="61">
        <v>463907.92874420667</v>
      </c>
      <c r="AA177" s="61">
        <v>1709852.5686273889</v>
      </c>
      <c r="AB177" s="61">
        <v>3177918.2674424956</v>
      </c>
      <c r="AC177" s="61">
        <v>970963.56034446182</v>
      </c>
      <c r="AD177" s="61">
        <v>2390285.1607939824</v>
      </c>
      <c r="AE177" s="61">
        <v>4105202.219123241</v>
      </c>
      <c r="AF177" s="61">
        <v>1761353.8466194025</v>
      </c>
      <c r="AG177" s="61">
        <v>1796787.9719801811</v>
      </c>
      <c r="AH177" s="61">
        <v>2949913.4058422768</v>
      </c>
      <c r="AI177" s="61">
        <v>1487468.0341699934</v>
      </c>
      <c r="AJ177" s="61">
        <v>1168316.5052156567</v>
      </c>
      <c r="AK177" s="61">
        <v>1228628.7136795889</v>
      </c>
      <c r="AL177" s="61">
        <v>2274283.8321134415</v>
      </c>
      <c r="AM177" s="61">
        <v>2017532.6837967869</v>
      </c>
      <c r="AN177" s="61">
        <v>1524739.8887747293</v>
      </c>
      <c r="AO177" s="61">
        <v>5138438.7113422304</v>
      </c>
      <c r="AP177" s="61">
        <v>1346981.7034180411</v>
      </c>
      <c r="AQ177" s="61">
        <v>1153032.2093210721</v>
      </c>
      <c r="AR177" s="61">
        <v>1922818.8014760467</v>
      </c>
      <c r="AS177" s="61">
        <v>1003790.6773761094</v>
      </c>
      <c r="AT177" s="61">
        <v>1260649.5391664773</v>
      </c>
      <c r="AU177" s="61">
        <v>2259022.2442390993</v>
      </c>
      <c r="AV177" s="61">
        <v>1178664.092406431</v>
      </c>
      <c r="AW177" s="62">
        <v>1829304.9037665136</v>
      </c>
    </row>
    <row r="178" spans="1:49" ht="32.75" customHeight="1">
      <c r="A178" s="39" t="s">
        <v>701</v>
      </c>
      <c r="B178" s="51" t="s">
        <v>702</v>
      </c>
      <c r="C178" s="95" t="s">
        <v>572</v>
      </c>
      <c r="D178" s="95" t="s">
        <v>572</v>
      </c>
      <c r="E178" s="52" t="s">
        <v>313</v>
      </c>
      <c r="F178" s="52" t="s">
        <v>140</v>
      </c>
      <c r="G178" s="32">
        <v>2019</v>
      </c>
      <c r="H178" s="32">
        <v>1398</v>
      </c>
      <c r="I178" s="31" t="s">
        <v>70</v>
      </c>
      <c r="J178" s="76" t="s">
        <v>797</v>
      </c>
      <c r="K178" s="76" t="s">
        <v>89</v>
      </c>
      <c r="L178" s="33" t="s">
        <v>332</v>
      </c>
      <c r="M178" s="111">
        <f t="shared" si="26"/>
        <v>29081157.903225806</v>
      </c>
      <c r="N178" s="6">
        <f t="shared" si="27"/>
        <v>5335271</v>
      </c>
      <c r="O178" s="6">
        <f t="shared" si="28"/>
        <v>-5831613</v>
      </c>
      <c r="P178" s="6">
        <f t="shared" si="31"/>
        <v>595295812</v>
      </c>
      <c r="Q178" s="69" t="str">
        <f t="shared" si="29"/>
        <v>Sistan_and_Baluchestan / سیستان و بلوچستان</v>
      </c>
      <c r="R178" s="93" t="str">
        <f t="shared" si="30"/>
        <v>Tehran / تهران</v>
      </c>
      <c r="S178" s="83">
        <v>20078581</v>
      </c>
      <c r="T178" s="61">
        <v>1279920</v>
      </c>
      <c r="U178" s="61">
        <v>134350</v>
      </c>
      <c r="V178" s="61">
        <v>74114780</v>
      </c>
      <c r="W178" s="61">
        <v>19567060</v>
      </c>
      <c r="X178" s="61">
        <v>-2887623</v>
      </c>
      <c r="Y178" s="61">
        <v>17742012</v>
      </c>
      <c r="Z178" s="61">
        <v>595295812</v>
      </c>
      <c r="AA178" s="61">
        <v>-900650</v>
      </c>
      <c r="AB178" s="61">
        <v>-2071393</v>
      </c>
      <c r="AC178" s="61">
        <v>28351084</v>
      </c>
      <c r="AD178" s="61">
        <v>-255392</v>
      </c>
      <c r="AE178" s="61">
        <v>28724636</v>
      </c>
      <c r="AF178" s="61">
        <v>5335271</v>
      </c>
      <c r="AG178" s="61">
        <v>2983023</v>
      </c>
      <c r="AH178" s="61">
        <v>-5831613</v>
      </c>
      <c r="AI178" s="61">
        <v>15857690</v>
      </c>
      <c r="AJ178" s="61">
        <v>14565083</v>
      </c>
      <c r="AK178" s="61">
        <v>4621522</v>
      </c>
      <c r="AL178" s="61">
        <v>-1729640</v>
      </c>
      <c r="AM178" s="61">
        <v>17257349</v>
      </c>
      <c r="AN178" s="61">
        <v>49519</v>
      </c>
      <c r="AO178" s="61">
        <v>-3203557</v>
      </c>
      <c r="AP178" s="61">
        <v>-618488</v>
      </c>
      <c r="AQ178" s="61">
        <v>7124382</v>
      </c>
      <c r="AR178" s="61">
        <v>-2078568</v>
      </c>
      <c r="AS178" s="61">
        <v>8327409</v>
      </c>
      <c r="AT178" s="61">
        <v>17733729</v>
      </c>
      <c r="AU178" s="61">
        <v>25715381</v>
      </c>
      <c r="AV178" s="61">
        <v>2042648</v>
      </c>
      <c r="AW178" s="62">
        <v>14191578</v>
      </c>
    </row>
    <row r="179" spans="1:49" ht="32.75" customHeight="1">
      <c r="A179" s="39" t="s">
        <v>152</v>
      </c>
      <c r="B179" s="51" t="s">
        <v>306</v>
      </c>
      <c r="C179" s="95" t="s">
        <v>573</v>
      </c>
      <c r="D179" s="95" t="s">
        <v>573</v>
      </c>
      <c r="E179" s="52" t="s">
        <v>313</v>
      </c>
      <c r="F179" s="52" t="s">
        <v>140</v>
      </c>
      <c r="G179" s="32">
        <v>2016</v>
      </c>
      <c r="H179" s="32">
        <v>1395</v>
      </c>
      <c r="I179" s="31" t="s">
        <v>70</v>
      </c>
      <c r="J179" s="76" t="s">
        <v>797</v>
      </c>
      <c r="K179" s="76" t="s">
        <v>89</v>
      </c>
      <c r="L179" s="33" t="s">
        <v>332</v>
      </c>
      <c r="M179" s="111">
        <f t="shared" si="26"/>
        <v>32427445.806451611</v>
      </c>
      <c r="N179" s="6">
        <f t="shared" si="27"/>
        <v>11097840</v>
      </c>
      <c r="O179" s="6">
        <f t="shared" si="28"/>
        <v>1461050.0000000002</v>
      </c>
      <c r="P179" s="6">
        <f t="shared" si="31"/>
        <v>473963440</v>
      </c>
      <c r="Q179" s="69" t="str">
        <f t="shared" si="29"/>
        <v>Ilam / ایلام</v>
      </c>
      <c r="R179" s="93" t="str">
        <f t="shared" si="30"/>
        <v>Tehran / تهران</v>
      </c>
      <c r="S179" s="83">
        <v>23010010.000000004</v>
      </c>
      <c r="T179" s="61">
        <v>9823200</v>
      </c>
      <c r="U179" s="61">
        <v>2906440</v>
      </c>
      <c r="V179" s="61">
        <v>53842869.999999993</v>
      </c>
      <c r="W179" s="61">
        <v>18589010.000000004</v>
      </c>
      <c r="X179" s="61">
        <v>1461050.0000000002</v>
      </c>
      <c r="Y179" s="61">
        <v>39839720</v>
      </c>
      <c r="Z179" s="61">
        <v>473963440</v>
      </c>
      <c r="AA179" s="61">
        <v>2216450</v>
      </c>
      <c r="AB179" s="61">
        <v>2319060</v>
      </c>
      <c r="AC179" s="61">
        <v>24735220</v>
      </c>
      <c r="AD179" s="61">
        <v>2428090</v>
      </c>
      <c r="AE179" s="61">
        <v>65956790.000000007</v>
      </c>
      <c r="AF179" s="61">
        <v>6876040</v>
      </c>
      <c r="AG179" s="61">
        <v>3915890.0000000005</v>
      </c>
      <c r="AH179" s="61">
        <v>8055469.9999999991</v>
      </c>
      <c r="AI179" s="61">
        <v>20496670</v>
      </c>
      <c r="AJ179" s="61">
        <v>13399170</v>
      </c>
      <c r="AK179" s="61">
        <v>11097840</v>
      </c>
      <c r="AL179" s="61">
        <v>3261569.9999999995</v>
      </c>
      <c r="AM179" s="61">
        <v>28201140</v>
      </c>
      <c r="AN179" s="61">
        <v>5690510</v>
      </c>
      <c r="AO179" s="61">
        <v>2112780.0000000005</v>
      </c>
      <c r="AP179" s="61">
        <v>4217170</v>
      </c>
      <c r="AQ179" s="61">
        <v>12817410</v>
      </c>
      <c r="AR179" s="61">
        <v>3100780</v>
      </c>
      <c r="AS179" s="61">
        <v>12937210</v>
      </c>
      <c r="AT179" s="61">
        <v>29862950</v>
      </c>
      <c r="AU179" s="61">
        <v>101425120.00000001</v>
      </c>
      <c r="AV179" s="61">
        <v>4139879.9999999991</v>
      </c>
      <c r="AW179" s="62">
        <v>12551870</v>
      </c>
    </row>
    <row r="180" spans="1:49" ht="32.75" customHeight="1">
      <c r="A180" s="39" t="s">
        <v>703</v>
      </c>
      <c r="B180" s="51" t="s">
        <v>309</v>
      </c>
      <c r="C180" s="95" t="s">
        <v>574</v>
      </c>
      <c r="D180" s="95" t="s">
        <v>574</v>
      </c>
      <c r="E180" s="52" t="s">
        <v>313</v>
      </c>
      <c r="F180" s="52" t="s">
        <v>140</v>
      </c>
      <c r="G180" s="32">
        <v>2016</v>
      </c>
      <c r="H180" s="32">
        <v>1395</v>
      </c>
      <c r="I180" s="31" t="s">
        <v>69</v>
      </c>
      <c r="J180" s="76" t="s">
        <v>798</v>
      </c>
      <c r="K180" s="76" t="s">
        <v>329</v>
      </c>
      <c r="L180" s="33" t="s">
        <v>852</v>
      </c>
      <c r="M180" s="111">
        <f t="shared" si="26"/>
        <v>9245178.7144668978</v>
      </c>
      <c r="N180" s="6">
        <f t="shared" si="27"/>
        <v>4225007.6990085486</v>
      </c>
      <c r="O180" s="6">
        <f t="shared" si="28"/>
        <v>1761157.3913937418</v>
      </c>
      <c r="P180" s="6">
        <f t="shared" si="31"/>
        <v>57095397.190408781</v>
      </c>
      <c r="Q180" s="69" t="str">
        <f t="shared" si="29"/>
        <v>Lorestan / لرستان</v>
      </c>
      <c r="R180" s="93" t="str">
        <f t="shared" si="30"/>
        <v>Hormozgan / هرمزگان</v>
      </c>
      <c r="S180" s="83">
        <v>5885436.8624112839</v>
      </c>
      <c r="T180" s="61">
        <v>3008435.268813516</v>
      </c>
      <c r="U180" s="61">
        <v>2287778.8447914864</v>
      </c>
      <c r="V180" s="61">
        <v>10514439.985549273</v>
      </c>
      <c r="W180" s="61">
        <v>6853343.902079341</v>
      </c>
      <c r="X180" s="61">
        <v>2518365.6865888261</v>
      </c>
      <c r="Y180" s="61">
        <v>34244215.231218845</v>
      </c>
      <c r="Z180" s="61">
        <v>35723274.611748874</v>
      </c>
      <c r="AA180" s="61">
        <v>2338612.0791801326</v>
      </c>
      <c r="AB180" s="61">
        <v>3016082.7574008517</v>
      </c>
      <c r="AC180" s="61">
        <v>3844155.1256266804</v>
      </c>
      <c r="AD180" s="61">
        <v>2813245.8648672448</v>
      </c>
      <c r="AE180" s="61">
        <v>14002051.582960568</v>
      </c>
      <c r="AF180" s="61">
        <v>6502405.2896513445</v>
      </c>
      <c r="AG180" s="61">
        <v>5575331.7387094945</v>
      </c>
      <c r="AH180" s="61">
        <v>2902857.4270255929</v>
      </c>
      <c r="AI180" s="61">
        <v>4225007.6990085486</v>
      </c>
      <c r="AJ180" s="61">
        <v>10519375.298819793</v>
      </c>
      <c r="AK180" s="61">
        <v>8587778.3736224957</v>
      </c>
      <c r="AL180" s="61">
        <v>2034652.288724157</v>
      </c>
      <c r="AM180" s="61">
        <v>8911106.7715986073</v>
      </c>
      <c r="AN180" s="61">
        <v>2914572.2723533805</v>
      </c>
      <c r="AO180" s="61">
        <v>2963009.7103717546</v>
      </c>
      <c r="AP180" s="61">
        <v>2256596.2781842435</v>
      </c>
      <c r="AQ180" s="61">
        <v>5064776.6464245412</v>
      </c>
      <c r="AR180" s="61">
        <v>1761157.3913937418</v>
      </c>
      <c r="AS180" s="61">
        <v>3939968.6074536894</v>
      </c>
      <c r="AT180" s="61">
        <v>20890851.536403224</v>
      </c>
      <c r="AU180" s="61">
        <v>57095397.190408781</v>
      </c>
      <c r="AV180" s="61">
        <v>2381658.6259387396</v>
      </c>
      <c r="AW180" s="62">
        <v>11024599.199144864</v>
      </c>
    </row>
    <row r="181" spans="1:49" ht="32.75" customHeight="1">
      <c r="A181" s="39" t="s">
        <v>780</v>
      </c>
      <c r="B181" s="51" t="s">
        <v>781</v>
      </c>
      <c r="C181" s="95" t="s">
        <v>575</v>
      </c>
      <c r="D181" s="95" t="s">
        <v>575</v>
      </c>
      <c r="E181" s="52" t="s">
        <v>313</v>
      </c>
      <c r="F181" s="52" t="s">
        <v>140</v>
      </c>
      <c r="G181" s="32">
        <v>2016</v>
      </c>
      <c r="H181" s="32">
        <v>1395</v>
      </c>
      <c r="I181" s="31" t="s">
        <v>70</v>
      </c>
      <c r="J181" s="76" t="s">
        <v>797</v>
      </c>
      <c r="K181" s="76" t="s">
        <v>89</v>
      </c>
      <c r="L181" s="33" t="s">
        <v>332</v>
      </c>
      <c r="M181" s="111">
        <f t="shared" si="26"/>
        <v>10363534.193548387</v>
      </c>
      <c r="N181" s="6">
        <f t="shared" si="27"/>
        <v>1698540</v>
      </c>
      <c r="O181" s="6">
        <f t="shared" si="28"/>
        <v>257870</v>
      </c>
      <c r="P181" s="6">
        <f t="shared" si="31"/>
        <v>209905600</v>
      </c>
      <c r="Q181" s="69" t="str">
        <f t="shared" si="29"/>
        <v>Ilam / ایلام</v>
      </c>
      <c r="R181" s="93" t="str">
        <f t="shared" si="30"/>
        <v>Tehran / تهران</v>
      </c>
      <c r="S181" s="83">
        <v>5330000</v>
      </c>
      <c r="T181" s="61">
        <v>1439920</v>
      </c>
      <c r="U181" s="61">
        <v>347400</v>
      </c>
      <c r="V181" s="61">
        <v>15868530</v>
      </c>
      <c r="W181" s="61">
        <v>2923670</v>
      </c>
      <c r="X181" s="61">
        <v>257870</v>
      </c>
      <c r="Y181" s="61">
        <v>10692280</v>
      </c>
      <c r="Z181" s="61">
        <v>209905600</v>
      </c>
      <c r="AA181" s="61">
        <v>329150</v>
      </c>
      <c r="AB181" s="61">
        <v>721270</v>
      </c>
      <c r="AC181" s="61">
        <v>5890220</v>
      </c>
      <c r="AD181" s="61">
        <v>778530</v>
      </c>
      <c r="AE181" s="61">
        <v>14010180</v>
      </c>
      <c r="AF181" s="61">
        <v>1698540</v>
      </c>
      <c r="AG181" s="61">
        <v>821870</v>
      </c>
      <c r="AH181" s="61">
        <v>634670</v>
      </c>
      <c r="AI181" s="61">
        <v>3505550</v>
      </c>
      <c r="AJ181" s="61">
        <v>3346480</v>
      </c>
      <c r="AK181" s="61">
        <v>1048980</v>
      </c>
      <c r="AL181" s="61">
        <v>635820</v>
      </c>
      <c r="AM181" s="61">
        <v>7521690</v>
      </c>
      <c r="AN181" s="61">
        <v>1597680</v>
      </c>
      <c r="AO181" s="61">
        <v>539700.00000000012</v>
      </c>
      <c r="AP181" s="61">
        <v>1328210</v>
      </c>
      <c r="AQ181" s="61">
        <v>1901020</v>
      </c>
      <c r="AR181" s="61">
        <v>448910</v>
      </c>
      <c r="AS181" s="61">
        <v>2137310</v>
      </c>
      <c r="AT181" s="61">
        <v>9233680</v>
      </c>
      <c r="AU181" s="61">
        <v>10187860</v>
      </c>
      <c r="AV181" s="61">
        <v>520179.99999999994</v>
      </c>
      <c r="AW181" s="62">
        <v>5666790</v>
      </c>
    </row>
    <row r="182" spans="1:49" ht="32.75" customHeight="1">
      <c r="A182" s="39" t="s">
        <v>153</v>
      </c>
      <c r="B182" s="51" t="s">
        <v>307</v>
      </c>
      <c r="C182" s="95" t="s">
        <v>576</v>
      </c>
      <c r="D182" s="95" t="s">
        <v>576</v>
      </c>
      <c r="E182" s="52" t="s">
        <v>313</v>
      </c>
      <c r="F182" s="52" t="s">
        <v>140</v>
      </c>
      <c r="G182" s="32">
        <v>2016</v>
      </c>
      <c r="H182" s="32">
        <v>1395</v>
      </c>
      <c r="I182" s="31" t="s">
        <v>70</v>
      </c>
      <c r="J182" s="76" t="s">
        <v>797</v>
      </c>
      <c r="K182" s="76" t="s">
        <v>89</v>
      </c>
      <c r="L182" s="33" t="s">
        <v>332</v>
      </c>
      <c r="M182" s="111">
        <f t="shared" si="26"/>
        <v>4694059.0322580645</v>
      </c>
      <c r="N182" s="6">
        <f t="shared" si="27"/>
        <v>1961450</v>
      </c>
      <c r="O182" s="6">
        <f t="shared" si="28"/>
        <v>663940</v>
      </c>
      <c r="P182" s="6">
        <f t="shared" si="31"/>
        <v>60256390</v>
      </c>
      <c r="Q182" s="69" t="str">
        <f t="shared" si="29"/>
        <v>Ilam / ایلام</v>
      </c>
      <c r="R182" s="93" t="str">
        <f t="shared" si="30"/>
        <v>Tehran / تهران</v>
      </c>
      <c r="S182" s="83">
        <v>5162130</v>
      </c>
      <c r="T182" s="61">
        <v>2876900</v>
      </c>
      <c r="U182" s="61">
        <v>1239880</v>
      </c>
      <c r="V182" s="61">
        <v>8572350</v>
      </c>
      <c r="W182" s="61">
        <v>3676900</v>
      </c>
      <c r="X182" s="61">
        <v>663940</v>
      </c>
      <c r="Y182" s="61">
        <v>3516960</v>
      </c>
      <c r="Z182" s="61">
        <v>60256390</v>
      </c>
      <c r="AA182" s="61">
        <v>965750</v>
      </c>
      <c r="AB182" s="61">
        <v>778050</v>
      </c>
      <c r="AC182" s="61">
        <v>7386810</v>
      </c>
      <c r="AD182" s="61">
        <v>812690</v>
      </c>
      <c r="AE182" s="61">
        <v>8038000</v>
      </c>
      <c r="AF182" s="61">
        <v>1356990</v>
      </c>
      <c r="AG182" s="61">
        <v>1101930</v>
      </c>
      <c r="AH182" s="61">
        <v>1733240</v>
      </c>
      <c r="AI182" s="61">
        <v>6525290</v>
      </c>
      <c r="AJ182" s="61">
        <v>1961450</v>
      </c>
      <c r="AK182" s="61">
        <v>1598440</v>
      </c>
      <c r="AL182" s="61">
        <v>1317300</v>
      </c>
      <c r="AM182" s="61">
        <v>4602510</v>
      </c>
      <c r="AN182" s="61">
        <v>1930360</v>
      </c>
      <c r="AO182" s="61">
        <v>899750</v>
      </c>
      <c r="AP182" s="61">
        <v>1391890</v>
      </c>
      <c r="AQ182" s="61">
        <v>2556590</v>
      </c>
      <c r="AR182" s="61">
        <v>1516590</v>
      </c>
      <c r="AS182" s="61">
        <v>3964600</v>
      </c>
      <c r="AT182" s="61">
        <v>2469870</v>
      </c>
      <c r="AU182" s="61">
        <v>2839800</v>
      </c>
      <c r="AV182" s="61">
        <v>1750730</v>
      </c>
      <c r="AW182" s="62">
        <v>2051750</v>
      </c>
    </row>
    <row r="183" spans="1:49" ht="32.75" customHeight="1">
      <c r="A183" s="39" t="s">
        <v>154</v>
      </c>
      <c r="B183" s="51" t="s">
        <v>310</v>
      </c>
      <c r="C183" s="95" t="s">
        <v>577</v>
      </c>
      <c r="D183" s="95" t="s">
        <v>577</v>
      </c>
      <c r="E183" s="52" t="s">
        <v>313</v>
      </c>
      <c r="F183" s="52" t="s">
        <v>140</v>
      </c>
      <c r="G183" s="32">
        <v>2016</v>
      </c>
      <c r="H183" s="32">
        <v>1395</v>
      </c>
      <c r="I183" s="31" t="s">
        <v>70</v>
      </c>
      <c r="J183" s="76" t="s">
        <v>797</v>
      </c>
      <c r="K183" s="76" t="s">
        <v>89</v>
      </c>
      <c r="L183" s="33" t="s">
        <v>332</v>
      </c>
      <c r="M183" s="111">
        <f t="shared" si="26"/>
        <v>881081.6129032257</v>
      </c>
      <c r="N183" s="6">
        <f t="shared" si="27"/>
        <v>232640</v>
      </c>
      <c r="O183" s="6">
        <f t="shared" si="28"/>
        <v>37650</v>
      </c>
      <c r="P183" s="6">
        <f t="shared" si="31"/>
        <v>17266009.999999996</v>
      </c>
      <c r="Q183" s="69" t="str">
        <f t="shared" si="29"/>
        <v>Kohgiluye_and_Boyer-Ahmad / کهکیلویه بویراحمد</v>
      </c>
      <c r="R183" s="93" t="str">
        <f t="shared" si="30"/>
        <v>Tehran / تهران</v>
      </c>
      <c r="S183" s="83">
        <v>855750</v>
      </c>
      <c r="T183" s="61">
        <v>397340</v>
      </c>
      <c r="U183" s="61">
        <v>171640</v>
      </c>
      <c r="V183" s="61">
        <v>1084819.9999999998</v>
      </c>
      <c r="W183" s="61">
        <v>802420</v>
      </c>
      <c r="X183" s="61">
        <v>59980</v>
      </c>
      <c r="Y183" s="61">
        <v>129270.00000000001</v>
      </c>
      <c r="Z183" s="61">
        <v>17266009.999999996</v>
      </c>
      <c r="AA183" s="61">
        <v>64250</v>
      </c>
      <c r="AB183" s="61">
        <v>61640</v>
      </c>
      <c r="AC183" s="61">
        <v>1178960</v>
      </c>
      <c r="AD183" s="61">
        <v>72620</v>
      </c>
      <c r="AE183" s="61">
        <v>498600</v>
      </c>
      <c r="AF183" s="61">
        <v>193960</v>
      </c>
      <c r="AG183" s="61">
        <v>136759.99999999997</v>
      </c>
      <c r="AH183" s="61">
        <v>85100</v>
      </c>
      <c r="AI183" s="61">
        <v>752250</v>
      </c>
      <c r="AJ183" s="61">
        <v>289690</v>
      </c>
      <c r="AK183" s="61">
        <v>213710</v>
      </c>
      <c r="AL183" s="61">
        <v>120490</v>
      </c>
      <c r="AM183" s="61">
        <v>278470</v>
      </c>
      <c r="AN183" s="61">
        <v>234000</v>
      </c>
      <c r="AO183" s="61">
        <v>37650</v>
      </c>
      <c r="AP183" s="61">
        <v>169340</v>
      </c>
      <c r="AQ183" s="61">
        <v>488380</v>
      </c>
      <c r="AR183" s="61">
        <v>107130</v>
      </c>
      <c r="AS183" s="61">
        <v>590150</v>
      </c>
      <c r="AT183" s="61">
        <v>274160.00000000006</v>
      </c>
      <c r="AU183" s="61">
        <v>232640</v>
      </c>
      <c r="AV183" s="61">
        <v>237080</v>
      </c>
      <c r="AW183" s="62">
        <v>229270</v>
      </c>
    </row>
    <row r="184" spans="1:49" ht="32.75" customHeight="1">
      <c r="A184" s="39" t="s">
        <v>155</v>
      </c>
      <c r="B184" s="51" t="s">
        <v>308</v>
      </c>
      <c r="C184" s="95" t="s">
        <v>578</v>
      </c>
      <c r="D184" s="95" t="s">
        <v>578</v>
      </c>
      <c r="E184" s="52" t="s">
        <v>313</v>
      </c>
      <c r="F184" s="52" t="s">
        <v>140</v>
      </c>
      <c r="G184" s="32">
        <v>2016</v>
      </c>
      <c r="H184" s="32">
        <v>1395</v>
      </c>
      <c r="I184" s="31" t="s">
        <v>70</v>
      </c>
      <c r="J184" s="76" t="s">
        <v>797</v>
      </c>
      <c r="K184" s="76" t="s">
        <v>89</v>
      </c>
      <c r="L184" s="33" t="s">
        <v>332</v>
      </c>
      <c r="M184" s="111">
        <f t="shared" si="26"/>
        <v>2293603.1148387096</v>
      </c>
      <c r="N184" s="6">
        <f t="shared" si="27"/>
        <v>1934562.73</v>
      </c>
      <c r="O184" s="6">
        <f t="shared" si="28"/>
        <v>1032766</v>
      </c>
      <c r="P184" s="6">
        <f t="shared" si="31"/>
        <v>5379822.9299999997</v>
      </c>
      <c r="Q184" s="69" t="str">
        <f t="shared" si="29"/>
        <v>Qom / قم</v>
      </c>
      <c r="R184" s="93" t="str">
        <f t="shared" si="30"/>
        <v>Khuzestan / خوزستان</v>
      </c>
      <c r="S184" s="83">
        <v>2733039.48</v>
      </c>
      <c r="T184" s="61">
        <v>2559353.25</v>
      </c>
      <c r="U184" s="61">
        <v>1434310.8900000001</v>
      </c>
      <c r="V184" s="61">
        <v>3041532.33</v>
      </c>
      <c r="W184" s="61">
        <v>1385063.52</v>
      </c>
      <c r="X184" s="61">
        <v>1291601.8</v>
      </c>
      <c r="Y184" s="61">
        <v>3668088.6</v>
      </c>
      <c r="Z184" s="61">
        <v>3855357.6</v>
      </c>
      <c r="AA184" s="61">
        <v>1163794.75</v>
      </c>
      <c r="AB184" s="61">
        <v>1490326.47</v>
      </c>
      <c r="AC184" s="61">
        <v>4068758.46</v>
      </c>
      <c r="AD184" s="61">
        <v>1934562.73</v>
      </c>
      <c r="AE184" s="61">
        <v>5379822.9299999997</v>
      </c>
      <c r="AF184" s="61">
        <v>1320844.17</v>
      </c>
      <c r="AG184" s="61">
        <v>1239431.0699999998</v>
      </c>
      <c r="AH184" s="61">
        <v>2923071.91</v>
      </c>
      <c r="AI184" s="61">
        <v>4472903.75</v>
      </c>
      <c r="AJ184" s="61">
        <v>1174421.5899999999</v>
      </c>
      <c r="AK184" s="61">
        <v>1032766</v>
      </c>
      <c r="AL184" s="61">
        <v>1645630.98</v>
      </c>
      <c r="AM184" s="61">
        <v>3040241.92</v>
      </c>
      <c r="AN184" s="61">
        <v>2217322.1</v>
      </c>
      <c r="AO184" s="61">
        <v>1541187.5699999998</v>
      </c>
      <c r="AP184" s="61">
        <v>1882959.7</v>
      </c>
      <c r="AQ184" s="61">
        <v>2594119.84</v>
      </c>
      <c r="AR184" s="61">
        <v>2101168.25</v>
      </c>
      <c r="AS184" s="61">
        <v>3431804.19</v>
      </c>
      <c r="AT184" s="61">
        <v>1502772.51</v>
      </c>
      <c r="AU184" s="61">
        <v>2116679.65</v>
      </c>
      <c r="AV184" s="61">
        <v>1577592.75</v>
      </c>
      <c r="AW184" s="62">
        <v>1281165.8</v>
      </c>
    </row>
    <row r="185" spans="1:49" ht="32.75" customHeight="1">
      <c r="A185" s="39" t="s">
        <v>156</v>
      </c>
      <c r="B185" s="51" t="s">
        <v>311</v>
      </c>
      <c r="C185" s="95" t="s">
        <v>579</v>
      </c>
      <c r="D185" s="95" t="s">
        <v>579</v>
      </c>
      <c r="E185" s="52" t="s">
        <v>313</v>
      </c>
      <c r="F185" s="52" t="s">
        <v>140</v>
      </c>
      <c r="G185" s="32">
        <v>2016</v>
      </c>
      <c r="H185" s="32">
        <v>1395</v>
      </c>
      <c r="I185" s="31" t="s">
        <v>70</v>
      </c>
      <c r="J185" s="76" t="s">
        <v>797</v>
      </c>
      <c r="K185" s="76" t="s">
        <v>89</v>
      </c>
      <c r="L185" s="33" t="s">
        <v>332</v>
      </c>
      <c r="M185" s="111">
        <f t="shared" si="26"/>
        <v>1233792.3225806451</v>
      </c>
      <c r="N185" s="6">
        <f t="shared" si="27"/>
        <v>1013142</v>
      </c>
      <c r="O185" s="6">
        <f t="shared" si="28"/>
        <v>542594</v>
      </c>
      <c r="P185" s="6">
        <f t="shared" si="31"/>
        <v>3475000</v>
      </c>
      <c r="Q185" s="69" t="str">
        <f t="shared" si="29"/>
        <v>Chaharmahal_and_Bakhtiari / چهارمحال و بختیاری</v>
      </c>
      <c r="R185" s="93" t="str">
        <f t="shared" si="30"/>
        <v>Khuzestan / خوزستان</v>
      </c>
      <c r="S185" s="83">
        <v>1537827</v>
      </c>
      <c r="T185" s="61">
        <v>1302553</v>
      </c>
      <c r="U185" s="61">
        <v>723731</v>
      </c>
      <c r="V185" s="61">
        <v>1555736</v>
      </c>
      <c r="W185" s="61">
        <v>651276</v>
      </c>
      <c r="X185" s="61">
        <v>669595</v>
      </c>
      <c r="Y185" s="61">
        <v>2850057</v>
      </c>
      <c r="Z185" s="61">
        <v>1610283</v>
      </c>
      <c r="AA185" s="61">
        <v>542594</v>
      </c>
      <c r="AB185" s="61">
        <v>799686</v>
      </c>
      <c r="AC185" s="61">
        <v>2098740</v>
      </c>
      <c r="AD185" s="61">
        <v>1365000</v>
      </c>
      <c r="AE185" s="61">
        <v>3475000</v>
      </c>
      <c r="AF185" s="61">
        <v>615457</v>
      </c>
      <c r="AG185" s="61">
        <v>560913</v>
      </c>
      <c r="AH185" s="61">
        <v>1809328</v>
      </c>
      <c r="AI185" s="61">
        <v>2420468</v>
      </c>
      <c r="AJ185" s="61">
        <v>597140</v>
      </c>
      <c r="AK185" s="61">
        <v>578821</v>
      </c>
      <c r="AL185" s="61">
        <v>868641</v>
      </c>
      <c r="AM185" s="61">
        <v>1628191</v>
      </c>
      <c r="AN185" s="61">
        <v>1013142</v>
      </c>
      <c r="AO185" s="61">
        <v>922778</v>
      </c>
      <c r="AP185" s="61">
        <v>832004</v>
      </c>
      <c r="AQ185" s="61">
        <v>1121829</v>
      </c>
      <c r="AR185" s="61">
        <v>1193871</v>
      </c>
      <c r="AS185" s="61">
        <v>1555739</v>
      </c>
      <c r="AT185" s="61">
        <v>759965</v>
      </c>
      <c r="AU185" s="61">
        <v>1266325</v>
      </c>
      <c r="AV185" s="61">
        <v>687504</v>
      </c>
      <c r="AW185" s="62">
        <v>633368</v>
      </c>
    </row>
    <row r="186" spans="1:49" ht="32.75" customHeight="1">
      <c r="A186" s="39" t="s">
        <v>704</v>
      </c>
      <c r="B186" s="51" t="s">
        <v>312</v>
      </c>
      <c r="C186" s="95" t="s">
        <v>580</v>
      </c>
      <c r="D186" s="95" t="s">
        <v>580</v>
      </c>
      <c r="E186" s="52" t="s">
        <v>313</v>
      </c>
      <c r="F186" s="52" t="s">
        <v>140</v>
      </c>
      <c r="G186" s="32">
        <v>2016</v>
      </c>
      <c r="H186" s="32">
        <v>1395</v>
      </c>
      <c r="I186" s="31" t="s">
        <v>69</v>
      </c>
      <c r="J186" s="76" t="s">
        <v>798</v>
      </c>
      <c r="K186" s="76" t="s">
        <v>329</v>
      </c>
      <c r="L186" s="33" t="s">
        <v>852</v>
      </c>
      <c r="M186" s="111">
        <f t="shared" si="26"/>
        <v>659466.15998129104</v>
      </c>
      <c r="N186" s="6">
        <f t="shared" si="27"/>
        <v>531639.23818184994</v>
      </c>
      <c r="O186" s="6">
        <f t="shared" si="28"/>
        <v>121369.23854639677</v>
      </c>
      <c r="P186" s="6">
        <f t="shared" si="31"/>
        <v>2449765.3429602887</v>
      </c>
      <c r="Q186" s="69" t="str">
        <f t="shared" si="29"/>
        <v>Tehran / تهران</v>
      </c>
      <c r="R186" s="93" t="str">
        <f t="shared" si="30"/>
        <v>Bushehr / بوشهر</v>
      </c>
      <c r="S186" s="83">
        <v>393341.14647544076</v>
      </c>
      <c r="T186" s="61">
        <v>398917.49986754335</v>
      </c>
      <c r="U186" s="61">
        <v>569678.53150926461</v>
      </c>
      <c r="V186" s="61">
        <v>303804.25124735152</v>
      </c>
      <c r="W186" s="61">
        <v>240110.60315587671</v>
      </c>
      <c r="X186" s="61">
        <v>1154159.7289014373</v>
      </c>
      <c r="Y186" s="61">
        <v>2449765.3429602887</v>
      </c>
      <c r="Z186" s="61">
        <v>121369.23854639677</v>
      </c>
      <c r="AA186" s="61">
        <v>572499.66500063834</v>
      </c>
      <c r="AB186" s="61">
        <v>1040041.7220489584</v>
      </c>
      <c r="AC186" s="61">
        <v>326169.81487764162</v>
      </c>
      <c r="AD186" s="61">
        <v>1581523.17481798</v>
      </c>
      <c r="AE186" s="61">
        <v>737712.20902029902</v>
      </c>
      <c r="AF186" s="61">
        <v>582013.89933056629</v>
      </c>
      <c r="AG186" s="61">
        <v>798611.82299675385</v>
      </c>
      <c r="AH186" s="61">
        <v>652006.80068641098</v>
      </c>
      <c r="AI186" s="61">
        <v>498934.50668834621</v>
      </c>
      <c r="AJ186" s="61">
        <v>468800.66197661887</v>
      </c>
      <c r="AK186" s="61">
        <v>447905.76058030635</v>
      </c>
      <c r="AL186" s="61">
        <v>541880.87293225061</v>
      </c>
      <c r="AM186" s="61">
        <v>514482.175031077</v>
      </c>
      <c r="AN186" s="61">
        <v>518912.2910172636</v>
      </c>
      <c r="AO186" s="61">
        <v>1294124.4116838605</v>
      </c>
      <c r="AP186" s="61">
        <v>445203.09350450739</v>
      </c>
      <c r="AQ186" s="61">
        <v>443288.72373449832</v>
      </c>
      <c r="AR186" s="61">
        <v>678085.75133374112</v>
      </c>
      <c r="AS186" s="61">
        <v>473793.25383072509</v>
      </c>
      <c r="AT186" s="61">
        <v>531639.23818184994</v>
      </c>
      <c r="AU186" s="61">
        <v>712854.25984356133</v>
      </c>
      <c r="AV186" s="61">
        <v>395518.67009850225</v>
      </c>
      <c r="AW186" s="62">
        <v>556301.83754006249</v>
      </c>
    </row>
    <row r="187" spans="1:49" ht="32.75" customHeight="1">
      <c r="A187" s="39" t="s">
        <v>164</v>
      </c>
      <c r="B187" s="51" t="s">
        <v>164</v>
      </c>
      <c r="C187" s="95" t="s">
        <v>581</v>
      </c>
      <c r="D187" s="95" t="s">
        <v>581</v>
      </c>
      <c r="E187" s="52" t="s">
        <v>313</v>
      </c>
      <c r="F187" s="52" t="s">
        <v>314</v>
      </c>
      <c r="G187" s="32">
        <v>2016</v>
      </c>
      <c r="H187" s="32">
        <v>1395</v>
      </c>
      <c r="I187" s="31" t="s">
        <v>206</v>
      </c>
      <c r="J187" s="76" t="s">
        <v>789</v>
      </c>
      <c r="K187" s="76" t="s">
        <v>89</v>
      </c>
      <c r="L187" s="33" t="s">
        <v>332</v>
      </c>
      <c r="M187" s="92">
        <f t="shared" si="26"/>
        <v>12.397741935483873</v>
      </c>
      <c r="N187" s="68">
        <f t="shared" si="27"/>
        <v>11.59</v>
      </c>
      <c r="O187" s="68">
        <f t="shared" si="28"/>
        <v>7.3</v>
      </c>
      <c r="P187" s="68">
        <f t="shared" si="31"/>
        <v>22.13</v>
      </c>
      <c r="Q187" s="69" t="str">
        <f t="shared" si="29"/>
        <v>Markazi / مرکزی</v>
      </c>
      <c r="R187" s="93" t="str">
        <f t="shared" si="30"/>
        <v>Kohgiluye_and_Boyer-Ahmad / کهکیلویه بویراحمد</v>
      </c>
      <c r="S187" s="16">
        <v>10.7</v>
      </c>
      <c r="T187" s="14">
        <v>11.13</v>
      </c>
      <c r="U187" s="14">
        <v>15.31</v>
      </c>
      <c r="V187" s="14">
        <v>14.58</v>
      </c>
      <c r="W187" s="14">
        <v>14.29</v>
      </c>
      <c r="X187" s="14">
        <v>11.59</v>
      </c>
      <c r="Y187" s="14">
        <v>11.21</v>
      </c>
      <c r="Z187" s="14">
        <v>11.59</v>
      </c>
      <c r="AA187" s="14">
        <v>20.21</v>
      </c>
      <c r="AB187" s="14">
        <v>10.55</v>
      </c>
      <c r="AC187" s="14">
        <v>13.21</v>
      </c>
      <c r="AD187" s="14">
        <v>11.16</v>
      </c>
      <c r="AE187" s="14">
        <v>12.62</v>
      </c>
      <c r="AF187" s="14">
        <v>9.75</v>
      </c>
      <c r="AG187" s="14">
        <v>8.59</v>
      </c>
      <c r="AH187" s="14">
        <v>12.84</v>
      </c>
      <c r="AI187" s="14">
        <v>11.43</v>
      </c>
      <c r="AJ187" s="14">
        <v>11.62</v>
      </c>
      <c r="AK187" s="14">
        <v>11.26</v>
      </c>
      <c r="AL187" s="14">
        <v>15.16</v>
      </c>
      <c r="AM187" s="14">
        <v>13.33</v>
      </c>
      <c r="AN187" s="14">
        <v>11.47</v>
      </c>
      <c r="AO187" s="14">
        <v>22.13</v>
      </c>
      <c r="AP187" s="14">
        <v>12.59</v>
      </c>
      <c r="AQ187" s="14">
        <v>11.41</v>
      </c>
      <c r="AR187" s="14">
        <v>13.01</v>
      </c>
      <c r="AS187" s="14">
        <v>11.66</v>
      </c>
      <c r="AT187" s="14">
        <v>7.3</v>
      </c>
      <c r="AU187" s="14">
        <v>10.31</v>
      </c>
      <c r="AV187" s="14">
        <v>9.5500000000000007</v>
      </c>
      <c r="AW187" s="40">
        <v>12.77</v>
      </c>
    </row>
    <row r="188" spans="1:49" ht="32.75" customHeight="1">
      <c r="A188" s="39" t="s">
        <v>198</v>
      </c>
      <c r="B188" s="51" t="s">
        <v>315</v>
      </c>
      <c r="C188" s="95" t="s">
        <v>598</v>
      </c>
      <c r="D188" s="95" t="s">
        <v>598</v>
      </c>
      <c r="E188" s="52" t="s">
        <v>313</v>
      </c>
      <c r="F188" s="52" t="s">
        <v>314</v>
      </c>
      <c r="G188" s="32">
        <v>2018</v>
      </c>
      <c r="H188" s="32">
        <v>1397</v>
      </c>
      <c r="I188" s="31" t="s">
        <v>206</v>
      </c>
      <c r="J188" s="76" t="s">
        <v>789</v>
      </c>
      <c r="K188" s="76" t="s">
        <v>89</v>
      </c>
      <c r="L188" s="33" t="s">
        <v>332</v>
      </c>
      <c r="M188" s="92">
        <f t="shared" si="26"/>
        <v>11.783870967741935</v>
      </c>
      <c r="N188" s="68">
        <f t="shared" si="27"/>
        <v>11.2</v>
      </c>
      <c r="O188" s="68">
        <f t="shared" si="28"/>
        <v>7.2</v>
      </c>
      <c r="P188" s="68">
        <f t="shared" si="31"/>
        <v>18.7</v>
      </c>
      <c r="Q188" s="69" t="str">
        <f t="shared" si="29"/>
        <v>Semnan / سمنان</v>
      </c>
      <c r="R188" s="93" t="str">
        <f t="shared" si="30"/>
        <v>Kohgiluye_and_Boyer-Ahmad / کهکیلویه بویراحمد</v>
      </c>
      <c r="S188" s="16">
        <v>10.9</v>
      </c>
      <c r="T188" s="14">
        <v>14.7</v>
      </c>
      <c r="U188" s="14">
        <v>9.3000000000000007</v>
      </c>
      <c r="V188" s="14">
        <v>13.7</v>
      </c>
      <c r="W188" s="14">
        <v>14.7</v>
      </c>
      <c r="X188" s="14">
        <v>11.2</v>
      </c>
      <c r="Y188" s="14">
        <v>10.5</v>
      </c>
      <c r="Z188" s="14">
        <v>12.2</v>
      </c>
      <c r="AA188" s="14">
        <v>17.399999999999999</v>
      </c>
      <c r="AB188" s="14">
        <v>8.5</v>
      </c>
      <c r="AC188" s="14">
        <v>10.7</v>
      </c>
      <c r="AD188" s="14">
        <v>10.4</v>
      </c>
      <c r="AE188" s="14">
        <v>15.7</v>
      </c>
      <c r="AF188" s="14">
        <v>8.5</v>
      </c>
      <c r="AG188" s="14">
        <v>7.2</v>
      </c>
      <c r="AH188" s="14">
        <v>16</v>
      </c>
      <c r="AI188" s="14">
        <v>8.9</v>
      </c>
      <c r="AJ188" s="14">
        <v>11</v>
      </c>
      <c r="AK188" s="14">
        <v>10.8</v>
      </c>
      <c r="AL188" s="14">
        <v>14.6</v>
      </c>
      <c r="AM188" s="14">
        <v>13.3</v>
      </c>
      <c r="AN188" s="14">
        <v>11.4</v>
      </c>
      <c r="AO188" s="14">
        <v>18.7</v>
      </c>
      <c r="AP188" s="14">
        <v>9.8000000000000007</v>
      </c>
      <c r="AQ188" s="14">
        <v>11.4</v>
      </c>
      <c r="AR188" s="14">
        <v>13.5</v>
      </c>
      <c r="AS188" s="14">
        <v>8.5</v>
      </c>
      <c r="AT188" s="14">
        <v>8.4</v>
      </c>
      <c r="AU188" s="14">
        <v>11.2</v>
      </c>
      <c r="AV188" s="14">
        <v>8.3000000000000007</v>
      </c>
      <c r="AW188" s="40">
        <v>13.9</v>
      </c>
    </row>
    <row r="189" spans="1:49" ht="32.75" customHeight="1">
      <c r="A189" s="39" t="s">
        <v>165</v>
      </c>
      <c r="B189" s="51" t="s">
        <v>165</v>
      </c>
      <c r="C189" s="95" t="s">
        <v>582</v>
      </c>
      <c r="D189" s="95" t="s">
        <v>582</v>
      </c>
      <c r="E189" s="52" t="s">
        <v>313</v>
      </c>
      <c r="F189" s="52" t="s">
        <v>314</v>
      </c>
      <c r="G189" s="32">
        <v>2016</v>
      </c>
      <c r="H189" s="32">
        <v>1395</v>
      </c>
      <c r="I189" s="31" t="s">
        <v>206</v>
      </c>
      <c r="J189" s="76" t="s">
        <v>789</v>
      </c>
      <c r="K189" s="76" t="s">
        <v>89</v>
      </c>
      <c r="L189" s="33" t="s">
        <v>332</v>
      </c>
      <c r="M189" s="92">
        <f t="shared" si="26"/>
        <v>8.9258064516129032</v>
      </c>
      <c r="N189" s="68">
        <f t="shared" si="27"/>
        <v>8.93</v>
      </c>
      <c r="O189" s="68">
        <f t="shared" si="28"/>
        <v>7.18</v>
      </c>
      <c r="P189" s="68">
        <f t="shared" si="31"/>
        <v>11.86</v>
      </c>
      <c r="Q189" s="69" t="str">
        <f t="shared" si="29"/>
        <v>Kohgiluye_and_Boyer-Ahmad / کهکیلویه بویراحمد</v>
      </c>
      <c r="R189" s="93" t="str">
        <f t="shared" si="30"/>
        <v>Semnan / سمنان</v>
      </c>
      <c r="S189" s="16">
        <v>8.58</v>
      </c>
      <c r="T189" s="14">
        <v>8.11</v>
      </c>
      <c r="U189" s="14">
        <v>8.4600000000000009</v>
      </c>
      <c r="V189" s="14">
        <v>9.5299999999999994</v>
      </c>
      <c r="W189" s="14">
        <v>8.93</v>
      </c>
      <c r="X189" s="14">
        <v>8.11</v>
      </c>
      <c r="Y189" s="14">
        <v>7.76</v>
      </c>
      <c r="Z189" s="14">
        <v>9.2899999999999991</v>
      </c>
      <c r="AA189" s="14">
        <v>9.5299999999999994</v>
      </c>
      <c r="AB189" s="14">
        <v>7.87</v>
      </c>
      <c r="AC189" s="14">
        <v>7.53</v>
      </c>
      <c r="AD189" s="14">
        <v>8.4600000000000009</v>
      </c>
      <c r="AE189" s="14">
        <v>9.41</v>
      </c>
      <c r="AF189" s="14">
        <v>8.6999999999999993</v>
      </c>
      <c r="AG189" s="14">
        <v>11.86</v>
      </c>
      <c r="AH189" s="14">
        <v>8.11</v>
      </c>
      <c r="AI189" s="14">
        <v>9.65</v>
      </c>
      <c r="AJ189" s="14">
        <v>8.58</v>
      </c>
      <c r="AK189" s="14">
        <v>9.89</v>
      </c>
      <c r="AL189" s="14">
        <v>7.99</v>
      </c>
      <c r="AM189" s="14">
        <v>9.5299999999999994</v>
      </c>
      <c r="AN189" s="14">
        <v>9.2899999999999991</v>
      </c>
      <c r="AO189" s="14">
        <v>7.18</v>
      </c>
      <c r="AP189" s="14">
        <v>9.41</v>
      </c>
      <c r="AQ189" s="14">
        <v>10.5</v>
      </c>
      <c r="AR189" s="14">
        <v>8.34</v>
      </c>
      <c r="AS189" s="14">
        <v>9.65</v>
      </c>
      <c r="AT189" s="14">
        <v>9.41</v>
      </c>
      <c r="AU189" s="14">
        <v>8.58</v>
      </c>
      <c r="AV189" s="14">
        <v>8.93</v>
      </c>
      <c r="AW189" s="40">
        <v>9.5299999999999994</v>
      </c>
    </row>
    <row r="190" spans="1:49" ht="32.75" customHeight="1">
      <c r="A190" s="39" t="s">
        <v>199</v>
      </c>
      <c r="B190" s="51" t="s">
        <v>316</v>
      </c>
      <c r="C190" s="95" t="s">
        <v>583</v>
      </c>
      <c r="D190" s="95" t="s">
        <v>583</v>
      </c>
      <c r="E190" s="52" t="s">
        <v>166</v>
      </c>
      <c r="F190" s="52" t="s">
        <v>166</v>
      </c>
      <c r="G190" s="32">
        <v>2019</v>
      </c>
      <c r="H190" s="32">
        <v>1398</v>
      </c>
      <c r="I190" s="31" t="s">
        <v>206</v>
      </c>
      <c r="J190" s="76" t="s">
        <v>789</v>
      </c>
      <c r="K190" s="76" t="s">
        <v>89</v>
      </c>
      <c r="L190" s="33" t="s">
        <v>332</v>
      </c>
      <c r="M190" s="92">
        <f t="shared" si="26"/>
        <v>38.203225806451613</v>
      </c>
      <c r="N190" s="68">
        <f t="shared" si="27"/>
        <v>37.200000000000003</v>
      </c>
      <c r="O190" s="68">
        <f t="shared" si="28"/>
        <v>31.4</v>
      </c>
      <c r="P190" s="68">
        <f t="shared" si="31"/>
        <v>45.1</v>
      </c>
      <c r="Q190" s="69" t="str">
        <f t="shared" si="29"/>
        <v>Qom / قم</v>
      </c>
      <c r="R190" s="93" t="str">
        <f t="shared" si="30"/>
        <v>Kurdistan / کردستان</v>
      </c>
      <c r="S190" s="16">
        <v>40.5</v>
      </c>
      <c r="T190" s="14">
        <v>37</v>
      </c>
      <c r="U190" s="14">
        <v>35.200000000000003</v>
      </c>
      <c r="V190" s="14">
        <v>33.1</v>
      </c>
      <c r="W190" s="14">
        <v>33.5</v>
      </c>
      <c r="X190" s="14">
        <v>44.2</v>
      </c>
      <c r="Y190" s="14">
        <v>41.6</v>
      </c>
      <c r="Z190" s="14">
        <v>38.9</v>
      </c>
      <c r="AA190" s="14">
        <v>44.5</v>
      </c>
      <c r="AB190" s="14">
        <v>43.1</v>
      </c>
      <c r="AC190" s="14">
        <v>36.200000000000003</v>
      </c>
      <c r="AD190" s="14">
        <v>43.6</v>
      </c>
      <c r="AE190" s="14">
        <v>40.299999999999997</v>
      </c>
      <c r="AF190" s="14">
        <v>36.5</v>
      </c>
      <c r="AG190" s="14">
        <v>35.299999999999997</v>
      </c>
      <c r="AH190" s="14">
        <v>42.8</v>
      </c>
      <c r="AI190" s="14">
        <v>34.200000000000003</v>
      </c>
      <c r="AJ190" s="14">
        <v>37.200000000000003</v>
      </c>
      <c r="AK190" s="14">
        <v>31.4</v>
      </c>
      <c r="AL190" s="14">
        <v>45.1</v>
      </c>
      <c r="AM190" s="14">
        <v>32.200000000000003</v>
      </c>
      <c r="AN190" s="14">
        <v>37</v>
      </c>
      <c r="AO190" s="14">
        <v>42.8</v>
      </c>
      <c r="AP190" s="14">
        <v>38.200000000000003</v>
      </c>
      <c r="AQ190" s="14">
        <v>35</v>
      </c>
      <c r="AR190" s="14">
        <v>43.3</v>
      </c>
      <c r="AS190" s="14">
        <v>35.5</v>
      </c>
      <c r="AT190" s="14">
        <v>39.799999999999997</v>
      </c>
      <c r="AU190" s="14">
        <v>31.8</v>
      </c>
      <c r="AV190" s="14">
        <v>38.200000000000003</v>
      </c>
      <c r="AW190" s="40">
        <v>36.299999999999997</v>
      </c>
    </row>
    <row r="191" spans="1:49" ht="32.75" customHeight="1">
      <c r="A191" s="39" t="s">
        <v>200</v>
      </c>
      <c r="B191" s="51" t="s">
        <v>317</v>
      </c>
      <c r="C191" s="95" t="s">
        <v>584</v>
      </c>
      <c r="D191" s="95" t="s">
        <v>584</v>
      </c>
      <c r="E191" s="52" t="s">
        <v>313</v>
      </c>
      <c r="F191" s="52" t="s">
        <v>314</v>
      </c>
      <c r="G191" s="32">
        <v>2015</v>
      </c>
      <c r="H191" s="32">
        <v>1394</v>
      </c>
      <c r="I191" s="31" t="s">
        <v>70</v>
      </c>
      <c r="J191" s="76" t="s">
        <v>797</v>
      </c>
      <c r="K191" s="76" t="s">
        <v>89</v>
      </c>
      <c r="L191" s="33" t="s">
        <v>332</v>
      </c>
      <c r="M191" s="111">
        <f t="shared" si="26"/>
        <v>391461643.41064519</v>
      </c>
      <c r="N191" s="6">
        <f t="shared" si="27"/>
        <v>209570306.36000001</v>
      </c>
      <c r="O191" s="6">
        <f t="shared" si="28"/>
        <v>67545516.939999998</v>
      </c>
      <c r="P191" s="6">
        <f t="shared" si="31"/>
        <v>2921019400.27</v>
      </c>
      <c r="Q191" s="69" t="str">
        <f t="shared" si="29"/>
        <v>Khorasan_South / خراسان جنوبی</v>
      </c>
      <c r="R191" s="93" t="str">
        <f t="shared" si="30"/>
        <v>Tehran / تهران</v>
      </c>
      <c r="S191" s="83">
        <v>403832797.06</v>
      </c>
      <c r="T191" s="61">
        <v>254965785.50999999</v>
      </c>
      <c r="U191" s="61">
        <v>127917449.89</v>
      </c>
      <c r="V191" s="61">
        <v>702814208.89999998</v>
      </c>
      <c r="W191" s="61">
        <v>412131419.67000002</v>
      </c>
      <c r="X191" s="61">
        <v>83097530.010000005</v>
      </c>
      <c r="Y191" s="61">
        <v>526407193.00999999</v>
      </c>
      <c r="Z191" s="61">
        <v>2921019400.27</v>
      </c>
      <c r="AA191" s="61">
        <v>86988636.719999999</v>
      </c>
      <c r="AB191" s="61">
        <v>67545516.939999998</v>
      </c>
      <c r="AC191" s="61">
        <v>659701402.60000002</v>
      </c>
      <c r="AD191" s="61">
        <v>69936126.299999997</v>
      </c>
      <c r="AE191" s="61">
        <v>1760704123.8199999</v>
      </c>
      <c r="AF191" s="61">
        <v>138198206.31</v>
      </c>
      <c r="AG191" s="61">
        <v>107532412.67</v>
      </c>
      <c r="AH191" s="61">
        <v>162976265.75999999</v>
      </c>
      <c r="AI191" s="61">
        <v>589058569.70000005</v>
      </c>
      <c r="AJ191" s="61">
        <v>209570306.36000001</v>
      </c>
      <c r="AK191" s="61">
        <v>138347496.86000001</v>
      </c>
      <c r="AL191" s="61">
        <v>116360484.65000001</v>
      </c>
      <c r="AM191" s="61">
        <v>358639641.44999999</v>
      </c>
      <c r="AN191" s="61">
        <v>200350526</v>
      </c>
      <c r="AO191" s="61">
        <v>147142060.15000001</v>
      </c>
      <c r="AP191" s="61">
        <v>147560381.24000001</v>
      </c>
      <c r="AQ191" s="61">
        <v>268581498.82999998</v>
      </c>
      <c r="AR191" s="61">
        <v>144778254.74000001</v>
      </c>
      <c r="AS191" s="61">
        <v>416676661.69999999</v>
      </c>
      <c r="AT191" s="61">
        <v>271206010.88999999</v>
      </c>
      <c r="AU191" s="61">
        <v>254760431.03</v>
      </c>
      <c r="AV191" s="61">
        <v>165611486.21000001</v>
      </c>
      <c r="AW191" s="62">
        <v>220898660.47999999</v>
      </c>
    </row>
    <row r="192" spans="1:49" ht="32.75" customHeight="1">
      <c r="A192" s="39" t="s">
        <v>201</v>
      </c>
      <c r="B192" s="51" t="s">
        <v>201</v>
      </c>
      <c r="C192" s="95" t="s">
        <v>597</v>
      </c>
      <c r="D192" s="95" t="s">
        <v>597</v>
      </c>
      <c r="E192" s="52" t="s">
        <v>313</v>
      </c>
      <c r="F192" s="52" t="s">
        <v>314</v>
      </c>
      <c r="G192" s="32">
        <v>2017</v>
      </c>
      <c r="H192" s="32">
        <v>1396</v>
      </c>
      <c r="I192" s="31" t="s">
        <v>67</v>
      </c>
      <c r="J192" s="76" t="s">
        <v>793</v>
      </c>
      <c r="K192" s="76" t="s">
        <v>89</v>
      </c>
      <c r="L192" s="33" t="s">
        <v>332</v>
      </c>
      <c r="M192" s="92">
        <f t="shared" si="26"/>
        <v>109.67096774193547</v>
      </c>
      <c r="N192" s="68">
        <f t="shared" si="27"/>
        <v>109.5</v>
      </c>
      <c r="O192" s="68">
        <f t="shared" si="28"/>
        <v>108.2</v>
      </c>
      <c r="P192" s="68">
        <f t="shared" si="31"/>
        <v>111.2</v>
      </c>
      <c r="Q192" s="69" t="str">
        <f t="shared" si="29"/>
        <v>Mazandaran / مازندران</v>
      </c>
      <c r="R192" s="93" t="str">
        <f t="shared" si="30"/>
        <v>Alborz / البرز</v>
      </c>
      <c r="S192" s="16">
        <v>110.2</v>
      </c>
      <c r="T192" s="14">
        <v>110</v>
      </c>
      <c r="U192" s="14">
        <v>108.9</v>
      </c>
      <c r="V192" s="14">
        <v>110.1</v>
      </c>
      <c r="W192" s="14">
        <v>111.2</v>
      </c>
      <c r="X192" s="14">
        <v>109.5</v>
      </c>
      <c r="Y192" s="14">
        <v>109.9</v>
      </c>
      <c r="Z192" s="14">
        <v>110.7</v>
      </c>
      <c r="AA192" s="14">
        <v>109.4</v>
      </c>
      <c r="AB192" s="14">
        <v>109.5</v>
      </c>
      <c r="AC192" s="14">
        <v>110.9</v>
      </c>
      <c r="AD192" s="14">
        <v>110.5</v>
      </c>
      <c r="AE192" s="14">
        <v>109.1</v>
      </c>
      <c r="AF192" s="14">
        <v>109</v>
      </c>
      <c r="AG192" s="14">
        <v>108.7</v>
      </c>
      <c r="AH192" s="14">
        <v>110.9</v>
      </c>
      <c r="AI192" s="14">
        <v>110.6</v>
      </c>
      <c r="AJ192" s="14">
        <v>109.1</v>
      </c>
      <c r="AK192" s="14">
        <v>110</v>
      </c>
      <c r="AL192" s="14">
        <v>109.4</v>
      </c>
      <c r="AM192" s="14">
        <v>108.9</v>
      </c>
      <c r="AN192" s="14">
        <v>109.1</v>
      </c>
      <c r="AO192" s="14">
        <v>110.7</v>
      </c>
      <c r="AP192" s="14">
        <v>110.1</v>
      </c>
      <c r="AQ192" s="14">
        <v>108.3</v>
      </c>
      <c r="AR192" s="14">
        <v>110.9</v>
      </c>
      <c r="AS192" s="14">
        <v>108.2</v>
      </c>
      <c r="AT192" s="14">
        <v>109.2</v>
      </c>
      <c r="AU192" s="14">
        <v>108.6</v>
      </c>
      <c r="AV192" s="14">
        <v>109.4</v>
      </c>
      <c r="AW192" s="40">
        <v>108.8</v>
      </c>
    </row>
    <row r="193" spans="1:49" ht="32.75" customHeight="1">
      <c r="A193" s="39" t="s">
        <v>151</v>
      </c>
      <c r="B193" s="51" t="s">
        <v>318</v>
      </c>
      <c r="C193" s="95" t="s">
        <v>585</v>
      </c>
      <c r="D193" s="95" t="s">
        <v>585</v>
      </c>
      <c r="E193" s="52" t="s">
        <v>313</v>
      </c>
      <c r="F193" s="52" t="s">
        <v>314</v>
      </c>
      <c r="G193" s="32">
        <v>2016</v>
      </c>
      <c r="H193" s="32">
        <v>1395</v>
      </c>
      <c r="I193" s="31" t="s">
        <v>141</v>
      </c>
      <c r="J193" s="76" t="s">
        <v>799</v>
      </c>
      <c r="K193" s="76" t="s">
        <v>89</v>
      </c>
      <c r="L193" s="33" t="s">
        <v>332</v>
      </c>
      <c r="M193" s="111">
        <f t="shared" si="26"/>
        <v>215402.74193548388</v>
      </c>
      <c r="N193" s="6">
        <f t="shared" si="27"/>
        <v>83464</v>
      </c>
      <c r="O193" s="6">
        <f t="shared" si="28"/>
        <v>0</v>
      </c>
      <c r="P193" s="6">
        <f t="shared" si="31"/>
        <v>1064651</v>
      </c>
      <c r="Q193" s="69" t="str">
        <f t="shared" si="29"/>
        <v>Ardabil / اردبیل</v>
      </c>
      <c r="R193" s="93" t="str">
        <f t="shared" si="30"/>
        <v>Isfahan / اصفهان</v>
      </c>
      <c r="S193" s="83">
        <v>668953</v>
      </c>
      <c r="T193" s="61">
        <v>886740</v>
      </c>
      <c r="U193" s="61">
        <v>0</v>
      </c>
      <c r="V193" s="61">
        <v>1064651</v>
      </c>
      <c r="W193" s="61">
        <v>131566</v>
      </c>
      <c r="X193" s="61">
        <v>0</v>
      </c>
      <c r="Y193" s="61">
        <v>0</v>
      </c>
      <c r="Z193" s="61">
        <v>960839</v>
      </c>
      <c r="AA193" s="61">
        <v>16551</v>
      </c>
      <c r="AB193" s="61">
        <v>320</v>
      </c>
      <c r="AC193" s="61">
        <v>162195</v>
      </c>
      <c r="AD193" s="61">
        <v>179443</v>
      </c>
      <c r="AE193" s="61">
        <v>667027</v>
      </c>
      <c r="AF193" s="61">
        <v>207352</v>
      </c>
      <c r="AG193" s="61">
        <v>65976</v>
      </c>
      <c r="AH193" s="61">
        <v>156089</v>
      </c>
      <c r="AI193" s="61">
        <v>93190</v>
      </c>
      <c r="AJ193" s="61">
        <v>395521</v>
      </c>
      <c r="AK193" s="61">
        <v>0</v>
      </c>
      <c r="AL193" s="61">
        <v>0</v>
      </c>
      <c r="AM193" s="61">
        <v>262849</v>
      </c>
      <c r="AN193" s="61">
        <v>0</v>
      </c>
      <c r="AO193" s="61">
        <v>0</v>
      </c>
      <c r="AP193" s="61">
        <v>646</v>
      </c>
      <c r="AQ193" s="61">
        <v>195221</v>
      </c>
      <c r="AR193" s="61">
        <v>72206</v>
      </c>
      <c r="AS193" s="61">
        <v>83464</v>
      </c>
      <c r="AT193" s="61">
        <v>360590</v>
      </c>
      <c r="AU193" s="61">
        <v>19957</v>
      </c>
      <c r="AV193" s="61">
        <v>5616</v>
      </c>
      <c r="AW193" s="62">
        <v>20523</v>
      </c>
    </row>
    <row r="194" spans="1:49" ht="32.75" customHeight="1">
      <c r="A194" s="39" t="s">
        <v>705</v>
      </c>
      <c r="B194" s="51" t="s">
        <v>319</v>
      </c>
      <c r="C194" s="95" t="s">
        <v>586</v>
      </c>
      <c r="D194" s="95" t="s">
        <v>586</v>
      </c>
      <c r="E194" s="52" t="s">
        <v>313</v>
      </c>
      <c r="F194" s="52" t="s">
        <v>314</v>
      </c>
      <c r="G194" s="32">
        <v>2016</v>
      </c>
      <c r="H194" s="32">
        <v>1395</v>
      </c>
      <c r="I194" s="31" t="s">
        <v>142</v>
      </c>
      <c r="J194" s="76" t="s">
        <v>800</v>
      </c>
      <c r="K194" s="76" t="s">
        <v>329</v>
      </c>
      <c r="L194" s="33" t="s">
        <v>852</v>
      </c>
      <c r="M194" s="92">
        <f t="shared" si="26"/>
        <v>75.864857079347189</v>
      </c>
      <c r="N194" s="68">
        <f t="shared" si="27"/>
        <v>25.418582511415888</v>
      </c>
      <c r="O194" s="68">
        <f t="shared" si="28"/>
        <v>0</v>
      </c>
      <c r="P194" s="68">
        <f t="shared" si="31"/>
        <v>310.51429585298968</v>
      </c>
      <c r="Q194" s="69" t="str">
        <f t="shared" si="29"/>
        <v>Ardabil / اردبیل</v>
      </c>
      <c r="R194" s="93" t="str">
        <f t="shared" si="30"/>
        <v>Qazvin / قزوین</v>
      </c>
      <c r="S194" s="16">
        <v>171.10295238553201</v>
      </c>
      <c r="T194" s="14">
        <v>271.57137086363883</v>
      </c>
      <c r="U194" s="14">
        <v>0</v>
      </c>
      <c r="V194" s="14">
        <v>207.90513293691478</v>
      </c>
      <c r="W194" s="14">
        <v>48.505382686919333</v>
      </c>
      <c r="X194" s="14">
        <v>0</v>
      </c>
      <c r="Y194" s="14">
        <v>0</v>
      </c>
      <c r="Z194" s="14">
        <v>72.419753419542602</v>
      </c>
      <c r="AA194" s="14">
        <v>17.463226566135205</v>
      </c>
      <c r="AB194" s="14">
        <v>0.41618003948508125</v>
      </c>
      <c r="AC194" s="14">
        <v>25.207082880241995</v>
      </c>
      <c r="AD194" s="14">
        <v>207.90715242407529</v>
      </c>
      <c r="AE194" s="14">
        <v>141.60401773990878</v>
      </c>
      <c r="AF194" s="14">
        <v>196.08477286632794</v>
      </c>
      <c r="AG194" s="14">
        <v>93.934734324278153</v>
      </c>
      <c r="AH194" s="14">
        <v>56.248004514571818</v>
      </c>
      <c r="AI194" s="14">
        <v>19.209387059976411</v>
      </c>
      <c r="AJ194" s="14">
        <v>310.51429585298968</v>
      </c>
      <c r="AK194" s="14">
        <v>0</v>
      </c>
      <c r="AL194" s="14">
        <v>0</v>
      </c>
      <c r="AM194" s="14">
        <v>83.05605744334882</v>
      </c>
      <c r="AN194" s="14">
        <v>0</v>
      </c>
      <c r="AO194" s="14">
        <v>0</v>
      </c>
      <c r="AP194" s="14">
        <v>0.34567285542366594</v>
      </c>
      <c r="AQ194" s="14">
        <v>77.141229132222918</v>
      </c>
      <c r="AR194" s="14">
        <v>41.011013552388917</v>
      </c>
      <c r="AS194" s="14">
        <v>25.418582511415888</v>
      </c>
      <c r="AT194" s="14">
        <v>252.25344969306914</v>
      </c>
      <c r="AU194" s="14">
        <v>11.234424388445268</v>
      </c>
      <c r="AV194" s="14">
        <v>3.2308653495444228</v>
      </c>
      <c r="AW194" s="40">
        <v>18.025827973365725</v>
      </c>
    </row>
    <row r="195" spans="1:49" ht="32.75" customHeight="1">
      <c r="A195" s="39" t="s">
        <v>706</v>
      </c>
      <c r="B195" s="51" t="s">
        <v>320</v>
      </c>
      <c r="C195" s="95" t="s">
        <v>587</v>
      </c>
      <c r="D195" s="95" t="s">
        <v>587</v>
      </c>
      <c r="E195" s="52" t="s">
        <v>313</v>
      </c>
      <c r="F195" s="52" t="s">
        <v>314</v>
      </c>
      <c r="G195" s="32" t="s">
        <v>321</v>
      </c>
      <c r="H195" s="32" t="s">
        <v>322</v>
      </c>
      <c r="I195" s="31" t="s">
        <v>142</v>
      </c>
      <c r="J195" s="76" t="s">
        <v>800</v>
      </c>
      <c r="K195" s="76" t="s">
        <v>329</v>
      </c>
      <c r="L195" s="33" t="s">
        <v>852</v>
      </c>
      <c r="M195" s="92">
        <f t="shared" si="26"/>
        <v>392.0308177718249</v>
      </c>
      <c r="N195" s="68">
        <f t="shared" si="27"/>
        <v>112.74826000877833</v>
      </c>
      <c r="O195" s="68">
        <f t="shared" si="28"/>
        <v>0</v>
      </c>
      <c r="P195" s="68">
        <f t="shared" si="31"/>
        <v>4699.5281416537737</v>
      </c>
      <c r="Q195" s="69" t="str">
        <f t="shared" si="29"/>
        <v>Ilam / ایلام</v>
      </c>
      <c r="R195" s="93" t="str">
        <f t="shared" si="30"/>
        <v>Bushehr / بوشهر</v>
      </c>
      <c r="S195" s="16">
        <v>414.45433506613887</v>
      </c>
      <c r="T195" s="14">
        <v>555.94262130656477</v>
      </c>
      <c r="U195" s="14">
        <v>15.821539333448781</v>
      </c>
      <c r="V195" s="14">
        <v>432.04536356268977</v>
      </c>
      <c r="W195" s="14">
        <v>103.42916605220469</v>
      </c>
      <c r="X195" s="14">
        <v>0</v>
      </c>
      <c r="Y195" s="14">
        <v>4699.5281416537737</v>
      </c>
      <c r="Z195" s="14">
        <v>220.16503692405814</v>
      </c>
      <c r="AA195" s="14">
        <v>34.92645313227041</v>
      </c>
      <c r="AB195" s="14">
        <v>14.075989272959482</v>
      </c>
      <c r="AC195" s="14">
        <v>63.926775363000175</v>
      </c>
      <c r="AD195" s="14">
        <v>430.88836416048349</v>
      </c>
      <c r="AE195" s="14">
        <v>1654.3809087298209</v>
      </c>
      <c r="AF195" s="14">
        <v>610.83662659899517</v>
      </c>
      <c r="AG195" s="14">
        <v>218.73206048180421</v>
      </c>
      <c r="AH195" s="14">
        <v>112.74826000877833</v>
      </c>
      <c r="AI195" s="14">
        <v>215.05629861351883</v>
      </c>
      <c r="AJ195" s="14">
        <v>713.20424318219818</v>
      </c>
      <c r="AK195" s="14">
        <v>2.4459038770919372</v>
      </c>
      <c r="AL195" s="14">
        <v>8.9526522275892049</v>
      </c>
      <c r="AM195" s="14">
        <v>254.43317540457002</v>
      </c>
      <c r="AN195" s="14">
        <v>0.57063132479766276</v>
      </c>
      <c r="AO195" s="14">
        <v>15.889037545648845</v>
      </c>
      <c r="AP195" s="14">
        <v>30.449037600752131</v>
      </c>
      <c r="AQ195" s="14">
        <v>267.84120257826299</v>
      </c>
      <c r="AR195" s="14">
        <v>82.022027104777834</v>
      </c>
      <c r="AS195" s="14">
        <v>101.1341790763867</v>
      </c>
      <c r="AT195" s="14">
        <v>516.8804351247835</v>
      </c>
      <c r="AU195" s="14">
        <v>235.81015697345495</v>
      </c>
      <c r="AV195" s="14">
        <v>79.980601000785853</v>
      </c>
      <c r="AW195" s="40">
        <v>46.384127644960664</v>
      </c>
    </row>
    <row r="196" spans="1:49" ht="32.75" customHeight="1">
      <c r="A196" s="39" t="s">
        <v>147</v>
      </c>
      <c r="B196" s="51" t="s">
        <v>323</v>
      </c>
      <c r="C196" s="95" t="s">
        <v>588</v>
      </c>
      <c r="D196" s="95" t="s">
        <v>588</v>
      </c>
      <c r="E196" s="52" t="s">
        <v>313</v>
      </c>
      <c r="F196" s="52" t="s">
        <v>314</v>
      </c>
      <c r="G196" s="32">
        <v>2016</v>
      </c>
      <c r="H196" s="32">
        <v>1395</v>
      </c>
      <c r="I196" s="31" t="s">
        <v>70</v>
      </c>
      <c r="J196" s="76" t="s">
        <v>797</v>
      </c>
      <c r="K196" s="76" t="s">
        <v>89</v>
      </c>
      <c r="L196" s="33" t="s">
        <v>332</v>
      </c>
      <c r="M196" s="111">
        <f t="shared" si="26"/>
        <v>9037.9290322580619</v>
      </c>
      <c r="N196" s="6">
        <f t="shared" si="27"/>
        <v>3621.8</v>
      </c>
      <c r="O196" s="6">
        <f t="shared" si="28"/>
        <v>1449.9</v>
      </c>
      <c r="P196" s="6">
        <f t="shared" si="31"/>
        <v>116109.7</v>
      </c>
      <c r="Q196" s="69" t="str">
        <f t="shared" si="29"/>
        <v>Khorasan_South / خراسان جنوبی</v>
      </c>
      <c r="R196" s="93" t="str">
        <f t="shared" si="30"/>
        <v>Tehran / تهران</v>
      </c>
      <c r="S196" s="83">
        <v>11045.1</v>
      </c>
      <c r="T196" s="61">
        <v>6882.3</v>
      </c>
      <c r="U196" s="61">
        <v>2394.4</v>
      </c>
      <c r="V196" s="61">
        <v>16162</v>
      </c>
      <c r="W196" s="61">
        <v>8008.9</v>
      </c>
      <c r="X196" s="61">
        <v>1546.1</v>
      </c>
      <c r="Y196" s="61">
        <v>2841.2</v>
      </c>
      <c r="Z196" s="61">
        <v>116109.7</v>
      </c>
      <c r="AA196" s="61">
        <v>1747.2</v>
      </c>
      <c r="AB196" s="61">
        <v>1449.9</v>
      </c>
      <c r="AC196" s="61">
        <v>16081.4</v>
      </c>
      <c r="AD196" s="61">
        <v>1708.8</v>
      </c>
      <c r="AE196" s="61">
        <v>12026.3</v>
      </c>
      <c r="AF196" s="61">
        <v>2551.9</v>
      </c>
      <c r="AG196" s="61">
        <v>2287.9</v>
      </c>
      <c r="AH196" s="61">
        <v>3235.3</v>
      </c>
      <c r="AI196" s="61">
        <v>12153.6</v>
      </c>
      <c r="AJ196" s="61">
        <v>3250.7</v>
      </c>
      <c r="AK196" s="61">
        <v>3418.4</v>
      </c>
      <c r="AL196" s="61">
        <v>2110.5</v>
      </c>
      <c r="AM196" s="61">
        <v>7476.8</v>
      </c>
      <c r="AN196" s="61">
        <v>3785.3</v>
      </c>
      <c r="AO196" s="61">
        <v>1458.7</v>
      </c>
      <c r="AP196" s="61">
        <v>3621.8</v>
      </c>
      <c r="AQ196" s="61">
        <v>7125.8</v>
      </c>
      <c r="AR196" s="61">
        <v>2616.9</v>
      </c>
      <c r="AS196" s="61">
        <v>9484.5</v>
      </c>
      <c r="AT196" s="61">
        <v>3950.2</v>
      </c>
      <c r="AU196" s="61">
        <v>5077</v>
      </c>
      <c r="AV196" s="61">
        <v>3430.5</v>
      </c>
      <c r="AW196" s="62">
        <v>5136.7</v>
      </c>
    </row>
    <row r="197" spans="1:49" ht="32.75" customHeight="1">
      <c r="A197" s="39" t="s">
        <v>148</v>
      </c>
      <c r="B197" s="51" t="s">
        <v>324</v>
      </c>
      <c r="C197" s="95" t="s">
        <v>589</v>
      </c>
      <c r="D197" s="95" t="s">
        <v>589</v>
      </c>
      <c r="E197" s="52" t="s">
        <v>313</v>
      </c>
      <c r="F197" s="52" t="s">
        <v>314</v>
      </c>
      <c r="G197" s="32">
        <v>2016</v>
      </c>
      <c r="H197" s="32">
        <v>1395</v>
      </c>
      <c r="I197" s="31" t="s">
        <v>70</v>
      </c>
      <c r="J197" s="76" t="s">
        <v>797</v>
      </c>
      <c r="K197" s="76" t="s">
        <v>89</v>
      </c>
      <c r="L197" s="33" t="s">
        <v>332</v>
      </c>
      <c r="M197" s="111">
        <f t="shared" si="26"/>
        <v>5929.8677419354826</v>
      </c>
      <c r="N197" s="6">
        <f t="shared" si="27"/>
        <v>2719.5</v>
      </c>
      <c r="O197" s="6">
        <f t="shared" si="28"/>
        <v>1055.7</v>
      </c>
      <c r="P197" s="6">
        <f t="shared" ref="P197:P208" si="32">MAX(R197:AU197)</f>
        <v>68929.600000000006</v>
      </c>
      <c r="Q197" s="69" t="str">
        <f t="shared" si="29"/>
        <v>Khorasan_South / خراسان جنوبی</v>
      </c>
      <c r="R197" s="93" t="str">
        <f t="shared" si="30"/>
        <v>Tehran / تهران</v>
      </c>
      <c r="S197" s="83">
        <v>6828</v>
      </c>
      <c r="T197" s="61">
        <v>4333.8</v>
      </c>
      <c r="U197" s="61">
        <v>2131.4</v>
      </c>
      <c r="V197" s="61">
        <v>10877.4</v>
      </c>
      <c r="W197" s="61">
        <v>4611.5</v>
      </c>
      <c r="X197" s="61">
        <v>1374.8</v>
      </c>
      <c r="Y197" s="61">
        <v>1858.6</v>
      </c>
      <c r="Z197" s="61">
        <v>68929.600000000006</v>
      </c>
      <c r="AA197" s="61">
        <v>1373.1</v>
      </c>
      <c r="AB197" s="61">
        <v>1055.7</v>
      </c>
      <c r="AC197" s="61">
        <v>10722.5</v>
      </c>
      <c r="AD197" s="61">
        <v>1351.9</v>
      </c>
      <c r="AE197" s="61">
        <v>8299.4</v>
      </c>
      <c r="AF197" s="61">
        <v>1767.4</v>
      </c>
      <c r="AG197" s="61">
        <v>1455.7</v>
      </c>
      <c r="AH197" s="61">
        <v>2748.9</v>
      </c>
      <c r="AI197" s="61">
        <v>9636.5</v>
      </c>
      <c r="AJ197" s="61">
        <v>2101.4</v>
      </c>
      <c r="AK197" s="61">
        <v>2865.6</v>
      </c>
      <c r="AL197" s="61">
        <v>1545.9</v>
      </c>
      <c r="AM197" s="61">
        <v>5431.8</v>
      </c>
      <c r="AN197" s="61">
        <v>3152.6</v>
      </c>
      <c r="AO197" s="61">
        <v>1246</v>
      </c>
      <c r="AP197" s="61">
        <v>2690.3</v>
      </c>
      <c r="AQ197" s="61">
        <v>5135.8999999999996</v>
      </c>
      <c r="AR197" s="61">
        <v>2551.6999999999998</v>
      </c>
      <c r="AS197" s="61">
        <v>6609.9</v>
      </c>
      <c r="AT197" s="61">
        <v>2719.5</v>
      </c>
      <c r="AU197" s="61">
        <v>2710.7</v>
      </c>
      <c r="AV197" s="61">
        <v>2403.9</v>
      </c>
      <c r="AW197" s="62">
        <v>3304.5</v>
      </c>
    </row>
    <row r="198" spans="1:49" ht="32.75" customHeight="1">
      <c r="A198" s="39" t="s">
        <v>149</v>
      </c>
      <c r="B198" s="51" t="s">
        <v>71</v>
      </c>
      <c r="C198" s="95" t="s">
        <v>590</v>
      </c>
      <c r="D198" s="95" t="s">
        <v>590</v>
      </c>
      <c r="E198" s="52" t="s">
        <v>313</v>
      </c>
      <c r="F198" s="52" t="s">
        <v>314</v>
      </c>
      <c r="G198" s="32">
        <v>2016</v>
      </c>
      <c r="H198" s="32">
        <v>1395</v>
      </c>
      <c r="I198" s="31" t="s">
        <v>75</v>
      </c>
      <c r="J198" s="76" t="s">
        <v>801</v>
      </c>
      <c r="K198" s="76" t="s">
        <v>89</v>
      </c>
      <c r="L198" s="33" t="s">
        <v>332</v>
      </c>
      <c r="M198" s="111">
        <f t="shared" si="26"/>
        <v>4190071.6667741952</v>
      </c>
      <c r="N198" s="6">
        <f t="shared" si="27"/>
        <v>731923.51</v>
      </c>
      <c r="O198" s="6">
        <f t="shared" si="28"/>
        <v>1041.0899999999999</v>
      </c>
      <c r="P198" s="6">
        <f t="shared" si="32"/>
        <v>38325197.490000002</v>
      </c>
      <c r="Q198" s="69" t="str">
        <f t="shared" si="29"/>
        <v>Kohgiluye_and_Boyer-Ahmad / کهکیلویه بویراحمد</v>
      </c>
      <c r="R198" s="93" t="str">
        <f t="shared" si="30"/>
        <v>Bushehr / بوشهر</v>
      </c>
      <c r="S198" s="87">
        <v>1907418.5</v>
      </c>
      <c r="T198" s="61">
        <v>10311650.6</v>
      </c>
      <c r="U198" s="61">
        <v>74945.19</v>
      </c>
      <c r="V198" s="61">
        <v>1229796.74</v>
      </c>
      <c r="W198" s="61">
        <v>70868.33</v>
      </c>
      <c r="X198" s="61">
        <v>1045404.4</v>
      </c>
      <c r="Y198" s="61">
        <v>38325197.490000002</v>
      </c>
      <c r="Z198" s="61">
        <v>1060128.8999999999</v>
      </c>
      <c r="AA198" s="61">
        <v>50916.01</v>
      </c>
      <c r="AB198" s="61">
        <v>984802.02</v>
      </c>
      <c r="AC198" s="61">
        <v>2104202</v>
      </c>
      <c r="AD198" s="61">
        <v>158687.1</v>
      </c>
      <c r="AE198" s="61">
        <v>21648937.710000001</v>
      </c>
      <c r="AF198" s="61">
        <v>98000.55</v>
      </c>
      <c r="AG198" s="61">
        <v>326877.42</v>
      </c>
      <c r="AH198" s="61">
        <v>1696756.29</v>
      </c>
      <c r="AI198" s="61">
        <v>657344.68000000005</v>
      </c>
      <c r="AJ198" s="61">
        <v>392560.43</v>
      </c>
      <c r="AK198" s="61">
        <v>105564.15</v>
      </c>
      <c r="AL198" s="61">
        <v>621486.66</v>
      </c>
      <c r="AM198" s="61">
        <v>309633.09999999998</v>
      </c>
      <c r="AN198" s="61">
        <v>3493949.12</v>
      </c>
      <c r="AO198" s="61">
        <v>1041.0899999999999</v>
      </c>
      <c r="AP198" s="61">
        <v>308763.32</v>
      </c>
      <c r="AQ198" s="61">
        <v>569136.79</v>
      </c>
      <c r="AR198" s="61">
        <v>35678.379999999997</v>
      </c>
      <c r="AS198" s="61">
        <v>803745.26</v>
      </c>
      <c r="AT198" s="61">
        <v>871832.33</v>
      </c>
      <c r="AU198" s="61">
        <v>38071592.149999999</v>
      </c>
      <c r="AV198" s="61">
        <v>731923.51</v>
      </c>
      <c r="AW198" s="62">
        <v>1823381.45</v>
      </c>
    </row>
    <row r="199" spans="1:49" ht="32.75" customHeight="1">
      <c r="A199" s="39" t="s">
        <v>144</v>
      </c>
      <c r="B199" s="51" t="s">
        <v>72</v>
      </c>
      <c r="C199" s="95" t="s">
        <v>591</v>
      </c>
      <c r="D199" s="95" t="s">
        <v>591</v>
      </c>
      <c r="E199" s="52" t="s">
        <v>313</v>
      </c>
      <c r="F199" s="52" t="s">
        <v>314</v>
      </c>
      <c r="G199" s="32">
        <v>2016</v>
      </c>
      <c r="H199" s="32">
        <v>1395</v>
      </c>
      <c r="I199" s="31" t="s">
        <v>141</v>
      </c>
      <c r="J199" s="76" t="s">
        <v>799</v>
      </c>
      <c r="K199" s="76" t="s">
        <v>89</v>
      </c>
      <c r="L199" s="33" t="s">
        <v>332</v>
      </c>
      <c r="M199" s="111">
        <f t="shared" si="26"/>
        <v>1420702.0825806453</v>
      </c>
      <c r="N199" s="6">
        <f t="shared" si="27"/>
        <v>376358.39</v>
      </c>
      <c r="O199" s="6">
        <f t="shared" si="28"/>
        <v>4111.3100000000004</v>
      </c>
      <c r="P199" s="6">
        <f t="shared" si="32"/>
        <v>14689870.4</v>
      </c>
      <c r="Q199" s="69" t="str">
        <f t="shared" si="29"/>
        <v>Kohgiluye_and_Boyer-Ahmad / کهکیلویه بویراحمد</v>
      </c>
      <c r="R199" s="93" t="str">
        <f t="shared" si="30"/>
        <v>Bushehr / بوشهر</v>
      </c>
      <c r="S199" s="87">
        <v>1211730.31</v>
      </c>
      <c r="T199" s="61">
        <v>2302019.79</v>
      </c>
      <c r="U199" s="61">
        <v>29862.48</v>
      </c>
      <c r="V199" s="61">
        <v>805884.43</v>
      </c>
      <c r="W199" s="61">
        <v>82202.2</v>
      </c>
      <c r="X199" s="61">
        <v>594576.17000000004</v>
      </c>
      <c r="Y199" s="61">
        <v>14689870.4</v>
      </c>
      <c r="Z199" s="61">
        <v>2319917.8199999998</v>
      </c>
      <c r="AA199" s="61">
        <v>106492.17</v>
      </c>
      <c r="AB199" s="61">
        <v>176529.31</v>
      </c>
      <c r="AC199" s="61">
        <v>1703834.14</v>
      </c>
      <c r="AD199" s="61">
        <v>36400.32</v>
      </c>
      <c r="AE199" s="61">
        <v>6757967.3700000001</v>
      </c>
      <c r="AF199" s="61">
        <v>183870.91</v>
      </c>
      <c r="AG199" s="61">
        <v>142417.28</v>
      </c>
      <c r="AH199" s="61">
        <v>476610.43</v>
      </c>
      <c r="AI199" s="61">
        <v>197996.08</v>
      </c>
      <c r="AJ199" s="61">
        <v>408893.65</v>
      </c>
      <c r="AK199" s="61">
        <v>169639.09</v>
      </c>
      <c r="AL199" s="61">
        <v>357535.33</v>
      </c>
      <c r="AM199" s="61">
        <v>1095752.8799999999</v>
      </c>
      <c r="AN199" s="61">
        <v>928215.05</v>
      </c>
      <c r="AO199" s="61">
        <v>4111.3100000000004</v>
      </c>
      <c r="AP199" s="61">
        <v>184744.56</v>
      </c>
      <c r="AQ199" s="61">
        <v>376358.39</v>
      </c>
      <c r="AR199" s="61">
        <v>52099.4</v>
      </c>
      <c r="AS199" s="61">
        <v>365272.58</v>
      </c>
      <c r="AT199" s="61">
        <v>641528.14</v>
      </c>
      <c r="AU199" s="61">
        <v>7047001.5899999999</v>
      </c>
      <c r="AV199" s="61">
        <v>128943.2</v>
      </c>
      <c r="AW199" s="62">
        <v>463487.78</v>
      </c>
    </row>
    <row r="200" spans="1:49" ht="32.75" customHeight="1">
      <c r="A200" s="39" t="s">
        <v>707</v>
      </c>
      <c r="B200" s="51" t="s">
        <v>325</v>
      </c>
      <c r="C200" s="95" t="s">
        <v>594</v>
      </c>
      <c r="D200" s="95" t="s">
        <v>594</v>
      </c>
      <c r="E200" s="52" t="s">
        <v>313</v>
      </c>
      <c r="F200" s="52" t="s">
        <v>314</v>
      </c>
      <c r="G200" s="32">
        <v>2016</v>
      </c>
      <c r="H200" s="32">
        <v>1395</v>
      </c>
      <c r="I200" s="31" t="s">
        <v>142</v>
      </c>
      <c r="J200" s="76" t="s">
        <v>800</v>
      </c>
      <c r="K200" s="76" t="s">
        <v>329</v>
      </c>
      <c r="L200" s="33" t="s">
        <v>852</v>
      </c>
      <c r="M200" s="111">
        <f t="shared" si="26"/>
        <v>790.75772741461856</v>
      </c>
      <c r="N200" s="6">
        <f t="shared" si="27"/>
        <v>174.8553883408176</v>
      </c>
      <c r="O200" s="6">
        <f t="shared" si="28"/>
        <v>5.7657926771119081</v>
      </c>
      <c r="P200" s="68">
        <f t="shared" si="32"/>
        <v>12626.672167784081</v>
      </c>
      <c r="Q200" s="69" t="str">
        <f t="shared" si="29"/>
        <v>Kohgiluye_and_Boyer-Ahmad / کهکیلویه بویراحمد</v>
      </c>
      <c r="R200" s="93" t="str">
        <f t="shared" si="30"/>
        <v>Bushehr / بوشهر</v>
      </c>
      <c r="S200" s="87">
        <v>309.93303496065636</v>
      </c>
      <c r="T200" s="61">
        <v>705.01237129883168</v>
      </c>
      <c r="U200" s="61">
        <v>23.505990144991419</v>
      </c>
      <c r="V200" s="61">
        <v>157.37317632814865</v>
      </c>
      <c r="W200" s="61">
        <v>30.306075800029493</v>
      </c>
      <c r="X200" s="61">
        <v>1024.8521437263641</v>
      </c>
      <c r="Y200" s="61">
        <v>12626.672167784081</v>
      </c>
      <c r="Z200" s="61">
        <v>174.8553883408176</v>
      </c>
      <c r="AA200" s="61">
        <v>112.3616030589926</v>
      </c>
      <c r="AB200" s="61">
        <v>229.58742251898173</v>
      </c>
      <c r="AC200" s="61">
        <v>264.79662370088994</v>
      </c>
      <c r="AD200" s="61">
        <v>42.174322088491145</v>
      </c>
      <c r="AE200" s="61">
        <v>1434.6575646071369</v>
      </c>
      <c r="AF200" s="61">
        <v>173.87961352711827</v>
      </c>
      <c r="AG200" s="61">
        <v>202.76963380602541</v>
      </c>
      <c r="AH200" s="61">
        <v>171.75063981659193</v>
      </c>
      <c r="AI200" s="61">
        <v>40.813213188947891</v>
      </c>
      <c r="AJ200" s="61">
        <v>321.01285091944249</v>
      </c>
      <c r="AK200" s="61">
        <v>131.27085166329667</v>
      </c>
      <c r="AL200" s="61">
        <v>223.03984813578947</v>
      </c>
      <c r="AM200" s="61">
        <v>346.24029060409174</v>
      </c>
      <c r="AN200" s="61">
        <v>475.41430337722045</v>
      </c>
      <c r="AO200" s="61">
        <v>5.7657926771119081</v>
      </c>
      <c r="AP200" s="61">
        <v>98.856315138063124</v>
      </c>
      <c r="AQ200" s="61">
        <v>148.71734495174451</v>
      </c>
      <c r="AR200" s="61">
        <v>29.591020129509062</v>
      </c>
      <c r="AS200" s="61">
        <v>111.24210694296656</v>
      </c>
      <c r="AT200" s="61">
        <v>448.78584095559557</v>
      </c>
      <c r="AU200" s="61">
        <v>3966.9793319691626</v>
      </c>
      <c r="AV200" s="61">
        <v>74.180576378094088</v>
      </c>
      <c r="AW200" s="62">
        <v>407.09209131399791</v>
      </c>
    </row>
    <row r="201" spans="1:49" ht="32.75" customHeight="1">
      <c r="A201" s="39" t="s">
        <v>150</v>
      </c>
      <c r="B201" s="51" t="s">
        <v>73</v>
      </c>
      <c r="C201" s="95" t="s">
        <v>592</v>
      </c>
      <c r="D201" s="95" t="s">
        <v>592</v>
      </c>
      <c r="E201" s="52" t="s">
        <v>313</v>
      </c>
      <c r="F201" s="52" t="s">
        <v>314</v>
      </c>
      <c r="G201" s="32">
        <v>2016</v>
      </c>
      <c r="H201" s="32">
        <v>1395</v>
      </c>
      <c r="I201" s="31" t="s">
        <v>75</v>
      </c>
      <c r="J201" s="76" t="s">
        <v>801</v>
      </c>
      <c r="K201" s="76" t="s">
        <v>89</v>
      </c>
      <c r="L201" s="33" t="s">
        <v>332</v>
      </c>
      <c r="M201" s="111">
        <f t="shared" ref="M201:M208" si="33">AVERAGE(S201:AW201)</f>
        <v>1077402.8987096774</v>
      </c>
      <c r="N201" s="6">
        <f t="shared" ref="N201:N208" si="34">MEDIAN(S201:AW201)</f>
        <v>74740.5</v>
      </c>
      <c r="O201" s="6">
        <f t="shared" ref="O201:O208" si="35">MIN(S201:AW201)</f>
        <v>0</v>
      </c>
      <c r="P201" s="68">
        <f t="shared" si="32"/>
        <v>14600230.01</v>
      </c>
      <c r="Q201" s="69" t="str">
        <f t="shared" ref="Q201:Q208" si="36">INDEX($S$1:$AW$1,MATCH(MIN(S201:AW201),S201:AW201,0))</f>
        <v>Kohgiluye_and_Boyer-Ahmad / کهکیلویه بویراحمد</v>
      </c>
      <c r="R201" s="93" t="str">
        <f t="shared" ref="R201:R208" si="37">INDEX($S$1:$AW$1,MATCH(MAX(S201:AW201),S201:AW201,0))</f>
        <v>Khuzestan / خوزستان</v>
      </c>
      <c r="S201" s="87">
        <v>510685.44</v>
      </c>
      <c r="T201" s="61">
        <v>578098.66</v>
      </c>
      <c r="U201" s="61">
        <v>15087.09</v>
      </c>
      <c r="V201" s="61">
        <v>74740.5</v>
      </c>
      <c r="W201" s="61">
        <v>57060.54</v>
      </c>
      <c r="X201" s="61">
        <v>2453.39</v>
      </c>
      <c r="Y201" s="61">
        <v>945730.66</v>
      </c>
      <c r="Z201" s="61">
        <v>765962.04</v>
      </c>
      <c r="AA201" s="61">
        <v>8886.31</v>
      </c>
      <c r="AB201" s="61">
        <v>7008.38</v>
      </c>
      <c r="AC201" s="61">
        <v>430143.7</v>
      </c>
      <c r="AD201" s="61">
        <v>10636.75</v>
      </c>
      <c r="AE201" s="61">
        <v>14600230.01</v>
      </c>
      <c r="AF201" s="61">
        <v>85302.77</v>
      </c>
      <c r="AG201" s="61">
        <v>10926.17</v>
      </c>
      <c r="AH201" s="61">
        <v>421483.63</v>
      </c>
      <c r="AI201" s="61">
        <v>20809.400000000001</v>
      </c>
      <c r="AJ201" s="61">
        <v>107767</v>
      </c>
      <c r="AK201" s="61">
        <v>78217.31</v>
      </c>
      <c r="AL201" s="61">
        <v>35312.03</v>
      </c>
      <c r="AM201" s="61">
        <v>106889.64</v>
      </c>
      <c r="AN201" s="61">
        <v>16044.55</v>
      </c>
      <c r="AO201" s="61">
        <v>0</v>
      </c>
      <c r="AP201" s="61">
        <v>28210.39</v>
      </c>
      <c r="AQ201" s="61">
        <v>2765007.25</v>
      </c>
      <c r="AR201" s="61">
        <v>1885.15</v>
      </c>
      <c r="AS201" s="61">
        <v>2242826.83</v>
      </c>
      <c r="AT201" s="61">
        <v>130354.57</v>
      </c>
      <c r="AU201" s="61">
        <v>9295374.6799999997</v>
      </c>
      <c r="AV201" s="61">
        <v>13767.19</v>
      </c>
      <c r="AW201" s="62">
        <v>32587.83</v>
      </c>
    </row>
    <row r="202" spans="1:49" ht="32.75" customHeight="1">
      <c r="A202" s="39" t="s">
        <v>145</v>
      </c>
      <c r="B202" s="51" t="s">
        <v>74</v>
      </c>
      <c r="C202" s="95" t="s">
        <v>593</v>
      </c>
      <c r="D202" s="95" t="s">
        <v>593</v>
      </c>
      <c r="E202" s="52" t="s">
        <v>313</v>
      </c>
      <c r="F202" s="52" t="s">
        <v>314</v>
      </c>
      <c r="G202" s="32">
        <v>2016</v>
      </c>
      <c r="H202" s="32">
        <v>1395</v>
      </c>
      <c r="I202" s="31" t="s">
        <v>141</v>
      </c>
      <c r="J202" s="76" t="s">
        <v>799</v>
      </c>
      <c r="K202" s="76" t="s">
        <v>89</v>
      </c>
      <c r="L202" s="33" t="s">
        <v>332</v>
      </c>
      <c r="M202" s="111">
        <f t="shared" si="33"/>
        <v>1409157.0493548384</v>
      </c>
      <c r="N202" s="6">
        <f t="shared" si="34"/>
        <v>276105.31</v>
      </c>
      <c r="O202" s="6">
        <f t="shared" si="35"/>
        <v>0.01</v>
      </c>
      <c r="P202" s="68">
        <f t="shared" si="32"/>
        <v>16993897.149999999</v>
      </c>
      <c r="Q202" s="69" t="str">
        <f t="shared" si="36"/>
        <v>Kohgiluye_and_Boyer-Ahmad / کهکیلویه بویراحمد</v>
      </c>
      <c r="R202" s="93" t="str">
        <f t="shared" si="37"/>
        <v>Hormozgan / هرمزگان</v>
      </c>
      <c r="S202" s="87">
        <v>1113982.05</v>
      </c>
      <c r="T202" s="61">
        <v>784967.9</v>
      </c>
      <c r="U202" s="61">
        <v>17659.27</v>
      </c>
      <c r="V202" s="61">
        <v>281120.09000000003</v>
      </c>
      <c r="W202" s="61">
        <v>379751.85</v>
      </c>
      <c r="X202" s="61">
        <v>7148.57</v>
      </c>
      <c r="Y202" s="61">
        <v>1945167.62</v>
      </c>
      <c r="Z202" s="61">
        <v>9096271.7400000002</v>
      </c>
      <c r="AA202" s="61">
        <v>59488.12</v>
      </c>
      <c r="AB202" s="61">
        <v>6280.85</v>
      </c>
      <c r="AC202" s="61">
        <v>396024.55</v>
      </c>
      <c r="AD202" s="61">
        <v>16979.05</v>
      </c>
      <c r="AE202" s="61">
        <v>6381516.1299999999</v>
      </c>
      <c r="AF202" s="61">
        <v>240482.59</v>
      </c>
      <c r="AG202" s="61">
        <v>37001.51</v>
      </c>
      <c r="AH202" s="61">
        <v>742911.74</v>
      </c>
      <c r="AI202" s="61">
        <v>84442.36</v>
      </c>
      <c r="AJ202" s="61">
        <v>564558.67000000004</v>
      </c>
      <c r="AK202" s="61">
        <v>552402.13</v>
      </c>
      <c r="AL202" s="61">
        <v>37447.64</v>
      </c>
      <c r="AM202" s="61">
        <v>699492.97</v>
      </c>
      <c r="AN202" s="61">
        <v>27980.49</v>
      </c>
      <c r="AO202" s="61">
        <v>0.01</v>
      </c>
      <c r="AP202" s="61">
        <v>20945.62</v>
      </c>
      <c r="AQ202" s="61">
        <v>2028339.82</v>
      </c>
      <c r="AR202" s="61">
        <v>23811.37</v>
      </c>
      <c r="AS202" s="61">
        <v>730172.99</v>
      </c>
      <c r="AT202" s="61">
        <v>276105.31</v>
      </c>
      <c r="AU202" s="61">
        <v>16993897.149999999</v>
      </c>
      <c r="AV202" s="61">
        <v>27442.41</v>
      </c>
      <c r="AW202" s="62">
        <v>110075.96</v>
      </c>
    </row>
    <row r="203" spans="1:49" ht="32.75" customHeight="1">
      <c r="A203" s="39" t="s">
        <v>708</v>
      </c>
      <c r="B203" s="51" t="s">
        <v>326</v>
      </c>
      <c r="C203" s="95" t="s">
        <v>595</v>
      </c>
      <c r="D203" s="95" t="s">
        <v>595</v>
      </c>
      <c r="E203" s="52" t="s">
        <v>313</v>
      </c>
      <c r="F203" s="52" t="s">
        <v>314</v>
      </c>
      <c r="G203" s="32">
        <v>2016</v>
      </c>
      <c r="H203" s="32">
        <v>1395</v>
      </c>
      <c r="I203" s="31" t="s">
        <v>142</v>
      </c>
      <c r="J203" s="76" t="s">
        <v>800</v>
      </c>
      <c r="K203" s="76" t="s">
        <v>329</v>
      </c>
      <c r="L203" s="33" t="s">
        <v>852</v>
      </c>
      <c r="M203" s="111">
        <f t="shared" si="33"/>
        <v>555.6826622451631</v>
      </c>
      <c r="N203" s="6">
        <f t="shared" si="34"/>
        <v>96.682274470744375</v>
      </c>
      <c r="O203" s="6">
        <f t="shared" si="35"/>
        <v>1.4024222637339211E-5</v>
      </c>
      <c r="P203" s="68">
        <f t="shared" si="32"/>
        <v>9566.4003906744747</v>
      </c>
      <c r="Q203" s="69" t="str">
        <f t="shared" si="36"/>
        <v>Kohgiluye_and_Boyer-Ahmad / کهکیلویه بویراحمد</v>
      </c>
      <c r="R203" s="93" t="str">
        <f t="shared" si="37"/>
        <v>Hormozgan / هرمزگان</v>
      </c>
      <c r="S203" s="87">
        <v>284.93125475106223</v>
      </c>
      <c r="T203" s="61">
        <v>240.40283362310461</v>
      </c>
      <c r="U203" s="61">
        <v>13.90034004502448</v>
      </c>
      <c r="V203" s="61">
        <v>54.897153792827361</v>
      </c>
      <c r="W203" s="61">
        <v>140.00584353340216</v>
      </c>
      <c r="X203" s="61">
        <v>12.32176407116682</v>
      </c>
      <c r="Y203" s="61">
        <v>1671.9680419460203</v>
      </c>
      <c r="Z203" s="61">
        <v>685.59847846304513</v>
      </c>
      <c r="AA203" s="61">
        <v>62.766873152887378</v>
      </c>
      <c r="AB203" s="61">
        <v>8.1686387531246023</v>
      </c>
      <c r="AC203" s="61">
        <v>61.547049258365178</v>
      </c>
      <c r="AD203" s="61">
        <v>19.672352425929102</v>
      </c>
      <c r="AE203" s="61">
        <v>1354.7402478161066</v>
      </c>
      <c r="AF203" s="61">
        <v>227.41509143126791</v>
      </c>
      <c r="AG203" s="61">
        <v>52.681687453727434</v>
      </c>
      <c r="AH203" s="61">
        <v>267.71459171016795</v>
      </c>
      <c r="AI203" s="61">
        <v>17.406223602294986</v>
      </c>
      <c r="AJ203" s="61">
        <v>443.2218210480616</v>
      </c>
      <c r="AK203" s="61">
        <v>427.46219674792593</v>
      </c>
      <c r="AL203" s="61">
        <v>23.360812870279741</v>
      </c>
      <c r="AM203" s="61">
        <v>221.02853082012362</v>
      </c>
      <c r="AN203" s="61">
        <v>14.331081101845184</v>
      </c>
      <c r="AO203" s="61">
        <v>1.4024222637339211E-5</v>
      </c>
      <c r="AP203" s="61">
        <v>11.20794469662391</v>
      </c>
      <c r="AQ203" s="61">
        <v>801.49485358968445</v>
      </c>
      <c r="AR203" s="61">
        <v>13.524200451083663</v>
      </c>
      <c r="AS203" s="61">
        <v>222.37087120102376</v>
      </c>
      <c r="AT203" s="61">
        <v>193.15154864548174</v>
      </c>
      <c r="AU203" s="61">
        <v>9566.4003906744747</v>
      </c>
      <c r="AV203" s="61">
        <v>15.787523428951452</v>
      </c>
      <c r="AW203" s="62">
        <v>96.682274470744375</v>
      </c>
    </row>
    <row r="204" spans="1:49" ht="32.75" customHeight="1">
      <c r="A204" s="39" t="s">
        <v>146</v>
      </c>
      <c r="B204" s="51" t="s">
        <v>143</v>
      </c>
      <c r="C204" s="95" t="s">
        <v>596</v>
      </c>
      <c r="D204" s="95" t="s">
        <v>596</v>
      </c>
      <c r="E204" s="52" t="s">
        <v>313</v>
      </c>
      <c r="F204" s="52" t="s">
        <v>314</v>
      </c>
      <c r="G204" s="32">
        <v>2016</v>
      </c>
      <c r="H204" s="32">
        <v>1395</v>
      </c>
      <c r="I204" s="31" t="s">
        <v>141</v>
      </c>
      <c r="J204" s="76" t="s">
        <v>799</v>
      </c>
      <c r="K204" s="76" t="s">
        <v>89</v>
      </c>
      <c r="L204" s="33" t="s">
        <v>332</v>
      </c>
      <c r="M204" s="111">
        <f t="shared" si="33"/>
        <v>11545.033225806568</v>
      </c>
      <c r="N204" s="6">
        <f t="shared" si="34"/>
        <v>101500.79</v>
      </c>
      <c r="O204" s="6">
        <f t="shared" si="35"/>
        <v>-9946895.5599999987</v>
      </c>
      <c r="P204" s="6">
        <f t="shared" si="32"/>
        <v>12744702.780000001</v>
      </c>
      <c r="Q204" s="69" t="str">
        <f t="shared" si="36"/>
        <v>Hormozgan / هرمزگان</v>
      </c>
      <c r="R204" s="93" t="str">
        <f t="shared" si="37"/>
        <v>Bushehr / بوشهر</v>
      </c>
      <c r="S204" s="87">
        <v>97748.260000000009</v>
      </c>
      <c r="T204" s="61">
        <v>1517051.8900000001</v>
      </c>
      <c r="U204" s="61">
        <v>12203.21</v>
      </c>
      <c r="V204" s="61">
        <v>524764.34000000008</v>
      </c>
      <c r="W204" s="61">
        <v>-297549.64999999997</v>
      </c>
      <c r="X204" s="61">
        <v>587427.60000000009</v>
      </c>
      <c r="Y204" s="61">
        <v>12744702.780000001</v>
      </c>
      <c r="Z204" s="61">
        <v>-6776353.9199999999</v>
      </c>
      <c r="AA204" s="61">
        <v>47004.049999999996</v>
      </c>
      <c r="AB204" s="61">
        <v>170248.46</v>
      </c>
      <c r="AC204" s="61">
        <v>1307809.5899999999</v>
      </c>
      <c r="AD204" s="61">
        <v>19421.27</v>
      </c>
      <c r="AE204" s="61">
        <v>376451.24000000022</v>
      </c>
      <c r="AF204" s="61">
        <v>-56611.679999999993</v>
      </c>
      <c r="AG204" s="61">
        <v>105415.76999999999</v>
      </c>
      <c r="AH204" s="61">
        <v>-266301.31</v>
      </c>
      <c r="AI204" s="61">
        <v>113553.71999999999</v>
      </c>
      <c r="AJ204" s="61">
        <v>-155665.02000000002</v>
      </c>
      <c r="AK204" s="61">
        <v>-382763.04000000004</v>
      </c>
      <c r="AL204" s="61">
        <v>320087.69</v>
      </c>
      <c r="AM204" s="61">
        <v>396259.90999999992</v>
      </c>
      <c r="AN204" s="61">
        <v>900234.56</v>
      </c>
      <c r="AO204" s="61">
        <v>4111.3</v>
      </c>
      <c r="AP204" s="61">
        <v>163798.94</v>
      </c>
      <c r="AQ204" s="61">
        <v>-1651981.4300000002</v>
      </c>
      <c r="AR204" s="61">
        <v>28288.030000000002</v>
      </c>
      <c r="AS204" s="61">
        <v>-364900.41</v>
      </c>
      <c r="AT204" s="61">
        <v>365422.83</v>
      </c>
      <c r="AU204" s="61">
        <v>-9946895.5599999987</v>
      </c>
      <c r="AV204" s="61">
        <v>101500.79</v>
      </c>
      <c r="AW204" s="62">
        <v>353411.82</v>
      </c>
    </row>
    <row r="205" spans="1:49" ht="32.75" customHeight="1">
      <c r="A205" s="39" t="s">
        <v>709</v>
      </c>
      <c r="B205" s="51" t="s">
        <v>710</v>
      </c>
      <c r="C205" s="95" t="s">
        <v>599</v>
      </c>
      <c r="D205" s="95" t="s">
        <v>599</v>
      </c>
      <c r="E205" s="51" t="s">
        <v>327</v>
      </c>
      <c r="F205" s="52" t="s">
        <v>314</v>
      </c>
      <c r="G205" s="32">
        <v>2017</v>
      </c>
      <c r="H205" s="32">
        <v>1396</v>
      </c>
      <c r="I205" s="31" t="s">
        <v>70</v>
      </c>
      <c r="J205" s="76" t="s">
        <v>797</v>
      </c>
      <c r="K205" s="76" t="s">
        <v>89</v>
      </c>
      <c r="L205" s="33" t="s">
        <v>332</v>
      </c>
      <c r="M205" s="111">
        <f t="shared" si="33"/>
        <v>2946221.7152338382</v>
      </c>
      <c r="N205" s="6">
        <f t="shared" si="34"/>
        <v>1020338.2473169999</v>
      </c>
      <c r="O205" s="6">
        <f t="shared" si="35"/>
        <v>111690.628987</v>
      </c>
      <c r="P205" s="6">
        <f t="shared" si="32"/>
        <v>18189796.192465</v>
      </c>
      <c r="Q205" s="69" t="str">
        <f t="shared" si="36"/>
        <v>Hamedan / همدان</v>
      </c>
      <c r="R205" s="93" t="str">
        <f t="shared" si="37"/>
        <v>Tehran / تهران</v>
      </c>
      <c r="S205" s="83">
        <v>11766416.162519</v>
      </c>
      <c r="T205" s="61">
        <v>3530243.6966860001</v>
      </c>
      <c r="U205" s="61">
        <v>295422.72847899998</v>
      </c>
      <c r="V205" s="61">
        <v>5907886.3060419997</v>
      </c>
      <c r="W205" s="61">
        <v>15951702.753326001</v>
      </c>
      <c r="X205" s="61">
        <v>766130.15949899994</v>
      </c>
      <c r="Y205" s="61">
        <v>571715.10002500005</v>
      </c>
      <c r="Z205" s="61">
        <v>18189796.192465</v>
      </c>
      <c r="AA205" s="61">
        <v>1020338.2473169999</v>
      </c>
      <c r="AB205" s="61">
        <v>1801923.9808060001</v>
      </c>
      <c r="AC205" s="61">
        <v>4413385.2991479998</v>
      </c>
      <c r="AD205" s="61">
        <v>532002.13419100002</v>
      </c>
      <c r="AE205" s="61">
        <v>1954127.5317629999</v>
      </c>
      <c r="AF205" s="61">
        <v>643545.25645800005</v>
      </c>
      <c r="AG205" s="61">
        <v>287238.480499</v>
      </c>
      <c r="AH205" s="61">
        <v>344131.67641900002</v>
      </c>
      <c r="AI205" s="61">
        <v>5421948.6717619998</v>
      </c>
      <c r="AJ205" s="61">
        <v>471630.52487600001</v>
      </c>
      <c r="AK205" s="61">
        <v>1924322.3402720001</v>
      </c>
      <c r="AL205" s="61">
        <v>408557.89111199998</v>
      </c>
      <c r="AM205" s="61">
        <v>193077.015464</v>
      </c>
      <c r="AN205" s="61">
        <v>491693.80530000001</v>
      </c>
      <c r="AO205" s="61">
        <v>791413.05079500005</v>
      </c>
      <c r="AP205" s="61">
        <v>1287820.072347</v>
      </c>
      <c r="AQ205" s="61">
        <v>601303.64352499996</v>
      </c>
      <c r="AR205" s="61">
        <v>5292352.4708319996</v>
      </c>
      <c r="AS205" s="61">
        <v>2872856.0390329999</v>
      </c>
      <c r="AT205" s="61">
        <v>1200154.1694430001</v>
      </c>
      <c r="AU205" s="61">
        <v>1364220.797003</v>
      </c>
      <c r="AV205" s="61">
        <v>111690.628987</v>
      </c>
      <c r="AW205" s="62">
        <v>923826.34585599997</v>
      </c>
    </row>
    <row r="206" spans="1:49" ht="32.75" customHeight="1">
      <c r="A206" s="39" t="s">
        <v>711</v>
      </c>
      <c r="B206" s="51" t="s">
        <v>712</v>
      </c>
      <c r="C206" s="95" t="s">
        <v>600</v>
      </c>
      <c r="D206" s="95" t="s">
        <v>600</v>
      </c>
      <c r="E206" s="51" t="s">
        <v>327</v>
      </c>
      <c r="F206" s="52" t="s">
        <v>314</v>
      </c>
      <c r="G206" s="32">
        <v>2017</v>
      </c>
      <c r="H206" s="32">
        <v>1396</v>
      </c>
      <c r="I206" s="31" t="s">
        <v>69</v>
      </c>
      <c r="J206" s="76" t="s">
        <v>798</v>
      </c>
      <c r="K206" s="76" t="s">
        <v>782</v>
      </c>
      <c r="L206" s="33" t="s">
        <v>857</v>
      </c>
      <c r="M206" s="111">
        <f t="shared" si="33"/>
        <v>3528434.5119626229</v>
      </c>
      <c r="N206" s="6">
        <f t="shared" si="34"/>
        <v>2632690.6798116113</v>
      </c>
      <c r="O206" s="6">
        <f t="shared" si="35"/>
        <v>207004.04029071931</v>
      </c>
      <c r="P206" s="6">
        <f t="shared" si="32"/>
        <v>18632641.78373725</v>
      </c>
      <c r="Q206" s="69" t="str">
        <f t="shared" si="36"/>
        <v>Kerman / کرمان</v>
      </c>
      <c r="R206" s="93" t="str">
        <f t="shared" si="37"/>
        <v>Alborz / البرز</v>
      </c>
      <c r="S206" s="87">
        <v>9620725.0876668394</v>
      </c>
      <c r="T206" s="61">
        <v>3771805.1881562807</v>
      </c>
      <c r="U206" s="61">
        <v>782736.42167806416</v>
      </c>
      <c r="V206" s="61">
        <v>3675242.5881235371</v>
      </c>
      <c r="W206" s="61">
        <v>18632641.78373725</v>
      </c>
      <c r="X206" s="61">
        <v>4809052.5359299481</v>
      </c>
      <c r="Y206" s="61">
        <v>1776472.6902891626</v>
      </c>
      <c r="Z206" s="61">
        <v>4241466.4754755851</v>
      </c>
      <c r="AA206" s="61">
        <v>3772965.8523595408</v>
      </c>
      <c r="AB206" s="61">
        <v>8044878.119892492</v>
      </c>
      <c r="AC206" s="61">
        <v>2276462.8203226589</v>
      </c>
      <c r="AD206" s="61">
        <v>2088354.8547814107</v>
      </c>
      <c r="AE206" s="61">
        <v>1525893.2270558977</v>
      </c>
      <c r="AF206" s="61">
        <v>1998693.2740486299</v>
      </c>
      <c r="AG206" s="61">
        <v>1332454.182144166</v>
      </c>
      <c r="AH206" s="61">
        <v>488207.59669479408</v>
      </c>
      <c r="AI206" s="61">
        <v>3757343.8832135503</v>
      </c>
      <c r="AJ206" s="61">
        <v>1187492.6664635604</v>
      </c>
      <c r="AK206" s="61">
        <v>5017371.015383332</v>
      </c>
      <c r="AL206" s="61">
        <v>866855.97825634934</v>
      </c>
      <c r="AM206" s="61">
        <v>207004.04029071931</v>
      </c>
      <c r="AN206" s="61">
        <v>852360.97656107799</v>
      </c>
      <c r="AO206" s="61">
        <v>4247601.1742969081</v>
      </c>
      <c r="AP206" s="61">
        <v>2340431.4634774439</v>
      </c>
      <c r="AQ206" s="61">
        <v>706267.74294617458</v>
      </c>
      <c r="AR206" s="61">
        <v>10397038.398569815</v>
      </c>
      <c r="AS206" s="61">
        <v>2648286.6294305483</v>
      </c>
      <c r="AT206" s="61">
        <v>2632690.6798116113</v>
      </c>
      <c r="AU206" s="61">
        <v>2763482.5527751893</v>
      </c>
      <c r="AV206" s="61">
        <v>207293.99982368323</v>
      </c>
      <c r="AW206" s="62">
        <v>2711895.9711850923</v>
      </c>
    </row>
    <row r="207" spans="1:49" ht="32.75" customHeight="1">
      <c r="A207" s="39" t="s">
        <v>713</v>
      </c>
      <c r="B207" s="51" t="s">
        <v>714</v>
      </c>
      <c r="C207" s="95" t="s">
        <v>601</v>
      </c>
      <c r="D207" s="95" t="s">
        <v>601</v>
      </c>
      <c r="E207" s="51" t="s">
        <v>327</v>
      </c>
      <c r="F207" s="52" t="s">
        <v>314</v>
      </c>
      <c r="G207" s="32">
        <v>2017</v>
      </c>
      <c r="H207" s="32">
        <v>1396</v>
      </c>
      <c r="I207" s="31" t="s">
        <v>69</v>
      </c>
      <c r="J207" s="76" t="s">
        <v>798</v>
      </c>
      <c r="K207" s="76" t="s">
        <v>783</v>
      </c>
      <c r="L207" s="33" t="s">
        <v>858</v>
      </c>
      <c r="M207" s="111">
        <f t="shared" si="33"/>
        <v>48214662.870967738</v>
      </c>
      <c r="N207" s="6">
        <f t="shared" si="34"/>
        <v>32264836</v>
      </c>
      <c r="O207" s="6">
        <f t="shared" si="35"/>
        <v>4500648</v>
      </c>
      <c r="P207" s="6">
        <f t="shared" si="32"/>
        <v>201842736</v>
      </c>
      <c r="Q207" s="69" t="str">
        <f t="shared" si="36"/>
        <v>Ardabil / اردبیل</v>
      </c>
      <c r="R207" s="93" t="str">
        <f t="shared" si="37"/>
        <v>Tehran / تهران</v>
      </c>
      <c r="S207" s="87">
        <v>41396576</v>
      </c>
      <c r="T207" s="61">
        <v>117113520</v>
      </c>
      <c r="U207" s="61">
        <v>4500648</v>
      </c>
      <c r="V207" s="61">
        <v>48252428</v>
      </c>
      <c r="W207" s="61">
        <v>142926704</v>
      </c>
      <c r="X207" s="61">
        <v>20136294</v>
      </c>
      <c r="Y207" s="61">
        <v>30656688</v>
      </c>
      <c r="Z207" s="61">
        <v>201842736</v>
      </c>
      <c r="AA207" s="61">
        <v>47314100</v>
      </c>
      <c r="AB207" s="61">
        <v>16135269</v>
      </c>
      <c r="AC207" s="61">
        <v>34350004</v>
      </c>
      <c r="AD207" s="61">
        <v>46700876</v>
      </c>
      <c r="AE207" s="61">
        <v>42227404</v>
      </c>
      <c r="AF207" s="61">
        <v>27093958</v>
      </c>
      <c r="AG207" s="61">
        <v>11480524</v>
      </c>
      <c r="AH207" s="61">
        <v>6705321</v>
      </c>
      <c r="AI207" s="61">
        <v>28152126</v>
      </c>
      <c r="AJ207" s="61">
        <v>8971242</v>
      </c>
      <c r="AK207" s="61">
        <v>103189880</v>
      </c>
      <c r="AL207" s="61">
        <v>8651023</v>
      </c>
      <c r="AM207" s="61">
        <v>24904400</v>
      </c>
      <c r="AN207" s="61">
        <v>47990016</v>
      </c>
      <c r="AO207" s="61">
        <v>8606023</v>
      </c>
      <c r="AP207" s="61">
        <v>29963712</v>
      </c>
      <c r="AQ207" s="61">
        <v>5289383</v>
      </c>
      <c r="AR207" s="61">
        <v>110430848</v>
      </c>
      <c r="AS207" s="61">
        <v>54022508</v>
      </c>
      <c r="AT207" s="61">
        <v>63363320</v>
      </c>
      <c r="AU207" s="61">
        <v>27860822</v>
      </c>
      <c r="AV207" s="61">
        <v>32264836</v>
      </c>
      <c r="AW207" s="62">
        <v>102161360</v>
      </c>
    </row>
    <row r="208" spans="1:49" ht="32.75" customHeight="1" thickBot="1">
      <c r="A208" s="48" t="s">
        <v>715</v>
      </c>
      <c r="B208" s="56" t="s">
        <v>716</v>
      </c>
      <c r="C208" s="97" t="s">
        <v>602</v>
      </c>
      <c r="D208" s="97" t="s">
        <v>602</v>
      </c>
      <c r="E208" s="56" t="s">
        <v>327</v>
      </c>
      <c r="F208" s="57" t="s">
        <v>314</v>
      </c>
      <c r="G208" s="50">
        <v>2017</v>
      </c>
      <c r="H208" s="50">
        <v>1396</v>
      </c>
      <c r="I208" s="49" t="s">
        <v>69</v>
      </c>
      <c r="J208" s="79" t="s">
        <v>798</v>
      </c>
      <c r="K208" s="79" t="s">
        <v>328</v>
      </c>
      <c r="L208" s="105" t="s">
        <v>852</v>
      </c>
      <c r="M208" s="121">
        <f t="shared" si="33"/>
        <v>1056938.288422294</v>
      </c>
      <c r="N208" s="122">
        <f t="shared" si="34"/>
        <v>767962.88986695115</v>
      </c>
      <c r="O208" s="122">
        <f t="shared" si="35"/>
        <v>61009.232248813321</v>
      </c>
      <c r="P208" s="122">
        <f t="shared" si="32"/>
        <v>5881028.8870837633</v>
      </c>
      <c r="Q208" s="70" t="str">
        <f t="shared" si="36"/>
        <v>Kerman / کرمان</v>
      </c>
      <c r="R208" s="94" t="str">
        <f t="shared" si="37"/>
        <v>Alborz / البرز</v>
      </c>
      <c r="S208" s="88">
        <v>3009581.4569989862</v>
      </c>
      <c r="T208" s="66">
        <v>1081165.9789698638</v>
      </c>
      <c r="U208" s="66">
        <v>232539.41883707751</v>
      </c>
      <c r="V208" s="66">
        <v>1153692.5131651971</v>
      </c>
      <c r="W208" s="66">
        <v>5881028.8870837633</v>
      </c>
      <c r="X208" s="66">
        <v>1320554.3308874478</v>
      </c>
      <c r="Y208" s="66">
        <v>491417.48326027161</v>
      </c>
      <c r="Z208" s="66">
        <v>1370989.8900961038</v>
      </c>
      <c r="AA208" s="66">
        <v>1076575.3118838782</v>
      </c>
      <c r="AB208" s="66">
        <v>2343514.9796279869</v>
      </c>
      <c r="AC208" s="66">
        <v>685893.94875344646</v>
      </c>
      <c r="AD208" s="66">
        <v>616390.99214336358</v>
      </c>
      <c r="AE208" s="66">
        <v>414844.24119835033</v>
      </c>
      <c r="AF208" s="66">
        <v>608575.87793592387</v>
      </c>
      <c r="AG208" s="66">
        <v>408961.90059086506</v>
      </c>
      <c r="AH208" s="66">
        <v>124010.78928574774</v>
      </c>
      <c r="AI208" s="66">
        <v>1117633.9806331284</v>
      </c>
      <c r="AJ208" s="66">
        <v>370266.10555355361</v>
      </c>
      <c r="AK208" s="66">
        <v>1489087.4059876977</v>
      </c>
      <c r="AL208" s="66">
        <v>254869.0502510588</v>
      </c>
      <c r="AM208" s="66">
        <v>61009.232248813321</v>
      </c>
      <c r="AN208" s="66">
        <v>251836.32599104501</v>
      </c>
      <c r="AO208" s="66">
        <v>1109895.2822444928</v>
      </c>
      <c r="AP208" s="66">
        <v>689109.0428484513</v>
      </c>
      <c r="AQ208" s="66">
        <v>237604.05972309594</v>
      </c>
      <c r="AR208" s="66">
        <v>3005910.0200164826</v>
      </c>
      <c r="AS208" s="66">
        <v>874915.27211228467</v>
      </c>
      <c r="AT208" s="66">
        <v>839576.88622955978</v>
      </c>
      <c r="AU208" s="66">
        <v>767962.88986695115</v>
      </c>
      <c r="AV208" s="66">
        <v>64255.232026873251</v>
      </c>
      <c r="AW208" s="67">
        <v>811418.15463934734</v>
      </c>
    </row>
    <row r="209" spans="1:17" ht="12" thickTop="1">
      <c r="P209" s="120"/>
      <c r="Q209" s="120"/>
    </row>
    <row r="212" spans="1:17">
      <c r="A212" s="145" t="s">
        <v>717</v>
      </c>
      <c r="B212" s="145"/>
      <c r="C212" s="145"/>
      <c r="D212" s="145"/>
      <c r="E212" s="145"/>
      <c r="F212" s="145"/>
      <c r="G212" s="145"/>
      <c r="H212" s="145"/>
      <c r="I212" s="145"/>
      <c r="J212" s="102"/>
    </row>
  </sheetData>
  <autoFilter ref="A1:AW208" xr:uid="{29E52953-1172-4648-A8EF-FAD47020528E}"/>
  <mergeCells count="1">
    <mergeCell ref="A212:I212"/>
  </mergeCells>
  <hyperlinks>
    <hyperlink ref="F45" r:id="rId1" display="Iran Women and Family Affairs Center" xr:uid="{5E702A7A-331D-2A43-A394-12C73B2806E1}"/>
    <hyperlink ref="E45" r:id="rId2" xr:uid="{D6384F18-ECB8-DC42-8618-9263B861CC8D}"/>
    <hyperlink ref="F46" r:id="rId3" display="Iran Women and Family Affairs Center" xr:uid="{703C67FD-9476-234F-8105-C4BE6991123E}"/>
    <hyperlink ref="F47" r:id="rId4" display="Iran Women and Family Affairs Center" xr:uid="{B62459E5-9C47-A345-BBDE-492ED6E5D0E3}"/>
    <hyperlink ref="E48" r:id="rId5" xr:uid="{679B06C9-EDA6-5340-A7E4-B408C1ADF7A8}"/>
    <hyperlink ref="F49" r:id="rId6" display="Iran Women and Family Affairs Center" xr:uid="{D39B580E-5C01-8940-8673-271BC2C1C1BE}"/>
    <hyperlink ref="F50" r:id="rId7" display="Iran Women and Family Affairs Center" xr:uid="{1BA7F1A7-6526-F94B-8EEF-69F95C9A1B03}"/>
    <hyperlink ref="F51" r:id="rId8" display="Iran Women and Family Affairs Center" xr:uid="{B22F32FE-A1B4-1B44-A700-4E5BF0A5C619}"/>
    <hyperlink ref="F52" r:id="rId9" display="Iran Women and Family Affairs Center" xr:uid="{4603A6ED-5DEE-F941-907E-A3A4D8F20C79}"/>
    <hyperlink ref="F53" r:id="rId10" display="Iran Women and Family Affairs Center" xr:uid="{FFE06140-85F5-5745-9E5D-EF98530DB8B8}"/>
    <hyperlink ref="F54" r:id="rId11" display="Iran Women and Family Affairs Center" xr:uid="{0F261ACE-C9E2-F24D-8400-66C2368D3282}"/>
    <hyperlink ref="F55" r:id="rId12" display="Iran Women and Family Affairs Center" xr:uid="{1303160F-3177-B143-AAC2-E43A3FC8B3FC}"/>
    <hyperlink ref="E56" r:id="rId13" xr:uid="{44FE24E4-60C5-8749-A4A3-ADCCBD7786BA}"/>
    <hyperlink ref="F56" r:id="rId14" display="Iran Women and Family Affairs Center" xr:uid="{C9B6AD43-56F8-BD4B-8DE6-D314D49445F0}"/>
    <hyperlink ref="E46" r:id="rId15" xr:uid="{8E68A33B-8D83-D344-B721-AF4F9017545B}"/>
    <hyperlink ref="E47" r:id="rId16" xr:uid="{725A8634-AE0F-C146-BD85-7ADBC14F5A88}"/>
    <hyperlink ref="E49" r:id="rId17" xr:uid="{59326AB6-D8DB-B247-9D0F-7D677C451D7D}"/>
    <hyperlink ref="E50" r:id="rId18" xr:uid="{D1A68BA3-3CE7-5549-8737-123DF1CD9A91}"/>
    <hyperlink ref="E51" r:id="rId19" xr:uid="{EAD9AE93-1103-7D43-8B64-BAAA1F09B5EB}"/>
    <hyperlink ref="E52" r:id="rId20" xr:uid="{296CDD18-F945-194F-A421-C671D1FA15B9}"/>
    <hyperlink ref="E53" r:id="rId21" xr:uid="{86AF9D2F-5E70-2047-8AFA-6E8E1E5CDC7E}"/>
    <hyperlink ref="E54" r:id="rId22" xr:uid="{D369FF68-0C65-2346-BEBD-86C122DFA682}"/>
    <hyperlink ref="E55" r:id="rId23" xr:uid="{380730B1-A196-FA49-88DC-A4587CB95292}"/>
    <hyperlink ref="F8" r:id="rId24" xr:uid="{CF84367D-8795-EE43-BAAC-53AEF39242AB}"/>
    <hyperlink ref="F11:F44" r:id="rId25" display="Statistical Center of Iran" xr:uid="{B6548DD6-6504-4340-A643-69986BBA452C}"/>
    <hyperlink ref="E7:F7" r:id="rId26" display="31.land" xr:uid="{38B0E4E6-080A-A746-9147-0ADF0D2011F1}"/>
    <hyperlink ref="E10" r:id="rId27" xr:uid="{CC87BA70-835D-0E4E-A8B2-E0297D13F296}"/>
    <hyperlink ref="F10" r:id="rId28" xr:uid="{FB7D96C1-B37E-2147-B70D-015264223001}"/>
    <hyperlink ref="F48" r:id="rId29" xr:uid="{B54DD304-C34B-0046-8574-7DB9390BD1AF}"/>
    <hyperlink ref="E57" r:id="rId30" xr:uid="{74057F9A-1BB9-194C-99EC-127DDCC38706}"/>
    <hyperlink ref="F57" r:id="rId31" display="Iran Women and Family Affairs Center" xr:uid="{8512A1FB-2C70-4341-A596-B0E4DDF7C9F1}"/>
    <hyperlink ref="E58" r:id="rId32" xr:uid="{2485637F-1DBF-2D4D-BF4C-32AB460E78B4}"/>
    <hyperlink ref="F58" r:id="rId33" display="Iran Women and Family Affairs Center" xr:uid="{6F190A52-2A13-0043-AF04-895D10F66280}"/>
    <hyperlink ref="E59" r:id="rId34" xr:uid="{E5C6BCAD-2822-1244-B891-C441DA40EB8A}"/>
    <hyperlink ref="F59" r:id="rId35" display="Iran Women and Family Affairs Center" xr:uid="{35A2D2B0-955E-434C-BE07-5131565E2DF8}"/>
    <hyperlink ref="E60" r:id="rId36" xr:uid="{7AF9B556-30A3-4E4A-9108-30E4F71C3C59}"/>
    <hyperlink ref="F60" r:id="rId37" xr:uid="{9B038E34-6111-E148-AA8B-6207F8FDD796}"/>
    <hyperlink ref="E61" r:id="rId38" xr:uid="{329D8F98-5454-B742-957E-802827FC3A6A}"/>
    <hyperlink ref="F61" r:id="rId39" xr:uid="{A9ABEFE8-0D31-9F4D-8CD9-ACB70EE5DED4}"/>
    <hyperlink ref="E62" r:id="rId40" xr:uid="{DF780E99-0520-C74C-B6E9-3C868BC01E2F}"/>
    <hyperlink ref="F62" r:id="rId41" xr:uid="{64AC76E7-E882-A443-AC99-FE50AF2A714E}"/>
    <hyperlink ref="E63" r:id="rId42" xr:uid="{541A626C-D751-9049-8694-8871AB5A81E4}"/>
    <hyperlink ref="F63" r:id="rId43" xr:uid="{559C4BBA-4497-5445-BDB5-42FED4328F01}"/>
    <hyperlink ref="E65" r:id="rId44" xr:uid="{981977B2-A50E-DB4A-801B-CCF35D7D2934}"/>
    <hyperlink ref="F65" r:id="rId45" xr:uid="{37D2715A-1DB0-714A-853C-43BE35E9DAA6}"/>
    <hyperlink ref="E64" r:id="rId46" xr:uid="{A6891357-6A4A-3C45-9477-1828BFEAC51E}"/>
    <hyperlink ref="F64" r:id="rId47" xr:uid="{11A7C1D4-E2C0-F64F-B1F1-248E6AD02CDB}"/>
    <hyperlink ref="E66" r:id="rId48" xr:uid="{FEFE52DB-ACEE-4444-BA02-365896580969}"/>
    <hyperlink ref="F66" r:id="rId49" xr:uid="{543A18BF-1BA3-C543-964C-5E3AE62DC31A}"/>
    <hyperlink ref="E67" r:id="rId50" xr:uid="{A52943C1-34C0-1941-8DE7-06A01A97C59F}"/>
    <hyperlink ref="F67" r:id="rId51" xr:uid="{AEE27CBF-4193-CA46-A005-2D23AC80D8E5}"/>
    <hyperlink ref="E68" r:id="rId52" xr:uid="{F1256712-6F28-7F4E-ADAB-C7029469E520}"/>
    <hyperlink ref="F68" r:id="rId53" xr:uid="{A9BF6F16-88E2-8343-9A96-85324AF6B1BE}"/>
    <hyperlink ref="E69" r:id="rId54" xr:uid="{2DA1B24A-6782-474E-BEAB-E1DE3242DB58}"/>
    <hyperlink ref="F69" r:id="rId55" xr:uid="{381AD707-9D2D-5147-98FE-0DD3732E7C63}"/>
    <hyperlink ref="E70" r:id="rId56" xr:uid="{2C532FBE-7C85-4444-94C3-30A2671A09DB}"/>
    <hyperlink ref="F70" r:id="rId57" xr:uid="{D5D8CD16-35BD-F143-8DCD-6C9119584729}"/>
    <hyperlink ref="E71" r:id="rId58" xr:uid="{B280BF96-2E15-F946-90B7-9A4564D11D5E}"/>
    <hyperlink ref="F71" r:id="rId59" xr:uid="{1318E1C9-05BA-3B4A-9C3F-BEA764C3F375}"/>
    <hyperlink ref="E72" r:id="rId60" xr:uid="{054ADD7F-6B6F-4348-880B-7FB978C688D5}"/>
    <hyperlink ref="F72" r:id="rId61" xr:uid="{23AD6B04-3C4B-1C41-8896-9EB4F869D2B8}"/>
    <hyperlink ref="E73" r:id="rId62" xr:uid="{EC36525F-CA86-9746-999E-13B3C7116C1B}"/>
    <hyperlink ref="F73" r:id="rId63" xr:uid="{D66BEBB0-F8C9-4C41-A94F-D9C94ED12301}"/>
    <hyperlink ref="E74" r:id="rId64" xr:uid="{6E565756-3DC8-484E-B39B-4CB6852E11D2}"/>
    <hyperlink ref="F74" r:id="rId65" xr:uid="{A0DD3C93-183C-934E-BB0E-9BB07988815C}"/>
    <hyperlink ref="E75" r:id="rId66" xr:uid="{443F8BD2-2D82-FB49-A66B-08B5FB4752C5}"/>
    <hyperlink ref="F75" r:id="rId67" xr:uid="{3A0584B0-147C-EE49-9E12-D0CEC2CD1B57}"/>
    <hyperlink ref="E76" r:id="rId68" xr:uid="{AC0BE9F1-35E2-0946-8709-0E34E527D50F}"/>
    <hyperlink ref="F76" r:id="rId69" xr:uid="{1D46ECE1-520A-B448-9887-909AC1F3748B}"/>
    <hyperlink ref="E77" r:id="rId70" xr:uid="{1A8687C4-26DF-F443-B6D2-F743B675594E}"/>
    <hyperlink ref="F77" r:id="rId71" xr:uid="{93DA07E5-2A39-9C4F-88D1-F581860CFEB7}"/>
    <hyperlink ref="E78" r:id="rId72" xr:uid="{EC8F405E-1A72-A342-B2AC-22B1D64E018B}"/>
    <hyperlink ref="F78" r:id="rId73" xr:uid="{BA4FACFE-CEF1-E140-9893-068743DEBBDE}"/>
    <hyperlink ref="E79" r:id="rId74" xr:uid="{76E6FEF2-F035-354A-92E9-DCA73557D5A7}"/>
    <hyperlink ref="F79" r:id="rId75" xr:uid="{D903F31B-B33C-584A-B1FE-8F3588DB8A50}"/>
    <hyperlink ref="E80" r:id="rId76" xr:uid="{A10629BC-89C7-064B-8C66-7079824FC11E}"/>
    <hyperlink ref="F80" r:id="rId77" xr:uid="{3E4D8993-C242-6942-8AC8-1EF303640623}"/>
    <hyperlink ref="E81" r:id="rId78" xr:uid="{E549B47A-638D-4542-89E5-241A3E7F28B5}"/>
    <hyperlink ref="F81" r:id="rId79" xr:uid="{8172E668-CFD9-FE45-B53E-1B88299E0E35}"/>
    <hyperlink ref="F82" r:id="rId80" display="https://www.amar.org.ir/english" xr:uid="{DF8A2570-4AF3-EC47-8804-DA0B68203DF1}"/>
    <hyperlink ref="E83" r:id="rId81" xr:uid="{6C55C582-7AB7-F544-9FF7-33E8BF8DF96A}"/>
    <hyperlink ref="F83" r:id="rId82" xr:uid="{A390A7A6-C03A-C242-B2A2-07C6D3EB839E}"/>
    <hyperlink ref="F84" r:id="rId83" display="https://www.amar.org.ir/english" xr:uid="{42378FC0-23F4-6041-9EAF-580777714D7E}"/>
    <hyperlink ref="E85" r:id="rId84" xr:uid="{CF11E028-BF49-D242-AB13-2697FCF3AC64}"/>
    <hyperlink ref="F85" r:id="rId85" xr:uid="{74367DA1-B01C-DD4E-B50F-A73D00526DE5}"/>
    <hyperlink ref="F86" r:id="rId86" display="https://www.amar.org.ir/english" xr:uid="{31E03378-5F23-5546-95F6-AAB5646F568E}"/>
    <hyperlink ref="E87" r:id="rId87" xr:uid="{FCC6C77E-2E04-1940-8D73-95A49C8F4B90}"/>
    <hyperlink ref="F87" r:id="rId88" xr:uid="{981C91F6-E581-0044-810A-EE526EDE39F0}"/>
    <hyperlink ref="E88" r:id="rId89" xr:uid="{40088B0B-ED26-B34D-9D11-EFCABF256F6D}"/>
    <hyperlink ref="F88" r:id="rId90" display="Inistitute for Research and Planning in Higher Education" xr:uid="{6E2EAB2D-0DBA-AB42-85D7-81EE71F000AC}"/>
    <hyperlink ref="E90" r:id="rId91" xr:uid="{7FA034D1-81BD-424A-BE52-B219404C26B6}"/>
    <hyperlink ref="F90" r:id="rId92" display="Inistitute for Research and Planning in Higher Education" xr:uid="{BEBD2053-999B-0448-9109-B323B89DAB79}"/>
    <hyperlink ref="E92" r:id="rId93" xr:uid="{034FECF5-5515-5E43-84D1-E661F21DCFCE}"/>
    <hyperlink ref="F92" r:id="rId94" display="Inistitute for Research and Planning in Higher Education" xr:uid="{F0B58903-6363-5D46-A7FD-FB90130EB609}"/>
    <hyperlink ref="E94" r:id="rId95" xr:uid="{71EBCBD6-91DA-FD4B-8D51-CE5885A43BB3}"/>
    <hyperlink ref="F94" r:id="rId96" display="Inistitute for Research and Planning in Higher Education" xr:uid="{B4834D26-D1B3-CB4F-8192-FDB937EF0444}"/>
    <hyperlink ref="E96" r:id="rId97" xr:uid="{39C694BA-A45F-B747-AA40-9A97020CD1DF}"/>
    <hyperlink ref="F96" r:id="rId98" display="Inistitute for Research and Planning in Higher Education" xr:uid="{EBDCF5DD-4797-5443-B639-49BDB96D7DF4}"/>
    <hyperlink ref="E98" r:id="rId99" xr:uid="{44FAAD7F-18ED-834E-9657-4F7818BA7B18}"/>
    <hyperlink ref="F98" r:id="rId100" display="Inistitute for Research and Planning in Higher Education" xr:uid="{7E553921-00CF-DC40-8F5A-BFAE9F7ED69A}"/>
    <hyperlink ref="E100" r:id="rId101" xr:uid="{FCCE42B2-ECBD-0441-8AEB-F554859B09F4}"/>
    <hyperlink ref="F100" r:id="rId102" display="Inistitute for Research and Planning in Higher Education" xr:uid="{09CF9349-1EEB-FE47-A4E3-B39FF2CE02D4}"/>
    <hyperlink ref="E89" r:id="rId103" xr:uid="{A6247B2E-BBDA-7F43-A57E-79A3D9AACA26}"/>
    <hyperlink ref="F89" r:id="rId104" xr:uid="{1750E400-80A8-2145-9A4F-3EEBD3DBBE9D}"/>
    <hyperlink ref="E91" r:id="rId105" xr:uid="{CB561456-7ECE-9F40-B2F3-85E6B8004F3F}"/>
    <hyperlink ref="F91" r:id="rId106" xr:uid="{3731DF6F-269F-584D-A87F-276F5E7E377F}"/>
    <hyperlink ref="E93" r:id="rId107" xr:uid="{B5339593-978E-504D-AA3F-565F4574AD91}"/>
    <hyperlink ref="F93" r:id="rId108" xr:uid="{BD945A40-BFB5-FE4A-ACFF-304ACBA42D90}"/>
    <hyperlink ref="E95" r:id="rId109" xr:uid="{ABF4A3D7-9AA6-E748-9F63-745B61689D43}"/>
    <hyperlink ref="F95" r:id="rId110" xr:uid="{80F761E2-DA9E-5941-ADB3-900A0DA952C2}"/>
    <hyperlink ref="E97" r:id="rId111" xr:uid="{EF802D11-62FF-E84E-8656-7DE6382DC787}"/>
    <hyperlink ref="F97" r:id="rId112" xr:uid="{AC7CDDAF-E567-024B-A6CC-2EF1380C2D79}"/>
    <hyperlink ref="E99" r:id="rId113" xr:uid="{ABA14FEA-BC6E-DA43-BCC0-9FEB2D186AB9}"/>
    <hyperlink ref="F99" r:id="rId114" xr:uid="{ACFF3B57-8B4F-9F40-9AB7-67C53BE5CF47}"/>
    <hyperlink ref="E101" r:id="rId115" xr:uid="{45718F54-B98C-D146-A15F-57194DA7D5FE}"/>
    <hyperlink ref="F101" r:id="rId116" xr:uid="{7297AC97-7AB9-A24A-8531-AE709126289D}"/>
    <hyperlink ref="F102" r:id="rId117" xr:uid="{9FD39679-0822-814B-BA05-6BAA03A78E6C}"/>
    <hyperlink ref="F103" r:id="rId118" xr:uid="{F2FBAE03-90D0-CC4D-8A27-EA44D5F452D2}"/>
    <hyperlink ref="E104" r:id="rId119" xr:uid="{D350E6FF-522B-4049-B96B-10ED5E201069}"/>
    <hyperlink ref="F104" r:id="rId120" xr:uid="{878E081D-D87F-6E49-85AE-5B72C7DA52B9}"/>
    <hyperlink ref="F105" r:id="rId121" xr:uid="{062E64D9-A35D-D54C-A9F1-36011ABE9151}"/>
    <hyperlink ref="E106" r:id="rId122" xr:uid="{9616C047-8434-7342-8213-76EA401FBF12}"/>
    <hyperlink ref="F106" r:id="rId123" xr:uid="{27F73055-51A4-F241-B538-0D404A152C02}"/>
    <hyperlink ref="F107" r:id="rId124" xr:uid="{943A8A48-8CAA-084F-A5A9-004C40D0DADC}"/>
    <hyperlink ref="F109" r:id="rId125" xr:uid="{E5B457CD-C9FC-B04B-9287-043BCD2AA558}"/>
    <hyperlink ref="F111" r:id="rId126" xr:uid="{587CE496-E15A-7442-91F7-CB1D32382CD7}"/>
    <hyperlink ref="F113" r:id="rId127" xr:uid="{4E3AD8FD-0014-0F46-A764-ED2F4B337D4B}"/>
    <hyperlink ref="F115" r:id="rId128" xr:uid="{CD18E5C4-40B3-CC46-B881-7CE3A3147874}"/>
    <hyperlink ref="F116" r:id="rId129" xr:uid="{1B937425-DF88-1441-A663-9243F45382B0}"/>
    <hyperlink ref="F118" r:id="rId130" xr:uid="{6228F364-DDF4-4945-BF31-80F5878DE504}"/>
    <hyperlink ref="F119" r:id="rId131" xr:uid="{BA81F631-E851-794F-832E-D160EE968C5C}"/>
    <hyperlink ref="F120" r:id="rId132" xr:uid="{86E02523-D67A-5149-801C-F38E0185E750}"/>
    <hyperlink ref="F121" r:id="rId133" xr:uid="{90809E1F-5844-7445-A512-04CE822378EF}"/>
    <hyperlink ref="F122" r:id="rId134" xr:uid="{46240807-0439-0445-93E4-8BE12654D375}"/>
    <hyperlink ref="E108" r:id="rId135" xr:uid="{83BA28AF-9568-064F-92E9-61DACCFC7214}"/>
    <hyperlink ref="F108" r:id="rId136" xr:uid="{E77EB9FD-065D-724B-9D8E-D2BA7AD2C74B}"/>
    <hyperlink ref="E110" r:id="rId137" xr:uid="{F5DCF647-6CD0-A748-AAA3-631DEE75E249}"/>
    <hyperlink ref="F110" r:id="rId138" xr:uid="{638001AD-77F3-2544-A060-1BE0F8A633FF}"/>
    <hyperlink ref="E112" r:id="rId139" xr:uid="{414F4170-0329-D545-9D06-0B25678DB41C}"/>
    <hyperlink ref="F112" r:id="rId140" xr:uid="{90D457C5-C796-6B4C-938C-2A06BA8B7CA8}"/>
    <hyperlink ref="E114" r:id="rId141" xr:uid="{980ED820-32C5-2D47-A0F8-83A3B224E712}"/>
    <hyperlink ref="F114" r:id="rId142" xr:uid="{604701CE-8836-D041-A5C1-E129A4F25DB0}"/>
    <hyperlink ref="E117" r:id="rId143" xr:uid="{84D32CCD-649B-7547-875E-471156BE839C}"/>
    <hyperlink ref="F117" r:id="rId144" xr:uid="{958113FC-4C46-A442-B876-BF18B6DFD919}"/>
    <hyperlink ref="E123" r:id="rId145" xr:uid="{8C7D0C24-8957-1B4E-914D-F09C88AA98DE}"/>
    <hyperlink ref="F123" r:id="rId146" xr:uid="{B89EC7AF-B077-CE48-8EEC-385B867391A9}"/>
    <hyperlink ref="F124" r:id="rId147" xr:uid="{CF21F12E-F5C6-9B46-843D-0C03A8B2F18D}"/>
    <hyperlink ref="F125" r:id="rId148" xr:uid="{5B751064-F92C-C141-AB7E-908B7A10C4D0}"/>
    <hyperlink ref="E126" r:id="rId149" xr:uid="{7E6DA256-9640-3E4B-8414-E5930497C3D6}"/>
    <hyperlink ref="F126" r:id="rId150" xr:uid="{D6B3BB07-CE84-964F-9E42-63EC73830D1D}"/>
    <hyperlink ref="E127" r:id="rId151" xr:uid="{EDA5D429-9EB9-0444-B599-C4B177E24A1E}"/>
    <hyperlink ref="F127" r:id="rId152" xr:uid="{535C7BB2-9D95-F04E-8F97-47C6325A4089}"/>
    <hyperlink ref="F128" r:id="rId153" xr:uid="{7420B685-A7B5-7642-8966-13297ADF6ABD}"/>
    <hyperlink ref="F129" r:id="rId154" xr:uid="{180F5B15-2C14-B342-B6D4-C8892D94EA3D}"/>
    <hyperlink ref="E130" r:id="rId155" xr:uid="{FFF49001-B003-9841-AE3C-D6B64F2339DF}"/>
    <hyperlink ref="F130" r:id="rId156" xr:uid="{1D0D8664-698D-8F44-B8FE-5FC988D161D0}"/>
    <hyperlink ref="E131" r:id="rId157" xr:uid="{30C6FB40-3F70-B047-8C0F-E124369D6D33}"/>
    <hyperlink ref="F131" r:id="rId158" xr:uid="{9CDE2731-BA50-9F46-AAD2-DDAC9429C3DD}"/>
    <hyperlink ref="F133" r:id="rId159" xr:uid="{10DF45BE-DAB9-2147-9DE2-84A0CAEDF849}"/>
    <hyperlink ref="F134" r:id="rId160" xr:uid="{E5A23D7D-D0BE-8541-AC8A-813C7BB3BF12}"/>
    <hyperlink ref="F136" r:id="rId161" xr:uid="{5FDBBB15-5E69-5040-884E-D2A26B27D407}"/>
    <hyperlink ref="E135" r:id="rId162" xr:uid="{B776F474-EB5A-AB4C-8ABC-7AF0D6864C2B}"/>
    <hyperlink ref="F135" r:id="rId163" xr:uid="{1F8A7749-CA67-BE42-B0FD-405661B57332}"/>
    <hyperlink ref="E137" r:id="rId164" xr:uid="{9D465FFD-7BA9-7A40-8847-5CCFC0975D4C}"/>
    <hyperlink ref="F137" r:id="rId165" xr:uid="{326644FA-2D5F-454F-8430-765D93F91C9E}"/>
    <hyperlink ref="F138" r:id="rId166" xr:uid="{548D99A6-A1B0-C446-AD52-5B3CD6A29D5C}"/>
    <hyperlink ref="F139" r:id="rId167" xr:uid="{AE25EC93-A1CC-DE46-B385-DD3D0EEE2A73}"/>
    <hyperlink ref="E140" r:id="rId168" xr:uid="{7EBF1D69-FA62-664E-8A09-D78EBD51431C}"/>
    <hyperlink ref="F140" r:id="rId169" xr:uid="{3AEEA0EA-8B0E-2E43-85BD-0D42B8D9DB39}"/>
    <hyperlink ref="F141" r:id="rId170" xr:uid="{82FC88C7-B2FC-0547-8221-6F8451DA45DE}"/>
    <hyperlink ref="E142" r:id="rId171" xr:uid="{C7BCC7DB-356D-E941-8E39-92EF777CE4CC}"/>
    <hyperlink ref="F142" r:id="rId172" xr:uid="{CAAFA3BC-23BD-7243-8B77-4A0883BB51D7}"/>
    <hyperlink ref="F143" r:id="rId173" xr:uid="{C1AFBF0F-4A53-444E-9C46-B04DE0F9C90B}"/>
    <hyperlink ref="E144" r:id="rId174" xr:uid="{A9CD4EBD-8970-0347-8CD5-C2F2FF8A32C2}"/>
    <hyperlink ref="F144" r:id="rId175" xr:uid="{98DBB447-E637-BE45-B378-B94B1DB846DC}"/>
    <hyperlink ref="F145" r:id="rId176" xr:uid="{83E456ED-F69F-C14C-A758-A9376163F1C0}"/>
    <hyperlink ref="E146" r:id="rId177" xr:uid="{1F68BA84-1070-B345-AF1F-7CD148D1AB13}"/>
    <hyperlink ref="F146" r:id="rId178" xr:uid="{B3882F23-F1C6-8346-9383-9D418FDE710C}"/>
    <hyperlink ref="F147" r:id="rId179" xr:uid="{0538F6B2-EC97-C646-A9F2-40B558CCB0C9}"/>
    <hyperlink ref="F149" r:id="rId180" xr:uid="{154BF582-6FC1-BF4C-B207-73D9EDF88E9B}"/>
    <hyperlink ref="F151" r:id="rId181" xr:uid="{5293D6C2-DC1E-EC48-BCE4-0616BD0038EB}"/>
    <hyperlink ref="E148" r:id="rId182" xr:uid="{CFE0F462-CD6A-0D4E-AB7E-FCE0240AD424}"/>
    <hyperlink ref="F148" r:id="rId183" xr:uid="{88A08EBF-762A-9D43-9B7D-DF321B5F15CC}"/>
    <hyperlink ref="E150" r:id="rId184" xr:uid="{5C5E868B-88BB-AF49-A8CB-9BB3C0BF101F}"/>
    <hyperlink ref="F150" r:id="rId185" xr:uid="{BA7CCF4A-A86F-2549-8334-3CDCD4967D72}"/>
    <hyperlink ref="F152" r:id="rId186" xr:uid="{0922A3AA-6CAA-A548-BD31-C631354BF238}"/>
    <hyperlink ref="F153" r:id="rId187" xr:uid="{8DDFA091-D535-F44B-863E-AAB15BE07312}"/>
    <hyperlink ref="F154" r:id="rId188" xr:uid="{AF9C0112-1E10-F145-A071-91968BA825CE}"/>
    <hyperlink ref="F155" r:id="rId189" xr:uid="{0C04EABC-8226-FE4C-B91D-AA6AF3833ECB}"/>
    <hyperlink ref="F156" r:id="rId190" xr:uid="{9D7E7120-BC54-A34F-AA8A-6928CFED0C68}"/>
    <hyperlink ref="F157" r:id="rId191" xr:uid="{98306C4D-7327-1E42-94CE-27CC960E4E4D}"/>
    <hyperlink ref="E158" r:id="rId192" xr:uid="{FAA80AD3-A2CA-F34E-9D97-F2974A4BD559}"/>
    <hyperlink ref="F158" r:id="rId193" xr:uid="{8D384C37-9A0E-D745-82EC-D51FB3390788}"/>
    <hyperlink ref="F159" r:id="rId194" xr:uid="{179F98AB-1208-9F48-BCAA-9C474447AA90}"/>
    <hyperlink ref="F161" r:id="rId195" xr:uid="{248AE2F7-D4B4-944A-BBB3-9D71DD2E976C}"/>
    <hyperlink ref="E160" r:id="rId196" xr:uid="{2C6A82E4-6A0D-E940-831C-53E9DD998F52}"/>
    <hyperlink ref="F160" r:id="rId197" xr:uid="{1E6AEBDC-DEC0-B34B-9845-DC2E0B1744A8}"/>
    <hyperlink ref="E162" r:id="rId198" display="http://thirtyone.land/" xr:uid="{446F820E-36B7-A84C-B9F9-2AA036921A55}"/>
    <hyperlink ref="F162" r:id="rId199" display="http://thirtyone.land/" xr:uid="{8F06CCBF-24FD-C74A-8B62-FCF640ABFB8B}"/>
    <hyperlink ref="F163" r:id="rId200" xr:uid="{284A21AA-067F-4307-ACE3-77129A5A3D7C}"/>
    <hyperlink ref="F164" r:id="rId201" xr:uid="{6889926A-5CF8-4D60-9043-983737B85DB3}"/>
    <hyperlink ref="F165" r:id="rId202" xr:uid="{A0F00F4B-61E9-4F43-9493-6B36F2FA7677}"/>
    <hyperlink ref="F166" r:id="rId203" xr:uid="{5A22A63E-578F-45E4-A061-7D160D429A62}"/>
    <hyperlink ref="F167" r:id="rId204" xr:uid="{520A678E-B1BF-48E6-8559-8A046D32375F}"/>
    <hyperlink ref="E168" r:id="rId205" display="http://thirtyone.land/" xr:uid="{A0E0B731-CB5F-4F1B-B490-F95D94047448}"/>
    <hyperlink ref="F168" r:id="rId206" display="http://thirtyone.land/" xr:uid="{F3125C56-6D90-4F05-AF53-774E5332D00A}"/>
    <hyperlink ref="F169" r:id="rId207" xr:uid="{D7716973-DB3A-4F75-9F42-87BAB261A657}"/>
    <hyperlink ref="E170" r:id="rId208" display="http://thirtyone.land/" xr:uid="{2F375436-EFED-4644-8B0B-1AE972FC0C58}"/>
    <hyperlink ref="F170" r:id="rId209" display="http://thirtyone.land/" xr:uid="{D3FDB42D-D381-44FB-B139-D92E2EF1688C}"/>
    <hyperlink ref="F171" r:id="rId210" xr:uid="{E340D064-BE9F-4564-BC86-A663EB0AB728}"/>
    <hyperlink ref="F172" r:id="rId211" xr:uid="{772114C0-7440-4F0A-90E4-D0E5B658A96F}"/>
    <hyperlink ref="E173" r:id="rId212" display="http://thirtyone.land/" xr:uid="{D041F080-BFFF-48D3-8BCE-58BE90409E71}"/>
    <hyperlink ref="F173" r:id="rId213" display="http://thirtyone.land/" xr:uid="{AE3F143E-75FB-4E73-B875-0410790BF0AC}"/>
    <hyperlink ref="F174" r:id="rId214" xr:uid="{C75731CF-80E6-4C7F-A7C4-1B48D8DFBA0E}"/>
    <hyperlink ref="F175:F186" r:id="rId215" display="Iran Plan and Budget Organization" xr:uid="{DBC81162-82AC-4C36-8022-4151912F01CF}"/>
    <hyperlink ref="E174" r:id="rId216" xr:uid="{DFAE4745-C743-40BC-B165-476F17C14CA6}"/>
    <hyperlink ref="E175:E186" r:id="rId217" display="Economic and Financial Databank of Iran" xr:uid="{45802A44-7D11-4C3E-B1D5-E71B1EE55B20}"/>
    <hyperlink ref="E187" r:id="rId218" xr:uid="{5B73E3AF-C569-4FDC-B308-F5139E07941F}"/>
    <hyperlink ref="F187" r:id="rId219" xr:uid="{0A91120B-0A15-4286-B4ED-AFA734EA9EE4}"/>
    <hyperlink ref="E188" r:id="rId220" xr:uid="{B69BBD30-6D19-4314-8A53-C73EA1BF22C7}"/>
    <hyperlink ref="F188" r:id="rId221" xr:uid="{71AEEEF0-D4C5-4F16-A02D-AB642A374E23}"/>
    <hyperlink ref="E189" r:id="rId222" xr:uid="{3CC006E6-5127-4DF4-B1DB-C390D4CDA7EB}"/>
    <hyperlink ref="F189" r:id="rId223" xr:uid="{02A4C7C8-9349-42C8-959F-B49DC5D2E927}"/>
    <hyperlink ref="E190" r:id="rId224" xr:uid="{CF75B4A5-3874-4F28-8246-07B134C42E78}"/>
    <hyperlink ref="F190" r:id="rId225" xr:uid="{CD222840-6C64-4715-A0D5-62F38BE47857}"/>
    <hyperlink ref="E191" r:id="rId226" xr:uid="{E458F9D2-D0F3-4EFA-9F79-C4DF2C618F03}"/>
    <hyperlink ref="F191" r:id="rId227" xr:uid="{2DDF4E21-6C65-4A9B-A606-991305C72ABB}"/>
    <hyperlink ref="E192" r:id="rId228" xr:uid="{BF99D51B-5621-4E9F-AD6B-4DBA8AFAFE79}"/>
    <hyperlink ref="F192" r:id="rId229" xr:uid="{B8384DC5-DC2E-4D67-91EF-B8E2D53B9BE6}"/>
    <hyperlink ref="E193" r:id="rId230" xr:uid="{B4DA2475-8788-47B8-B564-0605055BD043}"/>
    <hyperlink ref="F193" r:id="rId231" xr:uid="{5AAC6007-56F4-4985-84D9-CBFABD978444}"/>
    <hyperlink ref="E194" r:id="rId232" xr:uid="{58C28EF8-8830-490A-89C2-41D9A96ECDD2}"/>
    <hyperlink ref="F194" r:id="rId233" xr:uid="{097E5B42-0388-4FF6-BCF6-6BB94B5063E6}"/>
    <hyperlink ref="E195" r:id="rId234" xr:uid="{40A39E2B-1E12-4EA9-BE4E-BF887DFC6CC9}"/>
    <hyperlink ref="F195" r:id="rId235" xr:uid="{C6BEBDDC-F367-4C70-8CE0-34588832AE38}"/>
    <hyperlink ref="E196" r:id="rId236" xr:uid="{962DA624-9221-4BC3-977F-AAF03A5C9E18}"/>
    <hyperlink ref="F196" r:id="rId237" xr:uid="{EF6AB677-3E46-44EB-B764-6AF4C2975D83}"/>
    <hyperlink ref="E197" r:id="rId238" xr:uid="{386A2DCE-74C0-4898-A6CD-07AFBE67321D}"/>
    <hyperlink ref="F197" r:id="rId239" xr:uid="{6E444E0A-31FF-4144-9ECC-135371B16AA8}"/>
    <hyperlink ref="E198" r:id="rId240" xr:uid="{CC784EA1-6EDA-4FD0-8962-DB6EEFA071DA}"/>
    <hyperlink ref="F198" r:id="rId241" xr:uid="{A25E3A56-85F5-45FA-AC37-DAA326FA1643}"/>
    <hyperlink ref="E199" r:id="rId242" xr:uid="{C2E9E429-69D7-4354-81EE-E6AB1DB75DEF}"/>
    <hyperlink ref="F199" r:id="rId243" xr:uid="{08BB7ABF-54FA-4B71-95DB-9D65EB8579EF}"/>
    <hyperlink ref="E200" r:id="rId244" xr:uid="{C401ABA6-2BC8-4EA1-8F0E-ABD62869ADE8}"/>
    <hyperlink ref="F200" r:id="rId245" xr:uid="{A79A00EA-3F18-4CDD-A34B-EA5EC92FBE7B}"/>
    <hyperlink ref="E201" r:id="rId246" xr:uid="{95C172D0-68D6-4D73-BCBF-D5EE9986E401}"/>
    <hyperlink ref="F201" r:id="rId247" xr:uid="{979D049D-745C-42AD-8FC2-6E0265DA25E8}"/>
    <hyperlink ref="E202" r:id="rId248" xr:uid="{305422D9-B077-47E4-981E-FDD21BB277D2}"/>
    <hyperlink ref="F202" r:id="rId249" xr:uid="{4F210792-2CB4-41D4-A3ED-B778E58B92F9}"/>
    <hyperlink ref="E203" r:id="rId250" xr:uid="{AC137DE2-7E15-4C97-B893-9D99F321F07F}"/>
    <hyperlink ref="F203" r:id="rId251" xr:uid="{A020BBF8-4A25-49A3-B228-8ADF259E6CD7}"/>
    <hyperlink ref="E204" r:id="rId252" xr:uid="{CD819BAA-664C-4E65-9419-21D9DFBD8F5D}"/>
    <hyperlink ref="F204" r:id="rId253" xr:uid="{BD3DD7C6-D608-4232-89FC-EC1704CF5621}"/>
    <hyperlink ref="F205" r:id="rId254" xr:uid="{1BAA491F-03C7-40E0-BFE1-23EEE1F16BD8}"/>
    <hyperlink ref="F206" r:id="rId255" xr:uid="{B9E34321-26FA-4100-8258-89DD3CF48AC9}"/>
    <hyperlink ref="F207" r:id="rId256" xr:uid="{7D992685-1D25-48EA-B026-C3D5A48D68A2}"/>
    <hyperlink ref="F208" r:id="rId257" xr:uid="{47A56747-5A73-44FB-B945-DFF0FC15D253}"/>
    <hyperlink ref="E132" r:id="rId258" xr:uid="{29FE213F-4878-46B1-AD56-85A2FFE941D7}"/>
    <hyperlink ref="F132" r:id="rId259" xr:uid="{3DB32736-39DE-49E5-A919-A1043ED01128}"/>
    <hyperlink ref="F9" r:id="rId260" xr:uid="{59F8F0A5-1A4F-4445-B151-C488A348A5F8}"/>
  </hyperlinks>
  <pageMargins left="0.7" right="0.7" top="0.75" bottom="0.75" header="0.3" footer="0.3"/>
  <pageSetup orientation="portrait" horizontalDpi="1200" verticalDpi="1200" r:id="rId26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D9D9-B0B0-4BBD-96BE-2D222E058146}">
  <dimension ref="A1:AS209"/>
  <sheetViews>
    <sheetView zoomScale="136" zoomScaleNormal="136" workbookViewId="0">
      <pane xSplit="1" topLeftCell="B1" activePane="topRight" state="frozen"/>
      <selection pane="topRight" activeCell="C207" sqref="C207"/>
    </sheetView>
  </sheetViews>
  <sheetFormatPr baseColWidth="10" defaultColWidth="9" defaultRowHeight="11"/>
  <cols>
    <col min="1" max="1" width="29.5" style="29" customWidth="1"/>
    <col min="2" max="2" width="30.33203125" style="22" customWidth="1"/>
    <col min="3" max="4" width="12.83203125" style="22" customWidth="1"/>
    <col min="5" max="5" width="18.83203125" style="22" customWidth="1"/>
    <col min="6" max="6" width="12.83203125" style="30" customWidth="1"/>
    <col min="7" max="50" width="12.83203125" style="22" customWidth="1"/>
    <col min="51" max="16384" width="9" style="22"/>
  </cols>
  <sheetData>
    <row r="1" spans="1:45" ht="32.75" customHeight="1" thickTop="1" thickBot="1">
      <c r="A1" s="112" t="s">
        <v>202</v>
      </c>
      <c r="B1" s="113" t="s">
        <v>330</v>
      </c>
      <c r="C1" s="113" t="s">
        <v>897</v>
      </c>
      <c r="D1" s="113" t="s">
        <v>907</v>
      </c>
      <c r="E1" s="113" t="s">
        <v>30</v>
      </c>
      <c r="F1" s="115" t="s">
        <v>76</v>
      </c>
      <c r="G1" s="113" t="s">
        <v>77</v>
      </c>
      <c r="H1" s="116" t="s">
        <v>843</v>
      </c>
      <c r="I1" s="136" t="s">
        <v>900</v>
      </c>
      <c r="J1" s="124" t="s">
        <v>901</v>
      </c>
      <c r="K1" s="124" t="s">
        <v>904</v>
      </c>
      <c r="L1" s="124" t="s">
        <v>902</v>
      </c>
      <c r="M1" s="124" t="s">
        <v>903</v>
      </c>
      <c r="N1" s="106" t="s">
        <v>905</v>
      </c>
      <c r="O1" s="114" t="s">
        <v>36</v>
      </c>
      <c r="P1" s="113" t="s">
        <v>37</v>
      </c>
      <c r="Q1" s="113" t="s">
        <v>38</v>
      </c>
      <c r="R1" s="113" t="s">
        <v>39</v>
      </c>
      <c r="S1" s="113" t="s">
        <v>40</v>
      </c>
      <c r="T1" s="113" t="s">
        <v>41</v>
      </c>
      <c r="U1" s="113" t="s">
        <v>42</v>
      </c>
      <c r="V1" s="113" t="s">
        <v>43</v>
      </c>
      <c r="W1" s="113" t="s">
        <v>44</v>
      </c>
      <c r="X1" s="113" t="s">
        <v>45</v>
      </c>
      <c r="Y1" s="113" t="s">
        <v>46</v>
      </c>
      <c r="Z1" s="113" t="s">
        <v>47</v>
      </c>
      <c r="AA1" s="113" t="s">
        <v>48</v>
      </c>
      <c r="AB1" s="113" t="s">
        <v>49</v>
      </c>
      <c r="AC1" s="113" t="s">
        <v>50</v>
      </c>
      <c r="AD1" s="113" t="s">
        <v>51</v>
      </c>
      <c r="AE1" s="113" t="s">
        <v>52</v>
      </c>
      <c r="AF1" s="113" t="s">
        <v>53</v>
      </c>
      <c r="AG1" s="113" t="s">
        <v>54</v>
      </c>
      <c r="AH1" s="113" t="s">
        <v>55</v>
      </c>
      <c r="AI1" s="113" t="s">
        <v>56</v>
      </c>
      <c r="AJ1" s="113" t="s">
        <v>57</v>
      </c>
      <c r="AK1" s="113" t="s">
        <v>58</v>
      </c>
      <c r="AL1" s="113" t="s">
        <v>59</v>
      </c>
      <c r="AM1" s="113" t="s">
        <v>60</v>
      </c>
      <c r="AN1" s="113" t="s">
        <v>61</v>
      </c>
      <c r="AO1" s="113" t="s">
        <v>62</v>
      </c>
      <c r="AP1" s="113" t="s">
        <v>63</v>
      </c>
      <c r="AQ1" s="113" t="s">
        <v>64</v>
      </c>
      <c r="AR1" s="113" t="s">
        <v>65</v>
      </c>
      <c r="AS1" s="119" t="s">
        <v>66</v>
      </c>
    </row>
    <row r="2" spans="1:45" ht="32.75" customHeight="1">
      <c r="A2" s="39" t="s">
        <v>160</v>
      </c>
      <c r="B2" s="51" t="s">
        <v>604</v>
      </c>
      <c r="C2" s="52" t="s">
        <v>225</v>
      </c>
      <c r="D2" s="51" t="s">
        <v>965</v>
      </c>
      <c r="E2" s="52" t="s">
        <v>225</v>
      </c>
      <c r="F2" s="32">
        <v>2019</v>
      </c>
      <c r="G2" s="31" t="s">
        <v>67</v>
      </c>
      <c r="H2" s="76" t="s">
        <v>277</v>
      </c>
      <c r="I2" s="91" t="s">
        <v>896</v>
      </c>
      <c r="J2" s="31" t="s">
        <v>896</v>
      </c>
      <c r="K2" s="31" t="s">
        <v>896</v>
      </c>
      <c r="L2" s="31" t="s">
        <v>896</v>
      </c>
      <c r="M2" s="31" t="s">
        <v>896</v>
      </c>
      <c r="N2" s="33" t="s">
        <v>896</v>
      </c>
      <c r="O2" s="15">
        <v>3</v>
      </c>
      <c r="P2" s="13">
        <v>3</v>
      </c>
      <c r="Q2" s="13">
        <v>3</v>
      </c>
      <c r="R2" s="13">
        <v>2</v>
      </c>
      <c r="S2" s="13">
        <v>1</v>
      </c>
      <c r="T2" s="13">
        <v>4</v>
      </c>
      <c r="U2" s="13">
        <v>2</v>
      </c>
      <c r="V2" s="13">
        <v>1</v>
      </c>
      <c r="W2" s="13">
        <v>2</v>
      </c>
      <c r="X2" s="13">
        <v>5</v>
      </c>
      <c r="Y2" s="13">
        <v>5</v>
      </c>
      <c r="Z2" s="13">
        <v>5</v>
      </c>
      <c r="AA2" s="13">
        <v>4</v>
      </c>
      <c r="AB2" s="13">
        <v>3</v>
      </c>
      <c r="AC2" s="13">
        <v>1</v>
      </c>
      <c r="AD2" s="13">
        <v>5</v>
      </c>
      <c r="AE2" s="13" t="s">
        <v>906</v>
      </c>
      <c r="AF2" s="13">
        <v>1</v>
      </c>
      <c r="AG2" s="13">
        <v>1</v>
      </c>
      <c r="AH2" s="13">
        <v>3</v>
      </c>
      <c r="AI2" s="13">
        <v>5</v>
      </c>
      <c r="AJ2" s="13">
        <v>4</v>
      </c>
      <c r="AK2" s="13">
        <v>2</v>
      </c>
      <c r="AL2" s="13">
        <v>1</v>
      </c>
      <c r="AM2" s="13">
        <v>3</v>
      </c>
      <c r="AN2" s="13">
        <v>4</v>
      </c>
      <c r="AO2" s="13">
        <v>1</v>
      </c>
      <c r="AP2" s="13">
        <v>4</v>
      </c>
      <c r="AQ2" s="13">
        <v>2</v>
      </c>
      <c r="AR2" s="13">
        <v>4</v>
      </c>
      <c r="AS2" s="21">
        <v>5</v>
      </c>
    </row>
    <row r="3" spans="1:45" ht="32.75" customHeight="1">
      <c r="A3" s="39" t="s">
        <v>94</v>
      </c>
      <c r="B3" s="51" t="s">
        <v>603</v>
      </c>
      <c r="C3" s="52" t="s">
        <v>225</v>
      </c>
      <c r="D3" s="51" t="s">
        <v>965</v>
      </c>
      <c r="E3" s="52" t="s">
        <v>225</v>
      </c>
      <c r="F3" s="32">
        <v>2019</v>
      </c>
      <c r="G3" s="31" t="s">
        <v>230</v>
      </c>
      <c r="H3" s="76" t="s">
        <v>94</v>
      </c>
      <c r="I3" s="91" t="s">
        <v>896</v>
      </c>
      <c r="J3" s="31" t="s">
        <v>896</v>
      </c>
      <c r="K3" s="31" t="s">
        <v>896</v>
      </c>
      <c r="L3" s="31" t="s">
        <v>896</v>
      </c>
      <c r="M3" s="31" t="s">
        <v>896</v>
      </c>
      <c r="N3" s="33" t="s">
        <v>896</v>
      </c>
      <c r="O3" s="16" t="s">
        <v>81</v>
      </c>
      <c r="P3" s="14" t="s">
        <v>81</v>
      </c>
      <c r="Q3" s="14" t="s">
        <v>81</v>
      </c>
      <c r="R3" s="14" t="s">
        <v>39</v>
      </c>
      <c r="S3" s="14" t="s">
        <v>43</v>
      </c>
      <c r="T3" s="14" t="s">
        <v>57</v>
      </c>
      <c r="U3" s="14" t="s">
        <v>39</v>
      </c>
      <c r="V3" s="14" t="s">
        <v>43</v>
      </c>
      <c r="W3" s="14" t="s">
        <v>39</v>
      </c>
      <c r="X3" s="14" t="s">
        <v>82</v>
      </c>
      <c r="Y3" s="14" t="s">
        <v>82</v>
      </c>
      <c r="Z3" s="14" t="s">
        <v>82</v>
      </c>
      <c r="AA3" s="14" t="s">
        <v>57</v>
      </c>
      <c r="AB3" s="14" t="s">
        <v>81</v>
      </c>
      <c r="AC3" s="14" t="s">
        <v>43</v>
      </c>
      <c r="AD3" s="14" t="s">
        <v>82</v>
      </c>
      <c r="AE3" s="14" t="s">
        <v>39</v>
      </c>
      <c r="AF3" s="14" t="s">
        <v>43</v>
      </c>
      <c r="AG3" s="14" t="s">
        <v>43</v>
      </c>
      <c r="AH3" s="14" t="s">
        <v>81</v>
      </c>
      <c r="AI3" s="14" t="s">
        <v>82</v>
      </c>
      <c r="AJ3" s="14" t="s">
        <v>57</v>
      </c>
      <c r="AK3" s="14" t="s">
        <v>39</v>
      </c>
      <c r="AL3" s="14" t="s">
        <v>43</v>
      </c>
      <c r="AM3" s="14" t="s">
        <v>81</v>
      </c>
      <c r="AN3" s="14" t="s">
        <v>57</v>
      </c>
      <c r="AO3" s="14" t="s">
        <v>43</v>
      </c>
      <c r="AP3" s="14" t="s">
        <v>57</v>
      </c>
      <c r="AQ3" s="14" t="s">
        <v>39</v>
      </c>
      <c r="AR3" s="14" t="s">
        <v>57</v>
      </c>
      <c r="AS3" s="40" t="s">
        <v>82</v>
      </c>
    </row>
    <row r="4" spans="1:45" ht="32.75" customHeight="1">
      <c r="A4" s="39" t="s">
        <v>277</v>
      </c>
      <c r="B4" s="51" t="s">
        <v>226</v>
      </c>
      <c r="C4" s="138" t="s">
        <v>966</v>
      </c>
      <c r="D4" s="51" t="s">
        <v>967</v>
      </c>
      <c r="E4" s="138" t="s">
        <v>966</v>
      </c>
      <c r="F4" s="32">
        <v>2019</v>
      </c>
      <c r="G4" s="31" t="s">
        <v>230</v>
      </c>
      <c r="H4" s="76" t="s">
        <v>277</v>
      </c>
      <c r="I4" s="91" t="s">
        <v>896</v>
      </c>
      <c r="J4" s="31" t="s">
        <v>896</v>
      </c>
      <c r="K4" s="31" t="s">
        <v>896</v>
      </c>
      <c r="L4" s="31" t="s">
        <v>896</v>
      </c>
      <c r="M4" s="31" t="s">
        <v>896</v>
      </c>
      <c r="N4" s="33" t="s">
        <v>896</v>
      </c>
      <c r="O4" s="16" t="s">
        <v>86</v>
      </c>
      <c r="P4" s="14" t="s">
        <v>86</v>
      </c>
      <c r="Q4" s="14" t="s">
        <v>86</v>
      </c>
      <c r="R4" s="14" t="s">
        <v>85</v>
      </c>
      <c r="S4" s="14" t="s">
        <v>84</v>
      </c>
      <c r="T4" s="14" t="s">
        <v>87</v>
      </c>
      <c r="U4" s="14" t="s">
        <v>85</v>
      </c>
      <c r="V4" s="14" t="s">
        <v>84</v>
      </c>
      <c r="W4" s="14" t="s">
        <v>85</v>
      </c>
      <c r="X4" s="14" t="s">
        <v>83</v>
      </c>
      <c r="Y4" s="14" t="s">
        <v>83</v>
      </c>
      <c r="Z4" s="14" t="s">
        <v>83</v>
      </c>
      <c r="AA4" s="14" t="s">
        <v>87</v>
      </c>
      <c r="AB4" s="14" t="s">
        <v>86</v>
      </c>
      <c r="AC4" s="14" t="s">
        <v>84</v>
      </c>
      <c r="AD4" s="14" t="s">
        <v>83</v>
      </c>
      <c r="AE4" s="14" t="s">
        <v>85</v>
      </c>
      <c r="AF4" s="14" t="s">
        <v>84</v>
      </c>
      <c r="AG4" s="14" t="s">
        <v>84</v>
      </c>
      <c r="AH4" s="14" t="s">
        <v>86</v>
      </c>
      <c r="AI4" s="14" t="s">
        <v>83</v>
      </c>
      <c r="AJ4" s="14" t="s">
        <v>87</v>
      </c>
      <c r="AK4" s="14" t="s">
        <v>85</v>
      </c>
      <c r="AL4" s="14" t="s">
        <v>84</v>
      </c>
      <c r="AM4" s="14" t="s">
        <v>86</v>
      </c>
      <c r="AN4" s="14" t="s">
        <v>87</v>
      </c>
      <c r="AO4" s="14" t="s">
        <v>84</v>
      </c>
      <c r="AP4" s="14" t="s">
        <v>87</v>
      </c>
      <c r="AQ4" s="14" t="s">
        <v>85</v>
      </c>
      <c r="AR4" s="14" t="s">
        <v>87</v>
      </c>
      <c r="AS4" s="40" t="s">
        <v>83</v>
      </c>
    </row>
    <row r="5" spans="1:45" ht="32.75" customHeight="1">
      <c r="A5" s="41" t="s">
        <v>33</v>
      </c>
      <c r="B5" s="53" t="s">
        <v>33</v>
      </c>
      <c r="C5" s="52" t="s">
        <v>908</v>
      </c>
      <c r="D5" s="51" t="s">
        <v>929</v>
      </c>
      <c r="E5" s="139" t="s">
        <v>32</v>
      </c>
      <c r="F5" s="35">
        <v>2016</v>
      </c>
      <c r="G5" s="34" t="s">
        <v>126</v>
      </c>
      <c r="H5" s="77" t="s">
        <v>89</v>
      </c>
      <c r="I5" s="111">
        <v>52540.709677419356</v>
      </c>
      <c r="J5" s="6">
        <v>28294</v>
      </c>
      <c r="K5" s="6">
        <v>5124</v>
      </c>
      <c r="L5" s="6">
        <v>182726</v>
      </c>
      <c r="M5" s="6" t="s">
        <v>40</v>
      </c>
      <c r="N5" s="93" t="s">
        <v>56</v>
      </c>
      <c r="O5" s="80">
        <v>45650</v>
      </c>
      <c r="P5" s="36">
        <v>37411</v>
      </c>
      <c r="Q5" s="36">
        <v>17799</v>
      </c>
      <c r="R5" s="36">
        <v>107017</v>
      </c>
      <c r="S5" s="36">
        <v>5124</v>
      </c>
      <c r="T5" s="36">
        <v>20132</v>
      </c>
      <c r="U5" s="36">
        <v>22742</v>
      </c>
      <c r="V5" s="36">
        <v>13689</v>
      </c>
      <c r="W5" s="36">
        <v>16328</v>
      </c>
      <c r="X5" s="36">
        <v>95384</v>
      </c>
      <c r="Y5" s="36">
        <v>118851</v>
      </c>
      <c r="Z5" s="36">
        <v>28434</v>
      </c>
      <c r="AA5" s="36">
        <v>64054</v>
      </c>
      <c r="AB5" s="36">
        <v>21773</v>
      </c>
      <c r="AC5" s="36">
        <v>97490</v>
      </c>
      <c r="AD5" s="36">
        <v>181785</v>
      </c>
      <c r="AE5" s="36">
        <v>120608</v>
      </c>
      <c r="AF5" s="36">
        <v>15567</v>
      </c>
      <c r="AG5" s="36">
        <v>11526</v>
      </c>
      <c r="AH5" s="36">
        <v>29137</v>
      </c>
      <c r="AI5" s="36">
        <v>182726</v>
      </c>
      <c r="AJ5" s="36">
        <v>25009</v>
      </c>
      <c r="AK5" s="36">
        <v>15504</v>
      </c>
      <c r="AL5" s="36">
        <v>20367</v>
      </c>
      <c r="AM5" s="36">
        <v>14042</v>
      </c>
      <c r="AN5" s="36">
        <v>28294</v>
      </c>
      <c r="AO5" s="36">
        <v>23842</v>
      </c>
      <c r="AP5" s="36">
        <v>29127</v>
      </c>
      <c r="AQ5" s="36">
        <v>70697</v>
      </c>
      <c r="AR5" s="36">
        <v>19368</v>
      </c>
      <c r="AS5" s="42">
        <v>129285</v>
      </c>
    </row>
    <row r="6" spans="1:45" ht="32.75" customHeight="1">
      <c r="A6" s="41" t="s">
        <v>31</v>
      </c>
      <c r="B6" s="53" t="s">
        <v>31</v>
      </c>
      <c r="C6" s="52" t="s">
        <v>908</v>
      </c>
      <c r="D6" s="51" t="s">
        <v>929</v>
      </c>
      <c r="E6" s="139" t="s">
        <v>32</v>
      </c>
      <c r="F6" s="35">
        <v>2016</v>
      </c>
      <c r="G6" s="34" t="s">
        <v>67</v>
      </c>
      <c r="H6" s="77" t="s">
        <v>89</v>
      </c>
      <c r="I6" s="111">
        <v>2578266.7741935486</v>
      </c>
      <c r="J6" s="6">
        <v>1760649</v>
      </c>
      <c r="K6" s="6">
        <v>580158</v>
      </c>
      <c r="L6" s="6">
        <v>13267637</v>
      </c>
      <c r="M6" s="6" t="s">
        <v>41</v>
      </c>
      <c r="N6" s="93" t="s">
        <v>43</v>
      </c>
      <c r="O6" s="80">
        <v>3909652</v>
      </c>
      <c r="P6" s="36">
        <v>3265219</v>
      </c>
      <c r="Q6" s="36">
        <v>1270420</v>
      </c>
      <c r="R6" s="36">
        <v>5120850</v>
      </c>
      <c r="S6" s="36">
        <v>2712400</v>
      </c>
      <c r="T6" s="36">
        <v>580158</v>
      </c>
      <c r="U6" s="36">
        <v>1163400</v>
      </c>
      <c r="V6" s="36">
        <v>13267637</v>
      </c>
      <c r="W6" s="36">
        <v>947763</v>
      </c>
      <c r="X6" s="36">
        <v>768898</v>
      </c>
      <c r="Y6" s="36">
        <v>6434501</v>
      </c>
      <c r="Z6" s="36">
        <v>863092</v>
      </c>
      <c r="AA6" s="36">
        <v>4710509</v>
      </c>
      <c r="AB6" s="36">
        <v>1057461</v>
      </c>
      <c r="AC6" s="36">
        <v>702360</v>
      </c>
      <c r="AD6" s="36">
        <v>2775014</v>
      </c>
      <c r="AE6" s="36">
        <v>4851274</v>
      </c>
      <c r="AF6" s="36">
        <v>1273761</v>
      </c>
      <c r="AG6" s="36">
        <v>1292283</v>
      </c>
      <c r="AH6" s="36">
        <v>1603011</v>
      </c>
      <c r="AI6" s="36">
        <v>3164718</v>
      </c>
      <c r="AJ6" s="36">
        <v>1952434</v>
      </c>
      <c r="AK6" s="36">
        <v>713052</v>
      </c>
      <c r="AL6" s="36">
        <v>1868819</v>
      </c>
      <c r="AM6" s="36">
        <v>2530696</v>
      </c>
      <c r="AN6" s="36">
        <v>1760649</v>
      </c>
      <c r="AO6" s="36">
        <v>3283582</v>
      </c>
      <c r="AP6" s="36">
        <v>1429475</v>
      </c>
      <c r="AQ6" s="36">
        <v>1776415</v>
      </c>
      <c r="AR6" s="36">
        <v>1738234</v>
      </c>
      <c r="AS6" s="42">
        <v>1138533</v>
      </c>
    </row>
    <row r="7" spans="1:45" ht="32.75" customHeight="1">
      <c r="A7" s="41" t="s">
        <v>759</v>
      </c>
      <c r="B7" s="53" t="s">
        <v>718</v>
      </c>
      <c r="C7" s="138" t="s">
        <v>966</v>
      </c>
      <c r="D7" s="51" t="s">
        <v>967</v>
      </c>
      <c r="E7" s="138" t="s">
        <v>966</v>
      </c>
      <c r="F7" s="35">
        <v>2018</v>
      </c>
      <c r="G7" s="34" t="s">
        <v>67</v>
      </c>
      <c r="H7" s="77" t="s">
        <v>89</v>
      </c>
      <c r="I7" s="111">
        <v>2611426.7217064514</v>
      </c>
      <c r="J7" s="6">
        <v>1762623.0108</v>
      </c>
      <c r="K7" s="6">
        <v>585459.98019999999</v>
      </c>
      <c r="L7" s="6">
        <v>13498479.4244</v>
      </c>
      <c r="M7" s="6" t="s">
        <v>41</v>
      </c>
      <c r="N7" s="93" t="s">
        <v>43</v>
      </c>
      <c r="O7" s="80">
        <v>3949172.3328</v>
      </c>
      <c r="P7" s="36">
        <v>3304644.6006000005</v>
      </c>
      <c r="Q7" s="36">
        <v>1276047.3981999999</v>
      </c>
      <c r="R7" s="36">
        <v>5174163.7506000008</v>
      </c>
      <c r="S7" s="36">
        <v>2778493.3732000003</v>
      </c>
      <c r="T7" s="36">
        <v>585459.98019999999</v>
      </c>
      <c r="U7" s="36">
        <v>1192393.5855</v>
      </c>
      <c r="V7" s="36">
        <v>13498479.4244</v>
      </c>
      <c r="W7" s="36">
        <v>960465.38</v>
      </c>
      <c r="X7" s="36">
        <v>776695.16650000005</v>
      </c>
      <c r="Y7" s="36">
        <v>6527165.8959999997</v>
      </c>
      <c r="Z7" s="36">
        <v>863123.4720999999</v>
      </c>
      <c r="AA7" s="36">
        <v>4753839.6364000002</v>
      </c>
      <c r="AB7" s="36">
        <v>1067273.3223000001</v>
      </c>
      <c r="AC7" s="36">
        <v>717906.65399999998</v>
      </c>
      <c r="AD7" s="36">
        <v>2826090.0444</v>
      </c>
      <c r="AE7" s="36">
        <v>4905073.7579999994</v>
      </c>
      <c r="AF7" s="36">
        <v>1289055.9017</v>
      </c>
      <c r="AG7" s="36">
        <v>1322453.8267000001</v>
      </c>
      <c r="AH7" s="36">
        <v>1627769.5334000001</v>
      </c>
      <c r="AI7" s="36">
        <v>3212777.1618999997</v>
      </c>
      <c r="AJ7" s="36">
        <v>1957135.6474000001</v>
      </c>
      <c r="AK7" s="36">
        <v>724752.48950000003</v>
      </c>
      <c r="AL7" s="36">
        <v>1887997.1488000001</v>
      </c>
      <c r="AM7" s="36">
        <v>2541964.1368</v>
      </c>
      <c r="AN7" s="36">
        <v>1762623.0108</v>
      </c>
      <c r="AO7" s="36">
        <v>3328765.5375999999</v>
      </c>
      <c r="AP7" s="36">
        <v>1433450.4822</v>
      </c>
      <c r="AQ7" s="36">
        <v>1821202.0986000001</v>
      </c>
      <c r="AR7" s="36">
        <v>1735468.8084</v>
      </c>
      <c r="AS7" s="42">
        <v>1152324.8139</v>
      </c>
    </row>
    <row r="8" spans="1:45" ht="32.75" customHeight="1">
      <c r="A8" s="41" t="s">
        <v>866</v>
      </c>
      <c r="B8" s="53" t="s">
        <v>204</v>
      </c>
      <c r="C8" s="52" t="s">
        <v>908</v>
      </c>
      <c r="D8" s="51" t="s">
        <v>929</v>
      </c>
      <c r="E8" s="139" t="s">
        <v>32</v>
      </c>
      <c r="F8" s="35">
        <v>2016</v>
      </c>
      <c r="G8" s="34" t="s">
        <v>206</v>
      </c>
      <c r="H8" s="77" t="s">
        <v>278</v>
      </c>
      <c r="I8" s="92">
        <v>2.0735483870967748</v>
      </c>
      <c r="J8" s="68">
        <v>1.9</v>
      </c>
      <c r="K8" s="68">
        <v>1.03</v>
      </c>
      <c r="L8" s="68">
        <v>4.2699999999999996</v>
      </c>
      <c r="M8" s="68" t="s">
        <v>63</v>
      </c>
      <c r="N8" s="93" t="s">
        <v>64</v>
      </c>
      <c r="O8" s="11">
        <v>1.72</v>
      </c>
      <c r="P8" s="24">
        <v>2.02</v>
      </c>
      <c r="Q8" s="24">
        <v>1.63</v>
      </c>
      <c r="R8" s="24">
        <v>1.58</v>
      </c>
      <c r="S8" s="24">
        <v>2.84</v>
      </c>
      <c r="T8" s="24">
        <v>2.06</v>
      </c>
      <c r="U8" s="24">
        <v>3.48</v>
      </c>
      <c r="V8" s="24">
        <v>1.95</v>
      </c>
      <c r="W8" s="24">
        <v>3.12</v>
      </c>
      <c r="X8" s="24">
        <v>1.85</v>
      </c>
      <c r="Y8" s="24">
        <v>1.75</v>
      </c>
      <c r="Z8" s="24">
        <v>1.62</v>
      </c>
      <c r="AA8" s="24">
        <v>2</v>
      </c>
      <c r="AB8" s="24">
        <v>2.2999999999999998</v>
      </c>
      <c r="AC8" s="24">
        <v>2.88</v>
      </c>
      <c r="AD8" s="24">
        <v>1.6</v>
      </c>
      <c r="AE8" s="24">
        <v>1.83</v>
      </c>
      <c r="AF8" s="24">
        <v>1.63</v>
      </c>
      <c r="AG8" s="24">
        <v>2.34</v>
      </c>
      <c r="AH8" s="24">
        <v>2.84</v>
      </c>
      <c r="AI8" s="24">
        <v>1.92</v>
      </c>
      <c r="AJ8" s="24">
        <v>1.62</v>
      </c>
      <c r="AK8" s="24">
        <v>2.77</v>
      </c>
      <c r="AL8" s="24">
        <v>1.9</v>
      </c>
      <c r="AM8" s="24">
        <v>1.38</v>
      </c>
      <c r="AN8" s="24">
        <v>1.07</v>
      </c>
      <c r="AO8" s="24">
        <v>2.44</v>
      </c>
      <c r="AP8" s="24">
        <v>1.03</v>
      </c>
      <c r="AQ8" s="24">
        <v>4.2699999999999996</v>
      </c>
      <c r="AR8" s="24">
        <v>1.07</v>
      </c>
      <c r="AS8" s="43">
        <v>1.77</v>
      </c>
    </row>
    <row r="9" spans="1:45" ht="32.75" customHeight="1">
      <c r="A9" s="41" t="s">
        <v>867</v>
      </c>
      <c r="B9" s="53" t="s">
        <v>205</v>
      </c>
      <c r="C9" s="52" t="s">
        <v>908</v>
      </c>
      <c r="D9" s="51" t="s">
        <v>929</v>
      </c>
      <c r="E9" s="139" t="s">
        <v>32</v>
      </c>
      <c r="F9" s="35">
        <v>2016</v>
      </c>
      <c r="G9" s="34" t="s">
        <v>206</v>
      </c>
      <c r="H9" s="77" t="s">
        <v>278</v>
      </c>
      <c r="I9" s="92">
        <v>-0.96129032258064528</v>
      </c>
      <c r="J9" s="68">
        <v>-1.17</v>
      </c>
      <c r="K9" s="68">
        <v>-3.99</v>
      </c>
      <c r="L9" s="68">
        <v>2.23</v>
      </c>
      <c r="M9" s="68" t="s">
        <v>57</v>
      </c>
      <c r="N9" s="93" t="s">
        <v>54</v>
      </c>
      <c r="O9" s="11">
        <v>-0.8</v>
      </c>
      <c r="P9" s="24">
        <v>-0.33</v>
      </c>
      <c r="Q9" s="24">
        <v>-2.1</v>
      </c>
      <c r="R9" s="24">
        <v>-2.92</v>
      </c>
      <c r="S9" s="24">
        <v>-2.64</v>
      </c>
      <c r="T9" s="24">
        <v>-1.54</v>
      </c>
      <c r="U9" s="24">
        <v>-0.03</v>
      </c>
      <c r="V9" s="24">
        <v>-1.47</v>
      </c>
      <c r="W9" s="24">
        <v>-1.84</v>
      </c>
      <c r="X9" s="24">
        <v>-0.19</v>
      </c>
      <c r="Y9" s="24">
        <v>0.6</v>
      </c>
      <c r="Z9" s="24">
        <v>-2.0699999999999998</v>
      </c>
      <c r="AA9" s="24">
        <v>-2.41</v>
      </c>
      <c r="AB9" s="24">
        <v>-1.89</v>
      </c>
      <c r="AC9" s="24">
        <v>-0.42</v>
      </c>
      <c r="AD9" s="24">
        <v>2.0699999999999998</v>
      </c>
      <c r="AE9" s="24">
        <v>-0.59</v>
      </c>
      <c r="AF9" s="24">
        <v>-7.0000000000000007E-2</v>
      </c>
      <c r="AG9" s="24">
        <v>2.23</v>
      </c>
      <c r="AH9" s="24">
        <v>-1.59</v>
      </c>
      <c r="AI9" s="24">
        <v>0.95</v>
      </c>
      <c r="AJ9" s="24">
        <v>-3.99</v>
      </c>
      <c r="AK9" s="24">
        <v>0.22</v>
      </c>
      <c r="AL9" s="24">
        <v>0.03</v>
      </c>
      <c r="AM9" s="24">
        <v>-1.17</v>
      </c>
      <c r="AN9" s="24">
        <v>-1.63</v>
      </c>
      <c r="AO9" s="24">
        <v>-0.08</v>
      </c>
      <c r="AP9" s="24">
        <v>-2.23</v>
      </c>
      <c r="AQ9" s="24">
        <v>0.41</v>
      </c>
      <c r="AR9" s="24">
        <v>-2.27</v>
      </c>
      <c r="AS9" s="43">
        <v>-2.04</v>
      </c>
    </row>
    <row r="10" spans="1:45" ht="32.75" customHeight="1">
      <c r="A10" s="41" t="s">
        <v>95</v>
      </c>
      <c r="B10" s="53" t="s">
        <v>207</v>
      </c>
      <c r="C10" s="52" t="s">
        <v>908</v>
      </c>
      <c r="D10" s="51" t="s">
        <v>929</v>
      </c>
      <c r="E10" s="139" t="s">
        <v>32</v>
      </c>
      <c r="F10" s="35">
        <v>2016</v>
      </c>
      <c r="G10" s="34" t="s">
        <v>67</v>
      </c>
      <c r="H10" s="77" t="s">
        <v>89</v>
      </c>
      <c r="I10" s="111">
        <v>1306401.3548387096</v>
      </c>
      <c r="J10" s="6">
        <v>892889</v>
      </c>
      <c r="K10" s="6">
        <v>295199</v>
      </c>
      <c r="L10" s="6">
        <v>6673672</v>
      </c>
      <c r="M10" s="6" t="s">
        <v>41</v>
      </c>
      <c r="N10" s="93" t="s">
        <v>43</v>
      </c>
      <c r="O10" s="80">
        <v>1989400</v>
      </c>
      <c r="P10" s="36">
        <v>1658319</v>
      </c>
      <c r="Q10" s="36">
        <v>650255</v>
      </c>
      <c r="R10" s="36">
        <v>2599477</v>
      </c>
      <c r="S10" s="36">
        <v>1376335</v>
      </c>
      <c r="T10" s="36">
        <v>295199</v>
      </c>
      <c r="U10" s="36">
        <v>620722</v>
      </c>
      <c r="V10" s="36">
        <v>6673672</v>
      </c>
      <c r="W10" s="36">
        <v>482356</v>
      </c>
      <c r="X10" s="36">
        <v>389917</v>
      </c>
      <c r="Y10" s="36">
        <v>3245185</v>
      </c>
      <c r="Z10" s="36">
        <v>433633</v>
      </c>
      <c r="AA10" s="36">
        <v>2388674</v>
      </c>
      <c r="AB10" s="36">
        <v>534849</v>
      </c>
      <c r="AC10" s="36">
        <v>356656</v>
      </c>
      <c r="AD10" s="36">
        <v>1401931</v>
      </c>
      <c r="AE10" s="36">
        <v>2461251</v>
      </c>
      <c r="AF10" s="36">
        <v>650499</v>
      </c>
      <c r="AG10" s="36">
        <v>658540</v>
      </c>
      <c r="AH10" s="36">
        <v>812776</v>
      </c>
      <c r="AI10" s="36">
        <v>1617688</v>
      </c>
      <c r="AJ10" s="36">
        <v>988015</v>
      </c>
      <c r="AK10" s="36">
        <v>361386</v>
      </c>
      <c r="AL10" s="36">
        <v>938327</v>
      </c>
      <c r="AM10" s="36">
        <v>1267597</v>
      </c>
      <c r="AN10" s="36">
        <v>892889</v>
      </c>
      <c r="AO10" s="36">
        <v>1653998</v>
      </c>
      <c r="AP10" s="36">
        <v>725751</v>
      </c>
      <c r="AQ10" s="36">
        <v>906814</v>
      </c>
      <c r="AR10" s="36">
        <v>880318</v>
      </c>
      <c r="AS10" s="42">
        <v>586013</v>
      </c>
    </row>
    <row r="11" spans="1:45" ht="32.75" customHeight="1">
      <c r="A11" s="41" t="s">
        <v>96</v>
      </c>
      <c r="B11" s="53" t="s">
        <v>207</v>
      </c>
      <c r="C11" s="52" t="s">
        <v>908</v>
      </c>
      <c r="D11" s="51" t="s">
        <v>929</v>
      </c>
      <c r="E11" s="139" t="s">
        <v>32</v>
      </c>
      <c r="F11" s="35">
        <v>2016</v>
      </c>
      <c r="G11" s="34" t="s">
        <v>67</v>
      </c>
      <c r="H11" s="77" t="s">
        <v>89</v>
      </c>
      <c r="I11" s="111">
        <v>1271865.4193548388</v>
      </c>
      <c r="J11" s="6">
        <v>867760</v>
      </c>
      <c r="K11" s="6">
        <v>284959</v>
      </c>
      <c r="L11" s="6">
        <v>6593965</v>
      </c>
      <c r="M11" s="6" t="s">
        <v>41</v>
      </c>
      <c r="N11" s="93" t="s">
        <v>43</v>
      </c>
      <c r="O11" s="80">
        <v>1920252</v>
      </c>
      <c r="P11" s="36">
        <v>1606900</v>
      </c>
      <c r="Q11" s="36">
        <v>620165</v>
      </c>
      <c r="R11" s="36">
        <v>2521373</v>
      </c>
      <c r="S11" s="36">
        <v>1336065</v>
      </c>
      <c r="T11" s="36">
        <v>284959</v>
      </c>
      <c r="U11" s="36">
        <v>542678</v>
      </c>
      <c r="V11" s="36">
        <v>6593965</v>
      </c>
      <c r="W11" s="36">
        <v>465407</v>
      </c>
      <c r="X11" s="36">
        <v>378981</v>
      </c>
      <c r="Y11" s="36">
        <v>3189316</v>
      </c>
      <c r="Z11" s="36">
        <v>429459</v>
      </c>
      <c r="AA11" s="36">
        <v>2321835</v>
      </c>
      <c r="AB11" s="36">
        <v>522612</v>
      </c>
      <c r="AC11" s="36">
        <v>345704</v>
      </c>
      <c r="AD11" s="36">
        <v>1373083</v>
      </c>
      <c r="AE11" s="36">
        <v>2390023</v>
      </c>
      <c r="AF11" s="36">
        <v>623262</v>
      </c>
      <c r="AG11" s="36">
        <v>633743</v>
      </c>
      <c r="AH11" s="36">
        <v>790235</v>
      </c>
      <c r="AI11" s="36">
        <v>1547030</v>
      </c>
      <c r="AJ11" s="36">
        <v>964419</v>
      </c>
      <c r="AK11" s="36">
        <v>351666</v>
      </c>
      <c r="AL11" s="36">
        <v>930492</v>
      </c>
      <c r="AM11" s="36">
        <v>1263099</v>
      </c>
      <c r="AN11" s="36">
        <v>867760</v>
      </c>
      <c r="AO11" s="36">
        <v>1629584</v>
      </c>
      <c r="AP11" s="36">
        <v>703724</v>
      </c>
      <c r="AQ11" s="36">
        <v>869601</v>
      </c>
      <c r="AR11" s="36">
        <v>857916</v>
      </c>
      <c r="AS11" s="42">
        <v>552520</v>
      </c>
    </row>
    <row r="12" spans="1:45" ht="32.75" customHeight="1">
      <c r="A12" s="41" t="s">
        <v>97</v>
      </c>
      <c r="B12" s="53" t="s">
        <v>209</v>
      </c>
      <c r="C12" s="52" t="s">
        <v>908</v>
      </c>
      <c r="D12" s="51" t="s">
        <v>929</v>
      </c>
      <c r="E12" s="139" t="s">
        <v>32</v>
      </c>
      <c r="F12" s="35">
        <v>2016</v>
      </c>
      <c r="G12" s="34" t="s">
        <v>67</v>
      </c>
      <c r="H12" s="77" t="s">
        <v>89</v>
      </c>
      <c r="I12" s="111">
        <v>724054.03225806449</v>
      </c>
      <c r="J12" s="6">
        <v>499752</v>
      </c>
      <c r="K12" s="6">
        <v>156366</v>
      </c>
      <c r="L12" s="6">
        <v>3165949</v>
      </c>
      <c r="M12" s="6" t="s">
        <v>41</v>
      </c>
      <c r="N12" s="93" t="s">
        <v>43</v>
      </c>
      <c r="O12" s="80">
        <v>1049276</v>
      </c>
      <c r="P12" s="36">
        <v>980844</v>
      </c>
      <c r="Q12" s="36">
        <v>352574</v>
      </c>
      <c r="R12" s="36">
        <v>1299467</v>
      </c>
      <c r="S12" s="36">
        <v>679120</v>
      </c>
      <c r="T12" s="36">
        <v>156366</v>
      </c>
      <c r="U12" s="36">
        <v>349616</v>
      </c>
      <c r="V12" s="36">
        <v>3165949</v>
      </c>
      <c r="W12" s="36">
        <v>286288</v>
      </c>
      <c r="X12" s="36">
        <v>254624</v>
      </c>
      <c r="Y12" s="36">
        <v>2011092</v>
      </c>
      <c r="Z12" s="36">
        <v>276070</v>
      </c>
      <c r="AA12" s="36">
        <v>1494399</v>
      </c>
      <c r="AB12" s="36">
        <v>294205</v>
      </c>
      <c r="AC12" s="36">
        <v>177335</v>
      </c>
      <c r="AD12" s="36">
        <v>1220171</v>
      </c>
      <c r="AE12" s="36">
        <v>1304480</v>
      </c>
      <c r="AF12" s="36">
        <v>345757</v>
      </c>
      <c r="AG12" s="36">
        <v>388837</v>
      </c>
      <c r="AH12" s="36">
        <v>446016</v>
      </c>
      <c r="AI12" s="36">
        <v>1000884</v>
      </c>
      <c r="AJ12" s="36">
        <v>499752</v>
      </c>
      <c r="AK12" s="36">
        <v>225492</v>
      </c>
      <c r="AL12" s="36">
        <v>578981</v>
      </c>
      <c r="AM12" s="36">
        <v>546804</v>
      </c>
      <c r="AN12" s="36">
        <v>504428</v>
      </c>
      <c r="AO12" s="36">
        <v>766075</v>
      </c>
      <c r="AP12" s="36">
        <v>366815</v>
      </c>
      <c r="AQ12" s="36">
        <v>610110</v>
      </c>
      <c r="AR12" s="36">
        <v>460160</v>
      </c>
      <c r="AS12" s="42">
        <v>353688</v>
      </c>
    </row>
    <row r="13" spans="1:45" ht="32.75" customHeight="1">
      <c r="A13" s="41" t="s">
        <v>98</v>
      </c>
      <c r="B13" s="53" t="s">
        <v>208</v>
      </c>
      <c r="C13" s="52" t="s">
        <v>908</v>
      </c>
      <c r="D13" s="51" t="s">
        <v>929</v>
      </c>
      <c r="E13" s="139" t="s">
        <v>32</v>
      </c>
      <c r="F13" s="35">
        <v>2016</v>
      </c>
      <c r="G13" s="34" t="s">
        <v>67</v>
      </c>
      <c r="H13" s="77" t="s">
        <v>89</v>
      </c>
      <c r="I13" s="111">
        <v>541935.45161290327</v>
      </c>
      <c r="J13" s="6">
        <v>392590</v>
      </c>
      <c r="K13" s="6">
        <v>136027</v>
      </c>
      <c r="L13" s="6">
        <v>2634639</v>
      </c>
      <c r="M13" s="6" t="s">
        <v>41</v>
      </c>
      <c r="N13" s="93" t="s">
        <v>43</v>
      </c>
      <c r="O13" s="80">
        <v>762535</v>
      </c>
      <c r="P13" s="36">
        <v>713215</v>
      </c>
      <c r="Q13" s="36">
        <v>275675</v>
      </c>
      <c r="R13" s="36">
        <v>1011933</v>
      </c>
      <c r="S13" s="36">
        <v>547075</v>
      </c>
      <c r="T13" s="36">
        <v>136027</v>
      </c>
      <c r="U13" s="36">
        <v>265369</v>
      </c>
      <c r="V13" s="36">
        <v>2634639</v>
      </c>
      <c r="W13" s="36">
        <v>207115</v>
      </c>
      <c r="X13" s="36">
        <v>165548</v>
      </c>
      <c r="Y13" s="36">
        <v>1334331</v>
      </c>
      <c r="Z13" s="36">
        <v>185730</v>
      </c>
      <c r="AA13" s="36">
        <v>1069871</v>
      </c>
      <c r="AB13" s="36">
        <v>227790</v>
      </c>
      <c r="AC13" s="36">
        <v>166471</v>
      </c>
      <c r="AD13" s="36">
        <v>631688</v>
      </c>
      <c r="AE13" s="36">
        <v>1032242</v>
      </c>
      <c r="AF13" s="36">
        <v>267144</v>
      </c>
      <c r="AG13" s="36">
        <v>281638</v>
      </c>
      <c r="AH13" s="36">
        <v>362331</v>
      </c>
      <c r="AI13" s="36">
        <v>710703</v>
      </c>
      <c r="AJ13" s="36">
        <v>434987</v>
      </c>
      <c r="AK13" s="36">
        <v>167408</v>
      </c>
      <c r="AL13" s="36">
        <v>394236</v>
      </c>
      <c r="AM13" s="36">
        <v>479957</v>
      </c>
      <c r="AN13" s="36">
        <v>392590</v>
      </c>
      <c r="AO13" s="36">
        <v>638954</v>
      </c>
      <c r="AP13" s="36">
        <v>291457</v>
      </c>
      <c r="AQ13" s="36">
        <v>416772</v>
      </c>
      <c r="AR13" s="36">
        <v>363009</v>
      </c>
      <c r="AS13" s="42">
        <v>231559</v>
      </c>
    </row>
    <row r="14" spans="1:45" ht="32.75" customHeight="1">
      <c r="A14" s="41" t="s">
        <v>99</v>
      </c>
      <c r="B14" s="53" t="s">
        <v>210</v>
      </c>
      <c r="C14" s="52" t="s">
        <v>908</v>
      </c>
      <c r="D14" s="51" t="s">
        <v>929</v>
      </c>
      <c r="E14" s="139" t="s">
        <v>32</v>
      </c>
      <c r="F14" s="35">
        <v>2016</v>
      </c>
      <c r="G14" s="34" t="s">
        <v>67</v>
      </c>
      <c r="H14" s="77" t="s">
        <v>89</v>
      </c>
      <c r="I14" s="111">
        <v>682478</v>
      </c>
      <c r="J14" s="6">
        <v>454910</v>
      </c>
      <c r="K14" s="6">
        <v>157933</v>
      </c>
      <c r="L14" s="6">
        <v>3798898</v>
      </c>
      <c r="M14" s="6" t="s">
        <v>41</v>
      </c>
      <c r="N14" s="93" t="s">
        <v>43</v>
      </c>
      <c r="O14" s="80">
        <v>1042873</v>
      </c>
      <c r="P14" s="36">
        <v>806914</v>
      </c>
      <c r="Q14" s="36">
        <v>329639</v>
      </c>
      <c r="R14" s="36">
        <v>1412256</v>
      </c>
      <c r="S14" s="36">
        <v>800708</v>
      </c>
      <c r="T14" s="36">
        <v>157933</v>
      </c>
      <c r="U14" s="36">
        <v>327706</v>
      </c>
      <c r="V14" s="36">
        <v>3798898</v>
      </c>
      <c r="W14" s="36">
        <v>241523</v>
      </c>
      <c r="X14" s="36">
        <v>173347</v>
      </c>
      <c r="Y14" s="36">
        <v>1642946</v>
      </c>
      <c r="Z14" s="36">
        <v>206850</v>
      </c>
      <c r="AA14" s="36">
        <v>1197296</v>
      </c>
      <c r="AB14" s="36">
        <v>279653</v>
      </c>
      <c r="AC14" s="36">
        <v>180218</v>
      </c>
      <c r="AD14" s="36">
        <v>554522</v>
      </c>
      <c r="AE14" s="36">
        <v>1316941</v>
      </c>
      <c r="AF14" s="36">
        <v>355469</v>
      </c>
      <c r="AG14" s="36">
        <v>342759</v>
      </c>
      <c r="AH14" s="36">
        <v>416377</v>
      </c>
      <c r="AI14" s="36">
        <v>794415</v>
      </c>
      <c r="AJ14" s="36">
        <v>507240</v>
      </c>
      <c r="AK14" s="36">
        <v>180281</v>
      </c>
      <c r="AL14" s="36">
        <v>480404</v>
      </c>
      <c r="AM14" s="36">
        <v>665989</v>
      </c>
      <c r="AN14" s="36">
        <v>457826</v>
      </c>
      <c r="AO14" s="36">
        <v>902071</v>
      </c>
      <c r="AP14" s="36">
        <v>384754</v>
      </c>
      <c r="AQ14" s="36">
        <v>447580</v>
      </c>
      <c r="AR14" s="36">
        <v>454910</v>
      </c>
      <c r="AS14" s="42">
        <v>296520</v>
      </c>
    </row>
    <row r="15" spans="1:45" ht="32.75" customHeight="1">
      <c r="A15" s="41" t="s">
        <v>123</v>
      </c>
      <c r="B15" s="53" t="s">
        <v>211</v>
      </c>
      <c r="C15" s="52" t="s">
        <v>908</v>
      </c>
      <c r="D15" s="51" t="s">
        <v>929</v>
      </c>
      <c r="E15" s="139" t="s">
        <v>32</v>
      </c>
      <c r="F15" s="35">
        <v>2016</v>
      </c>
      <c r="G15" s="34" t="s">
        <v>67</v>
      </c>
      <c r="H15" s="77" t="s">
        <v>89</v>
      </c>
      <c r="I15" s="111">
        <v>390635.06451612903</v>
      </c>
      <c r="J15" s="6">
        <v>233052</v>
      </c>
      <c r="K15" s="6">
        <v>80472</v>
      </c>
      <c r="L15" s="6">
        <v>2282606</v>
      </c>
      <c r="M15" s="6" t="s">
        <v>41</v>
      </c>
      <c r="N15" s="93" t="s">
        <v>43</v>
      </c>
      <c r="O15" s="80">
        <v>635374</v>
      </c>
      <c r="P15" s="36">
        <v>484662</v>
      </c>
      <c r="Q15" s="36">
        <v>193485</v>
      </c>
      <c r="R15" s="36">
        <v>852196</v>
      </c>
      <c r="S15" s="36">
        <v>443722</v>
      </c>
      <c r="T15" s="36">
        <v>80472</v>
      </c>
      <c r="U15" s="36">
        <v>141123</v>
      </c>
      <c r="V15" s="36">
        <v>2282606</v>
      </c>
      <c r="W15" s="36">
        <v>130463</v>
      </c>
      <c r="X15" s="36">
        <v>100354</v>
      </c>
      <c r="Y15" s="36">
        <v>900611</v>
      </c>
      <c r="Z15" s="36">
        <v>121079</v>
      </c>
      <c r="AA15" s="36">
        <v>616744</v>
      </c>
      <c r="AB15" s="36">
        <v>152362</v>
      </c>
      <c r="AC15" s="36">
        <v>108258</v>
      </c>
      <c r="AD15" s="36">
        <v>233052</v>
      </c>
      <c r="AE15" s="36">
        <v>738855</v>
      </c>
      <c r="AF15" s="36">
        <v>191712</v>
      </c>
      <c r="AG15" s="36">
        <v>179595</v>
      </c>
      <c r="AH15" s="36">
        <v>229142</v>
      </c>
      <c r="AI15" s="36">
        <v>411510</v>
      </c>
      <c r="AJ15" s="36">
        <v>314754</v>
      </c>
      <c r="AK15" s="36">
        <v>88969</v>
      </c>
      <c r="AL15" s="36">
        <v>269504</v>
      </c>
      <c r="AM15" s="36">
        <v>502633</v>
      </c>
      <c r="AN15" s="36">
        <v>250334</v>
      </c>
      <c r="AO15" s="36">
        <v>601681</v>
      </c>
      <c r="AP15" s="36">
        <v>230754</v>
      </c>
      <c r="AQ15" s="36">
        <v>194559</v>
      </c>
      <c r="AR15" s="36">
        <v>272406</v>
      </c>
      <c r="AS15" s="42">
        <v>156716</v>
      </c>
    </row>
    <row r="16" spans="1:45" ht="32.75" customHeight="1">
      <c r="A16" s="41" t="s">
        <v>100</v>
      </c>
      <c r="B16" s="53" t="s">
        <v>605</v>
      </c>
      <c r="C16" s="52" t="s">
        <v>908</v>
      </c>
      <c r="D16" s="51" t="s">
        <v>929</v>
      </c>
      <c r="E16" s="139" t="s">
        <v>32</v>
      </c>
      <c r="F16" s="35">
        <v>2016</v>
      </c>
      <c r="G16" s="34" t="s">
        <v>67</v>
      </c>
      <c r="H16" s="77" t="s">
        <v>89</v>
      </c>
      <c r="I16" s="111">
        <v>239164.22580645161</v>
      </c>
      <c r="J16" s="6">
        <v>149145</v>
      </c>
      <c r="K16" s="6">
        <v>49360</v>
      </c>
      <c r="L16" s="6">
        <v>1385545</v>
      </c>
      <c r="M16" s="6" t="s">
        <v>41</v>
      </c>
      <c r="N16" s="93" t="s">
        <v>43</v>
      </c>
      <c r="O16" s="80">
        <v>419594</v>
      </c>
      <c r="P16" s="36">
        <v>279584</v>
      </c>
      <c r="Q16" s="36">
        <v>119047</v>
      </c>
      <c r="R16" s="36">
        <v>544998</v>
      </c>
      <c r="S16" s="36">
        <v>241775</v>
      </c>
      <c r="T16" s="36">
        <v>49360</v>
      </c>
      <c r="U16" s="36">
        <v>79586</v>
      </c>
      <c r="V16" s="36">
        <v>1385545</v>
      </c>
      <c r="W16" s="36">
        <v>82374</v>
      </c>
      <c r="X16" s="36">
        <v>75025</v>
      </c>
      <c r="Y16" s="36">
        <v>545521</v>
      </c>
      <c r="Z16" s="36">
        <v>73363</v>
      </c>
      <c r="AA16" s="36">
        <v>332199</v>
      </c>
      <c r="AB16" s="36">
        <v>103451</v>
      </c>
      <c r="AC16" s="36">
        <v>70078</v>
      </c>
      <c r="AD16" s="36">
        <v>135581</v>
      </c>
      <c r="AE16" s="36">
        <v>458756</v>
      </c>
      <c r="AF16" s="36">
        <v>113679</v>
      </c>
      <c r="AG16" s="36">
        <v>99454</v>
      </c>
      <c r="AH16" s="36">
        <v>149145</v>
      </c>
      <c r="AI16" s="36">
        <v>247206</v>
      </c>
      <c r="AJ16" s="36">
        <v>195701</v>
      </c>
      <c r="AK16" s="36">
        <v>50902</v>
      </c>
      <c r="AL16" s="36">
        <v>145694</v>
      </c>
      <c r="AM16" s="36">
        <v>335313</v>
      </c>
      <c r="AN16" s="36">
        <v>155471</v>
      </c>
      <c r="AO16" s="36">
        <v>374801</v>
      </c>
      <c r="AP16" s="36">
        <v>155695</v>
      </c>
      <c r="AQ16" s="36">
        <v>107394</v>
      </c>
      <c r="AR16" s="36">
        <v>187749</v>
      </c>
      <c r="AS16" s="42">
        <v>100050</v>
      </c>
    </row>
    <row r="17" spans="1:45" ht="32.75" customHeight="1">
      <c r="A17" s="41" t="s">
        <v>101</v>
      </c>
      <c r="B17" s="53" t="s">
        <v>212</v>
      </c>
      <c r="C17" s="52" t="s">
        <v>908</v>
      </c>
      <c r="D17" s="51" t="s">
        <v>929</v>
      </c>
      <c r="E17" s="139" t="s">
        <v>32</v>
      </c>
      <c r="F17" s="35">
        <v>2016</v>
      </c>
      <c r="G17" s="34" t="s">
        <v>67</v>
      </c>
      <c r="H17" s="77" t="s">
        <v>89</v>
      </c>
      <c r="I17" s="111">
        <v>1907962.8064516129</v>
      </c>
      <c r="J17" s="6">
        <v>1134229</v>
      </c>
      <c r="K17" s="6">
        <v>395263</v>
      </c>
      <c r="L17" s="6">
        <v>12452230</v>
      </c>
      <c r="M17" s="6" t="s">
        <v>41</v>
      </c>
      <c r="N17" s="93" t="s">
        <v>43</v>
      </c>
      <c r="O17" s="80">
        <v>2809424</v>
      </c>
      <c r="P17" s="36">
        <v>2136203</v>
      </c>
      <c r="Q17" s="36">
        <v>866034</v>
      </c>
      <c r="R17" s="36">
        <v>4507309</v>
      </c>
      <c r="S17" s="36">
        <v>2512737</v>
      </c>
      <c r="T17" s="36">
        <v>395263</v>
      </c>
      <c r="U17" s="36">
        <v>835955</v>
      </c>
      <c r="V17" s="36">
        <v>12452230</v>
      </c>
      <c r="W17" s="36">
        <v>607444</v>
      </c>
      <c r="X17" s="36">
        <v>453827</v>
      </c>
      <c r="Y17" s="36">
        <v>4700924</v>
      </c>
      <c r="Z17" s="36">
        <v>484346</v>
      </c>
      <c r="AA17" s="36">
        <v>3554205</v>
      </c>
      <c r="AB17" s="36">
        <v>711177</v>
      </c>
      <c r="AC17" s="36">
        <v>560502</v>
      </c>
      <c r="AD17" s="36">
        <v>1345642</v>
      </c>
      <c r="AE17" s="36">
        <v>3401675</v>
      </c>
      <c r="AF17" s="36">
        <v>952149</v>
      </c>
      <c r="AG17" s="36">
        <v>1229964</v>
      </c>
      <c r="AH17" s="36">
        <v>1134229</v>
      </c>
      <c r="AI17" s="36">
        <v>1858587</v>
      </c>
      <c r="AJ17" s="36">
        <v>1468615</v>
      </c>
      <c r="AK17" s="36">
        <v>397461</v>
      </c>
      <c r="AL17" s="36">
        <v>995615</v>
      </c>
      <c r="AM17" s="36">
        <v>1603026</v>
      </c>
      <c r="AN17" s="36">
        <v>1134908</v>
      </c>
      <c r="AO17" s="36">
        <v>1897238</v>
      </c>
      <c r="AP17" s="36">
        <v>1099764</v>
      </c>
      <c r="AQ17" s="36">
        <v>971822</v>
      </c>
      <c r="AR17" s="36">
        <v>1097217</v>
      </c>
      <c r="AS17" s="42">
        <v>971355</v>
      </c>
    </row>
    <row r="18" spans="1:45" ht="32.75" customHeight="1">
      <c r="A18" s="41" t="s">
        <v>102</v>
      </c>
      <c r="B18" s="53" t="s">
        <v>213</v>
      </c>
      <c r="C18" s="52" t="s">
        <v>908</v>
      </c>
      <c r="D18" s="51" t="s">
        <v>929</v>
      </c>
      <c r="E18" s="139" t="s">
        <v>32</v>
      </c>
      <c r="F18" s="35">
        <v>2016</v>
      </c>
      <c r="G18" s="34" t="s">
        <v>67</v>
      </c>
      <c r="H18" s="77" t="s">
        <v>89</v>
      </c>
      <c r="I18" s="111">
        <v>668729.83870967745</v>
      </c>
      <c r="J18" s="6">
        <v>478444</v>
      </c>
      <c r="K18" s="6">
        <v>62317</v>
      </c>
      <c r="L18" s="6">
        <v>1733121</v>
      </c>
      <c r="M18" s="6" t="s">
        <v>54</v>
      </c>
      <c r="N18" s="93" t="s">
        <v>46</v>
      </c>
      <c r="O18" s="80">
        <v>1100220</v>
      </c>
      <c r="P18" s="36">
        <v>1129000</v>
      </c>
      <c r="Q18" s="36">
        <v>404236</v>
      </c>
      <c r="R18" s="36">
        <v>613073</v>
      </c>
      <c r="S18" s="36">
        <v>199559</v>
      </c>
      <c r="T18" s="36">
        <v>184444</v>
      </c>
      <c r="U18" s="36">
        <v>325495</v>
      </c>
      <c r="V18" s="36">
        <v>814698</v>
      </c>
      <c r="W18" s="36">
        <v>339667</v>
      </c>
      <c r="X18" s="36">
        <v>315070</v>
      </c>
      <c r="Y18" s="36">
        <v>1733121</v>
      </c>
      <c r="Z18" s="36">
        <v>377533</v>
      </c>
      <c r="AA18" s="36">
        <v>1151596</v>
      </c>
      <c r="AB18" s="36">
        <v>346283</v>
      </c>
      <c r="AC18" s="36">
        <v>141858</v>
      </c>
      <c r="AD18" s="36">
        <v>1427332</v>
      </c>
      <c r="AE18" s="36">
        <v>1432355</v>
      </c>
      <c r="AF18" s="36">
        <v>321610</v>
      </c>
      <c r="AG18" s="36">
        <v>62317</v>
      </c>
      <c r="AH18" s="36">
        <v>468778</v>
      </c>
      <c r="AI18" s="36">
        <v>1302557</v>
      </c>
      <c r="AJ18" s="36">
        <v>478444</v>
      </c>
      <c r="AK18" s="36">
        <v>314009</v>
      </c>
      <c r="AL18" s="36">
        <v>871546</v>
      </c>
      <c r="AM18" s="36">
        <v>927660</v>
      </c>
      <c r="AN18" s="36">
        <v>623896</v>
      </c>
      <c r="AO18" s="36">
        <v>1386337</v>
      </c>
      <c r="AP18" s="36">
        <v>329690</v>
      </c>
      <c r="AQ18" s="36">
        <v>802512</v>
      </c>
      <c r="AR18" s="36">
        <v>639005</v>
      </c>
      <c r="AS18" s="42">
        <v>166724</v>
      </c>
    </row>
    <row r="19" spans="1:45" ht="32.75" customHeight="1">
      <c r="A19" s="41" t="s">
        <v>157</v>
      </c>
      <c r="B19" s="53" t="s">
        <v>214</v>
      </c>
      <c r="C19" s="52" t="s">
        <v>908</v>
      </c>
      <c r="D19" s="51" t="s">
        <v>929</v>
      </c>
      <c r="E19" s="139" t="s">
        <v>32</v>
      </c>
      <c r="F19" s="35">
        <v>2016</v>
      </c>
      <c r="G19" s="34" t="s">
        <v>67</v>
      </c>
      <c r="H19" s="77" t="s">
        <v>89</v>
      </c>
      <c r="I19" s="111">
        <v>719.9677419354839</v>
      </c>
      <c r="J19" s="6">
        <v>183</v>
      </c>
      <c r="K19" s="6">
        <v>0</v>
      </c>
      <c r="L19" s="6">
        <v>7977</v>
      </c>
      <c r="M19" s="6" t="s">
        <v>37</v>
      </c>
      <c r="N19" s="93" t="s">
        <v>52</v>
      </c>
      <c r="O19" s="80">
        <v>3</v>
      </c>
      <c r="P19" s="36">
        <v>0</v>
      </c>
      <c r="Q19" s="36">
        <v>70</v>
      </c>
      <c r="R19" s="36">
        <v>231</v>
      </c>
      <c r="S19" s="36">
        <v>49</v>
      </c>
      <c r="T19" s="36">
        <v>220</v>
      </c>
      <c r="U19" s="36">
        <v>965</v>
      </c>
      <c r="V19" s="36">
        <v>128</v>
      </c>
      <c r="W19" s="36">
        <v>310</v>
      </c>
      <c r="X19" s="36">
        <v>0</v>
      </c>
      <c r="Y19" s="36">
        <v>183</v>
      </c>
      <c r="Z19" s="36">
        <v>603</v>
      </c>
      <c r="AA19" s="36">
        <v>2193</v>
      </c>
      <c r="AB19" s="36">
        <v>0</v>
      </c>
      <c r="AC19" s="36">
        <v>0</v>
      </c>
      <c r="AD19" s="36">
        <v>890</v>
      </c>
      <c r="AE19" s="36">
        <v>7977</v>
      </c>
      <c r="AF19" s="36">
        <v>0</v>
      </c>
      <c r="AG19" s="36">
        <v>0</v>
      </c>
      <c r="AH19" s="36">
        <v>0</v>
      </c>
      <c r="AI19" s="36">
        <v>1697</v>
      </c>
      <c r="AJ19" s="36">
        <v>2486</v>
      </c>
      <c r="AK19" s="36">
        <v>738</v>
      </c>
      <c r="AL19" s="36">
        <v>718</v>
      </c>
      <c r="AM19" s="36">
        <v>0</v>
      </c>
      <c r="AN19" s="36">
        <v>855</v>
      </c>
      <c r="AO19" s="36">
        <v>2</v>
      </c>
      <c r="AP19" s="36">
        <v>1</v>
      </c>
      <c r="AQ19" s="36">
        <v>905</v>
      </c>
      <c r="AR19" s="36">
        <v>944</v>
      </c>
      <c r="AS19" s="42">
        <v>151</v>
      </c>
    </row>
    <row r="20" spans="1:45" ht="32.75" customHeight="1">
      <c r="A20" s="41" t="s">
        <v>103</v>
      </c>
      <c r="B20" s="53" t="s">
        <v>215</v>
      </c>
      <c r="C20" s="52" t="s">
        <v>908</v>
      </c>
      <c r="D20" s="51" t="s">
        <v>929</v>
      </c>
      <c r="E20" s="139" t="s">
        <v>32</v>
      </c>
      <c r="F20" s="35">
        <v>2016</v>
      </c>
      <c r="G20" s="34" t="s">
        <v>67</v>
      </c>
      <c r="H20" s="77" t="s">
        <v>89</v>
      </c>
      <c r="I20" s="111">
        <v>2021508.3870967743</v>
      </c>
      <c r="J20" s="6">
        <v>1329370</v>
      </c>
      <c r="K20" s="6">
        <v>443351</v>
      </c>
      <c r="L20" s="6">
        <v>11258490</v>
      </c>
      <c r="M20" s="6" t="s">
        <v>41</v>
      </c>
      <c r="N20" s="93" t="s">
        <v>43</v>
      </c>
      <c r="O20" s="80">
        <v>2986541</v>
      </c>
      <c r="P20" s="36">
        <v>2379657</v>
      </c>
      <c r="Q20" s="36">
        <v>947797</v>
      </c>
      <c r="R20" s="36">
        <v>4175845</v>
      </c>
      <c r="S20" s="36">
        <v>2274397</v>
      </c>
      <c r="T20" s="36">
        <v>443351</v>
      </c>
      <c r="U20" s="36">
        <v>914041</v>
      </c>
      <c r="V20" s="36">
        <v>11258490</v>
      </c>
      <c r="W20" s="36">
        <v>709075</v>
      </c>
      <c r="X20" s="36">
        <v>580627</v>
      </c>
      <c r="Y20" s="36">
        <v>5032352</v>
      </c>
      <c r="Z20" s="36">
        <v>632333</v>
      </c>
      <c r="AA20" s="36">
        <v>3569475</v>
      </c>
      <c r="AB20" s="36">
        <v>800168</v>
      </c>
      <c r="AC20" s="36">
        <v>583425</v>
      </c>
      <c r="AD20" s="36">
        <v>1733192</v>
      </c>
      <c r="AE20" s="36">
        <v>3883910</v>
      </c>
      <c r="AF20" s="36">
        <v>1014667</v>
      </c>
      <c r="AG20" s="36">
        <v>1010888</v>
      </c>
      <c r="AH20" s="36">
        <v>1169552</v>
      </c>
      <c r="AI20" s="36">
        <v>2380375</v>
      </c>
      <c r="AJ20" s="36">
        <v>1497214</v>
      </c>
      <c r="AK20" s="36">
        <v>527688</v>
      </c>
      <c r="AL20" s="36">
        <v>1413442</v>
      </c>
      <c r="AM20" s="36">
        <v>2056087</v>
      </c>
      <c r="AN20" s="36">
        <v>1301816</v>
      </c>
      <c r="AO20" s="36">
        <v>2681318</v>
      </c>
      <c r="AP20" s="36">
        <v>1127151</v>
      </c>
      <c r="AQ20" s="36">
        <v>1345952</v>
      </c>
      <c r="AR20" s="36">
        <v>1329370</v>
      </c>
      <c r="AS20" s="42">
        <v>906564</v>
      </c>
    </row>
    <row r="21" spans="1:45" ht="32.75" customHeight="1">
      <c r="A21" s="41" t="s">
        <v>104</v>
      </c>
      <c r="B21" s="53" t="s">
        <v>216</v>
      </c>
      <c r="C21" s="52" t="s">
        <v>908</v>
      </c>
      <c r="D21" s="51" t="s">
        <v>929</v>
      </c>
      <c r="E21" s="139" t="s">
        <v>32</v>
      </c>
      <c r="F21" s="35">
        <v>2016</v>
      </c>
      <c r="G21" s="34" t="s">
        <v>67</v>
      </c>
      <c r="H21" s="77" t="s">
        <v>89</v>
      </c>
      <c r="I21" s="111">
        <v>283727.51612903224</v>
      </c>
      <c r="J21" s="6">
        <v>227880</v>
      </c>
      <c r="K21" s="6">
        <v>54005</v>
      </c>
      <c r="L21" s="6">
        <v>854098</v>
      </c>
      <c r="M21" s="6" t="s">
        <v>50</v>
      </c>
      <c r="N21" s="93" t="s">
        <v>43</v>
      </c>
      <c r="O21" s="80">
        <v>538349</v>
      </c>
      <c r="P21" s="36">
        <v>519527</v>
      </c>
      <c r="Q21" s="36">
        <v>192647</v>
      </c>
      <c r="R21" s="36">
        <v>465806</v>
      </c>
      <c r="S21" s="36">
        <v>190178</v>
      </c>
      <c r="T21" s="36">
        <v>78615</v>
      </c>
      <c r="U21" s="36">
        <v>109902</v>
      </c>
      <c r="V21" s="36">
        <v>854098</v>
      </c>
      <c r="W21" s="36">
        <v>127842</v>
      </c>
      <c r="X21" s="36">
        <v>88181</v>
      </c>
      <c r="Y21" s="36">
        <v>610884</v>
      </c>
      <c r="Z21" s="36">
        <v>126749</v>
      </c>
      <c r="AA21" s="36">
        <v>564733</v>
      </c>
      <c r="AB21" s="36">
        <v>142929</v>
      </c>
      <c r="AC21" s="36">
        <v>54005</v>
      </c>
      <c r="AD21" s="36">
        <v>543649</v>
      </c>
      <c r="AE21" s="36">
        <v>487356</v>
      </c>
      <c r="AF21" s="36">
        <v>129706</v>
      </c>
      <c r="AG21" s="36">
        <v>120596</v>
      </c>
      <c r="AH21" s="36">
        <v>265104</v>
      </c>
      <c r="AI21" s="36">
        <v>400524</v>
      </c>
      <c r="AJ21" s="36">
        <v>273544</v>
      </c>
      <c r="AK21" s="36">
        <v>97729</v>
      </c>
      <c r="AL21" s="36">
        <v>227880</v>
      </c>
      <c r="AM21" s="36">
        <v>298199</v>
      </c>
      <c r="AN21" s="36">
        <v>266480</v>
      </c>
      <c r="AO21" s="36">
        <v>341358</v>
      </c>
      <c r="AP21" s="36">
        <v>168194</v>
      </c>
      <c r="AQ21" s="36">
        <v>185786</v>
      </c>
      <c r="AR21" s="36">
        <v>234892</v>
      </c>
      <c r="AS21" s="42">
        <v>90111</v>
      </c>
    </row>
    <row r="22" spans="1:45" ht="32.75" customHeight="1">
      <c r="A22" s="41" t="s">
        <v>127</v>
      </c>
      <c r="B22" s="53" t="s">
        <v>217</v>
      </c>
      <c r="C22" s="52" t="s">
        <v>908</v>
      </c>
      <c r="D22" s="51" t="s">
        <v>929</v>
      </c>
      <c r="E22" s="139" t="s">
        <v>32</v>
      </c>
      <c r="F22" s="35">
        <v>2016</v>
      </c>
      <c r="G22" s="34" t="s">
        <v>206</v>
      </c>
      <c r="H22" s="77" t="s">
        <v>278</v>
      </c>
      <c r="I22" s="92">
        <v>86.428058524720583</v>
      </c>
      <c r="J22" s="68">
        <v>86.297266488647338</v>
      </c>
      <c r="K22" s="68">
        <v>76.031432202434402</v>
      </c>
      <c r="L22" s="68">
        <v>92.906357883513962</v>
      </c>
      <c r="M22" s="68" t="s">
        <v>51</v>
      </c>
      <c r="N22" s="93" t="s">
        <v>43</v>
      </c>
      <c r="O22" s="11">
        <v>84.696983790810819</v>
      </c>
      <c r="P22" s="24">
        <v>82.037166124384882</v>
      </c>
      <c r="Q22" s="24">
        <v>83.064164158725092</v>
      </c>
      <c r="R22" s="24">
        <v>89.92886397280671</v>
      </c>
      <c r="S22" s="24">
        <v>92.22721890611821</v>
      </c>
      <c r="T22" s="24">
        <v>84.921265799993478</v>
      </c>
      <c r="U22" s="24">
        <v>89.20919691900481</v>
      </c>
      <c r="V22" s="24">
        <v>92.906357883513962</v>
      </c>
      <c r="W22" s="24">
        <v>84.702283255568375</v>
      </c>
      <c r="X22" s="24">
        <v>86.788856984414309</v>
      </c>
      <c r="Y22" s="24">
        <v>89.082509026673492</v>
      </c>
      <c r="Z22" s="24">
        <v>83.267776933540688</v>
      </c>
      <c r="AA22" s="24">
        <v>86.297266488647338</v>
      </c>
      <c r="AB22" s="24">
        <v>84.832305841068234</v>
      </c>
      <c r="AC22" s="24">
        <v>91.490092395702007</v>
      </c>
      <c r="AD22" s="24">
        <v>76.031432202434402</v>
      </c>
      <c r="AE22" s="24">
        <v>88.827163811468893</v>
      </c>
      <c r="AF22" s="24">
        <v>88.64716720848007</v>
      </c>
      <c r="AG22" s="24">
        <v>88.730659883417289</v>
      </c>
      <c r="AH22" s="24">
        <v>81.510572207350336</v>
      </c>
      <c r="AI22" s="24">
        <v>85.435689264076714</v>
      </c>
      <c r="AJ22" s="24">
        <v>84.53253190407014</v>
      </c>
      <c r="AK22" s="24">
        <v>84.350992509423165</v>
      </c>
      <c r="AL22" s="24">
        <v>86.101276556343677</v>
      </c>
      <c r="AM22" s="24">
        <v>87.324286421732978</v>
      </c>
      <c r="AN22" s="24">
        <v>82.981642019377873</v>
      </c>
      <c r="AO22" s="24">
        <v>88.68722096276241</v>
      </c>
      <c r="AP22" s="24">
        <v>86.998379129360913</v>
      </c>
      <c r="AQ22" s="24">
        <v>87.839935050950274</v>
      </c>
      <c r="AR22" s="24">
        <v>84.95799296751278</v>
      </c>
      <c r="AS22" s="43">
        <v>90.860563686603797</v>
      </c>
    </row>
    <row r="23" spans="1:45" ht="32.75" customHeight="1">
      <c r="A23" s="41" t="s">
        <v>173</v>
      </c>
      <c r="B23" s="53" t="s">
        <v>218</v>
      </c>
      <c r="C23" s="52" t="s">
        <v>908</v>
      </c>
      <c r="D23" s="51" t="s">
        <v>929</v>
      </c>
      <c r="E23" s="139" t="s">
        <v>32</v>
      </c>
      <c r="F23" s="35">
        <v>2016</v>
      </c>
      <c r="G23" s="34" t="s">
        <v>206</v>
      </c>
      <c r="H23" s="77" t="s">
        <v>278</v>
      </c>
      <c r="I23" s="92">
        <v>89.919354838709694</v>
      </c>
      <c r="J23" s="68">
        <v>90</v>
      </c>
      <c r="K23" s="68">
        <v>84.2</v>
      </c>
      <c r="L23" s="68">
        <v>93.5</v>
      </c>
      <c r="M23" s="68" t="s">
        <v>51</v>
      </c>
      <c r="N23" s="93" t="s">
        <v>43</v>
      </c>
      <c r="O23" s="11">
        <v>88.1</v>
      </c>
      <c r="P23" s="24">
        <v>86.2</v>
      </c>
      <c r="Q23" s="24">
        <v>87.3</v>
      </c>
      <c r="R23" s="24">
        <v>91</v>
      </c>
      <c r="S23" s="24">
        <v>92.8</v>
      </c>
      <c r="T23" s="24">
        <v>88.4</v>
      </c>
      <c r="U23" s="24">
        <v>90.8</v>
      </c>
      <c r="V23" s="24">
        <v>93.5</v>
      </c>
      <c r="W23" s="24">
        <v>88.7</v>
      </c>
      <c r="X23" s="24">
        <v>92.2</v>
      </c>
      <c r="Y23" s="24">
        <v>92</v>
      </c>
      <c r="Z23" s="24">
        <v>89.6</v>
      </c>
      <c r="AA23" s="24">
        <v>89.7</v>
      </c>
      <c r="AB23" s="24">
        <v>89.3</v>
      </c>
      <c r="AC23" s="24">
        <v>93.2</v>
      </c>
      <c r="AD23" s="24">
        <v>84.2</v>
      </c>
      <c r="AE23" s="24">
        <v>91.5</v>
      </c>
      <c r="AF23" s="24">
        <v>91.4</v>
      </c>
      <c r="AG23" s="24">
        <v>89.2</v>
      </c>
      <c r="AH23" s="24">
        <v>85.3</v>
      </c>
      <c r="AI23" s="24">
        <v>89.3</v>
      </c>
      <c r="AJ23" s="24">
        <v>87.6</v>
      </c>
      <c r="AK23" s="24">
        <v>90</v>
      </c>
      <c r="AL23" s="24">
        <v>90.4</v>
      </c>
      <c r="AM23" s="24">
        <v>92.5</v>
      </c>
      <c r="AN23" s="24">
        <v>86.9</v>
      </c>
      <c r="AO23" s="24">
        <v>92.1</v>
      </c>
      <c r="AP23" s="24">
        <v>90.8</v>
      </c>
      <c r="AQ23" s="24">
        <v>92.4</v>
      </c>
      <c r="AR23" s="24">
        <v>89.1</v>
      </c>
      <c r="AS23" s="43">
        <v>92</v>
      </c>
    </row>
    <row r="24" spans="1:45" ht="32.75" customHeight="1">
      <c r="A24" s="41" t="s">
        <v>174</v>
      </c>
      <c r="B24" s="53" t="s">
        <v>219</v>
      </c>
      <c r="C24" s="52" t="s">
        <v>908</v>
      </c>
      <c r="D24" s="51" t="s">
        <v>929</v>
      </c>
      <c r="E24" s="139" t="s">
        <v>32</v>
      </c>
      <c r="F24" s="35">
        <v>2016</v>
      </c>
      <c r="G24" s="34" t="s">
        <v>206</v>
      </c>
      <c r="H24" s="77" t="s">
        <v>278</v>
      </c>
      <c r="I24" s="92">
        <v>78.719354838709691</v>
      </c>
      <c r="J24" s="68">
        <v>78.5</v>
      </c>
      <c r="K24" s="68">
        <v>68.2</v>
      </c>
      <c r="L24" s="68">
        <v>85.3</v>
      </c>
      <c r="M24" s="68" t="s">
        <v>51</v>
      </c>
      <c r="N24" s="93" t="s">
        <v>42</v>
      </c>
      <c r="O24" s="11">
        <v>75.8</v>
      </c>
      <c r="P24" s="24">
        <v>74</v>
      </c>
      <c r="Q24" s="24">
        <v>74.099999999999994</v>
      </c>
      <c r="R24" s="24">
        <v>82.1</v>
      </c>
      <c r="S24" s="24">
        <v>85</v>
      </c>
      <c r="T24" s="24">
        <v>77.5</v>
      </c>
      <c r="U24" s="24">
        <v>85.3</v>
      </c>
      <c r="V24" s="24">
        <v>84.3</v>
      </c>
      <c r="W24" s="24">
        <v>77.400000000000006</v>
      </c>
      <c r="X24" s="24">
        <v>79.099999999999994</v>
      </c>
      <c r="Y24" s="24">
        <v>81.099999999999994</v>
      </c>
      <c r="Z24" s="24">
        <v>75.099999999999994</v>
      </c>
      <c r="AA24" s="24">
        <v>75.5</v>
      </c>
      <c r="AB24" s="24">
        <v>75.7</v>
      </c>
      <c r="AC24" s="24">
        <v>84.5</v>
      </c>
      <c r="AD24" s="24">
        <v>68.2</v>
      </c>
      <c r="AE24" s="24">
        <v>82.5</v>
      </c>
      <c r="AF24" s="24">
        <v>80.599999999999994</v>
      </c>
      <c r="AG24" s="24">
        <v>79.599999999999994</v>
      </c>
      <c r="AH24" s="24">
        <v>72.3</v>
      </c>
      <c r="AI24" s="24">
        <v>79.900000000000006</v>
      </c>
      <c r="AJ24" s="24">
        <v>75.400000000000006</v>
      </c>
      <c r="AK24" s="24">
        <v>77.400000000000006</v>
      </c>
      <c r="AL24" s="24">
        <v>81</v>
      </c>
      <c r="AM24" s="24">
        <v>78.5</v>
      </c>
      <c r="AN24" s="24">
        <v>75.7</v>
      </c>
      <c r="AO24" s="24">
        <v>84</v>
      </c>
      <c r="AP24" s="24">
        <v>74.400000000000006</v>
      </c>
      <c r="AQ24" s="24">
        <v>82.3</v>
      </c>
      <c r="AR24" s="24">
        <v>77.900000000000006</v>
      </c>
      <c r="AS24" s="43">
        <v>84.1</v>
      </c>
    </row>
    <row r="25" spans="1:45" ht="32.75" customHeight="1">
      <c r="A25" s="41" t="s">
        <v>175</v>
      </c>
      <c r="B25" s="53" t="s">
        <v>220</v>
      </c>
      <c r="C25" s="52" t="s">
        <v>908</v>
      </c>
      <c r="D25" s="51" t="s">
        <v>929</v>
      </c>
      <c r="E25" s="139" t="s">
        <v>32</v>
      </c>
      <c r="F25" s="35">
        <v>2016</v>
      </c>
      <c r="G25" s="34" t="s">
        <v>206</v>
      </c>
      <c r="H25" s="77" t="s">
        <v>278</v>
      </c>
      <c r="I25" s="92">
        <v>90.209677419354819</v>
      </c>
      <c r="J25" s="68">
        <v>90.4</v>
      </c>
      <c r="K25" s="68">
        <v>81.2</v>
      </c>
      <c r="L25" s="68">
        <v>94.6</v>
      </c>
      <c r="M25" s="68" t="s">
        <v>51</v>
      </c>
      <c r="N25" s="93" t="s">
        <v>43</v>
      </c>
      <c r="O25" s="11">
        <v>89.3</v>
      </c>
      <c r="P25" s="24">
        <v>88.2</v>
      </c>
      <c r="Q25" s="24">
        <v>88.8</v>
      </c>
      <c r="R25" s="24">
        <v>92.7</v>
      </c>
      <c r="S25" s="24">
        <v>94.2</v>
      </c>
      <c r="T25" s="24">
        <v>89.1</v>
      </c>
      <c r="U25" s="24">
        <v>91.9</v>
      </c>
      <c r="V25" s="24">
        <v>94.6</v>
      </c>
      <c r="W25" s="24">
        <v>89.5</v>
      </c>
      <c r="X25" s="24">
        <v>90.4</v>
      </c>
      <c r="Y25" s="24">
        <v>91.9</v>
      </c>
      <c r="Z25" s="24">
        <v>87.9</v>
      </c>
      <c r="AA25" s="24">
        <v>90</v>
      </c>
      <c r="AB25" s="24">
        <v>89.3</v>
      </c>
      <c r="AC25" s="24">
        <v>93.4</v>
      </c>
      <c r="AD25" s="24">
        <v>81.2</v>
      </c>
      <c r="AE25" s="24">
        <v>91.6</v>
      </c>
      <c r="AF25" s="24">
        <v>92</v>
      </c>
      <c r="AG25" s="24">
        <v>91.6</v>
      </c>
      <c r="AH25" s="24">
        <v>87.8</v>
      </c>
      <c r="AI25" s="24">
        <v>87.5</v>
      </c>
      <c r="AJ25" s="24">
        <v>89.4</v>
      </c>
      <c r="AK25" s="24">
        <v>89.2</v>
      </c>
      <c r="AL25" s="24">
        <v>90.6</v>
      </c>
      <c r="AM25" s="24">
        <v>91</v>
      </c>
      <c r="AN25" s="24">
        <v>87.2</v>
      </c>
      <c r="AO25" s="24">
        <v>91.9</v>
      </c>
      <c r="AP25" s="24">
        <v>91.1</v>
      </c>
      <c r="AQ25" s="24">
        <v>90.7</v>
      </c>
      <c r="AR25" s="24">
        <v>89.6</v>
      </c>
      <c r="AS25" s="43">
        <v>92.9</v>
      </c>
    </row>
    <row r="26" spans="1:45" ht="32.75" customHeight="1">
      <c r="A26" s="41" t="s">
        <v>176</v>
      </c>
      <c r="B26" s="53" t="s">
        <v>760</v>
      </c>
      <c r="C26" s="52" t="s">
        <v>908</v>
      </c>
      <c r="D26" s="51" t="s">
        <v>929</v>
      </c>
      <c r="E26" s="139" t="s">
        <v>32</v>
      </c>
      <c r="F26" s="35">
        <v>2016</v>
      </c>
      <c r="G26" s="34" t="s">
        <v>206</v>
      </c>
      <c r="H26" s="77" t="s">
        <v>278</v>
      </c>
      <c r="I26" s="92">
        <v>82.522580645161298</v>
      </c>
      <c r="J26" s="68">
        <v>82.8</v>
      </c>
      <c r="K26" s="68">
        <v>70.8</v>
      </c>
      <c r="L26" s="68">
        <v>91.2</v>
      </c>
      <c r="M26" s="68" t="s">
        <v>51</v>
      </c>
      <c r="N26" s="93" t="s">
        <v>43</v>
      </c>
      <c r="O26" s="11">
        <v>79.900000000000006</v>
      </c>
      <c r="P26" s="24">
        <v>75.7</v>
      </c>
      <c r="Q26" s="24">
        <v>77.099999999999994</v>
      </c>
      <c r="R26" s="24">
        <v>87.1</v>
      </c>
      <c r="S26" s="24">
        <v>90.2</v>
      </c>
      <c r="T26" s="24">
        <v>80.599999999999994</v>
      </c>
      <c r="U26" s="24">
        <v>86.1</v>
      </c>
      <c r="V26" s="24">
        <v>91.2</v>
      </c>
      <c r="W26" s="24">
        <v>79.7</v>
      </c>
      <c r="X26" s="24">
        <v>83</v>
      </c>
      <c r="Y26" s="24">
        <v>86.2</v>
      </c>
      <c r="Z26" s="24">
        <v>78.7</v>
      </c>
      <c r="AA26" s="24">
        <v>82.5</v>
      </c>
      <c r="AB26" s="24">
        <v>80.3</v>
      </c>
      <c r="AC26" s="24">
        <v>89.5</v>
      </c>
      <c r="AD26" s="24">
        <v>70.8</v>
      </c>
      <c r="AE26" s="24">
        <v>85.9</v>
      </c>
      <c r="AF26" s="24">
        <v>85.1</v>
      </c>
      <c r="AG26" s="24">
        <v>85.7</v>
      </c>
      <c r="AH26" s="24">
        <v>75</v>
      </c>
      <c r="AI26" s="24">
        <v>83.2</v>
      </c>
      <c r="AJ26" s="24">
        <v>79.599999999999994</v>
      </c>
      <c r="AK26" s="24">
        <v>79.400000000000006</v>
      </c>
      <c r="AL26" s="24">
        <v>81.599999999999994</v>
      </c>
      <c r="AM26" s="24">
        <v>83.6</v>
      </c>
      <c r="AN26" s="24">
        <v>78.599999999999994</v>
      </c>
      <c r="AO26" s="24">
        <v>85.4</v>
      </c>
      <c r="AP26" s="24">
        <v>82.8</v>
      </c>
      <c r="AQ26" s="24">
        <v>84.9</v>
      </c>
      <c r="AR26" s="24">
        <v>80.2</v>
      </c>
      <c r="AS26" s="43">
        <v>88.6</v>
      </c>
    </row>
    <row r="27" spans="1:45" ht="32.75" customHeight="1">
      <c r="A27" s="41" t="s">
        <v>105</v>
      </c>
      <c r="B27" s="53" t="s">
        <v>374</v>
      </c>
      <c r="C27" s="52" t="s">
        <v>908</v>
      </c>
      <c r="D27" s="51" t="s">
        <v>929</v>
      </c>
      <c r="E27" s="139" t="s">
        <v>32</v>
      </c>
      <c r="F27" s="35">
        <v>2016</v>
      </c>
      <c r="G27" s="34" t="s">
        <v>67</v>
      </c>
      <c r="H27" s="77" t="s">
        <v>276</v>
      </c>
      <c r="I27" s="111">
        <v>2567679.1612903224</v>
      </c>
      <c r="J27" s="6">
        <v>1757509</v>
      </c>
      <c r="K27" s="6">
        <v>578654</v>
      </c>
      <c r="L27" s="6">
        <v>13179434</v>
      </c>
      <c r="M27" s="6" t="s">
        <v>41</v>
      </c>
      <c r="N27" s="93" t="s">
        <v>43</v>
      </c>
      <c r="O27" s="80">
        <v>3897236</v>
      </c>
      <c r="P27" s="36">
        <v>3250233</v>
      </c>
      <c r="Q27" s="36">
        <v>1266598</v>
      </c>
      <c r="R27" s="36">
        <v>5101133</v>
      </c>
      <c r="S27" s="36">
        <v>2701984</v>
      </c>
      <c r="T27" s="36">
        <v>578654</v>
      </c>
      <c r="U27" s="36">
        <v>1158654</v>
      </c>
      <c r="V27" s="36">
        <v>13179434</v>
      </c>
      <c r="W27" s="36">
        <v>944990</v>
      </c>
      <c r="X27" s="36">
        <v>767455</v>
      </c>
      <c r="Y27" s="36">
        <v>6409180</v>
      </c>
      <c r="Z27" s="36">
        <v>861668</v>
      </c>
      <c r="AA27" s="36">
        <v>4680333</v>
      </c>
      <c r="AB27" s="36">
        <v>1055435</v>
      </c>
      <c r="AC27" s="36">
        <v>700674</v>
      </c>
      <c r="AD27" s="36">
        <v>2766139</v>
      </c>
      <c r="AE27" s="36">
        <v>4835082</v>
      </c>
      <c r="AF27" s="36">
        <v>1271632</v>
      </c>
      <c r="AG27" s="36">
        <v>1284721</v>
      </c>
      <c r="AH27" s="36">
        <v>1600537</v>
      </c>
      <c r="AI27" s="36">
        <v>3139968</v>
      </c>
      <c r="AJ27" s="36">
        <v>1946809</v>
      </c>
      <c r="AK27" s="36">
        <v>711669</v>
      </c>
      <c r="AL27" s="36">
        <v>1865881</v>
      </c>
      <c r="AM27" s="36">
        <v>2527998</v>
      </c>
      <c r="AN27" s="36">
        <v>1757509</v>
      </c>
      <c r="AO27" s="36">
        <v>3273724</v>
      </c>
      <c r="AP27" s="36">
        <v>1425819</v>
      </c>
      <c r="AQ27" s="36">
        <v>1772720</v>
      </c>
      <c r="AR27" s="36">
        <v>1732458</v>
      </c>
      <c r="AS27" s="42">
        <v>1131727</v>
      </c>
    </row>
    <row r="28" spans="1:45" ht="32.75" customHeight="1">
      <c r="A28" s="41" t="s">
        <v>106</v>
      </c>
      <c r="B28" s="53" t="s">
        <v>375</v>
      </c>
      <c r="C28" s="52" t="s">
        <v>908</v>
      </c>
      <c r="D28" s="51" t="s">
        <v>929</v>
      </c>
      <c r="E28" s="139" t="s">
        <v>32</v>
      </c>
      <c r="F28" s="35">
        <v>2016</v>
      </c>
      <c r="G28" s="34" t="s">
        <v>67</v>
      </c>
      <c r="H28" s="77" t="s">
        <v>276</v>
      </c>
      <c r="I28" s="111">
        <v>10587.612903225807</v>
      </c>
      <c r="J28" s="6">
        <v>4746</v>
      </c>
      <c r="K28" s="6">
        <v>1383</v>
      </c>
      <c r="L28" s="6">
        <v>88203</v>
      </c>
      <c r="M28" s="6" t="s">
        <v>58</v>
      </c>
      <c r="N28" s="93" t="s">
        <v>43</v>
      </c>
      <c r="O28" s="80">
        <v>12416</v>
      </c>
      <c r="P28" s="36">
        <v>14986</v>
      </c>
      <c r="Q28" s="36">
        <v>3822</v>
      </c>
      <c r="R28" s="36">
        <v>19717</v>
      </c>
      <c r="S28" s="36">
        <v>10416</v>
      </c>
      <c r="T28" s="36">
        <v>1504</v>
      </c>
      <c r="U28" s="36">
        <v>4746</v>
      </c>
      <c r="V28" s="36">
        <v>88203</v>
      </c>
      <c r="W28" s="36">
        <v>2773</v>
      </c>
      <c r="X28" s="36">
        <v>1443</v>
      </c>
      <c r="Y28" s="36">
        <v>25321</v>
      </c>
      <c r="Z28" s="36">
        <v>1424</v>
      </c>
      <c r="AA28" s="36">
        <v>30176</v>
      </c>
      <c r="AB28" s="36">
        <v>2026</v>
      </c>
      <c r="AC28" s="36">
        <v>1686</v>
      </c>
      <c r="AD28" s="36">
        <v>8875</v>
      </c>
      <c r="AE28" s="36">
        <v>16192</v>
      </c>
      <c r="AF28" s="36">
        <v>2129</v>
      </c>
      <c r="AG28" s="36">
        <v>7562</v>
      </c>
      <c r="AH28" s="36">
        <v>2474</v>
      </c>
      <c r="AI28" s="36">
        <v>24750</v>
      </c>
      <c r="AJ28" s="36">
        <v>5625</v>
      </c>
      <c r="AK28" s="36">
        <v>1383</v>
      </c>
      <c r="AL28" s="36">
        <v>2938</v>
      </c>
      <c r="AM28" s="36">
        <v>2698</v>
      </c>
      <c r="AN28" s="36">
        <v>3140</v>
      </c>
      <c r="AO28" s="36">
        <v>9858</v>
      </c>
      <c r="AP28" s="36">
        <v>3656</v>
      </c>
      <c r="AQ28" s="36">
        <v>3695</v>
      </c>
      <c r="AR28" s="36">
        <v>5776</v>
      </c>
      <c r="AS28" s="42">
        <v>6806</v>
      </c>
    </row>
    <row r="29" spans="1:45" s="23" customFormat="1" ht="32.75" customHeight="1">
      <c r="A29" s="41" t="s">
        <v>107</v>
      </c>
      <c r="B29" s="53" t="s">
        <v>223</v>
      </c>
      <c r="C29" s="52" t="s">
        <v>908</v>
      </c>
      <c r="D29" s="51" t="s">
        <v>929</v>
      </c>
      <c r="E29" s="139" t="s">
        <v>32</v>
      </c>
      <c r="F29" s="35">
        <v>2016</v>
      </c>
      <c r="G29" s="34" t="s">
        <v>67</v>
      </c>
      <c r="H29" s="77" t="s">
        <v>276</v>
      </c>
      <c r="I29" s="111">
        <v>4198.6451612903229</v>
      </c>
      <c r="J29" s="6">
        <v>2084</v>
      </c>
      <c r="K29" s="6">
        <v>780</v>
      </c>
      <c r="L29" s="6">
        <v>43987</v>
      </c>
      <c r="M29" s="6" t="s">
        <v>50</v>
      </c>
      <c r="N29" s="93" t="s">
        <v>43</v>
      </c>
      <c r="O29" s="80">
        <v>4233</v>
      </c>
      <c r="P29" s="36">
        <v>7647</v>
      </c>
      <c r="Q29" s="36">
        <v>1455</v>
      </c>
      <c r="R29" s="36">
        <v>8628</v>
      </c>
      <c r="S29" s="36">
        <v>3324</v>
      </c>
      <c r="T29" s="36">
        <v>859</v>
      </c>
      <c r="U29" s="36">
        <v>1833</v>
      </c>
      <c r="V29" s="36">
        <v>43987</v>
      </c>
      <c r="W29" s="36">
        <v>1231</v>
      </c>
      <c r="X29" s="36">
        <v>1031</v>
      </c>
      <c r="Y29" s="36">
        <v>7159</v>
      </c>
      <c r="Z29" s="36">
        <v>1036</v>
      </c>
      <c r="AA29" s="36">
        <v>6796</v>
      </c>
      <c r="AB29" s="36">
        <v>1074</v>
      </c>
      <c r="AC29" s="36">
        <v>780</v>
      </c>
      <c r="AD29" s="36">
        <v>4155</v>
      </c>
      <c r="AE29" s="36">
        <v>5880</v>
      </c>
      <c r="AF29" s="36">
        <v>1253</v>
      </c>
      <c r="AG29" s="36">
        <v>1112</v>
      </c>
      <c r="AH29" s="36">
        <v>1918</v>
      </c>
      <c r="AI29" s="36">
        <v>4460</v>
      </c>
      <c r="AJ29" s="36">
        <v>2325</v>
      </c>
      <c r="AK29" s="36">
        <v>922</v>
      </c>
      <c r="AL29" s="36">
        <v>1526</v>
      </c>
      <c r="AM29" s="36">
        <v>2210</v>
      </c>
      <c r="AN29" s="36">
        <v>2442</v>
      </c>
      <c r="AO29" s="36">
        <v>3471</v>
      </c>
      <c r="AP29" s="36">
        <v>1674</v>
      </c>
      <c r="AQ29" s="36">
        <v>2431</v>
      </c>
      <c r="AR29" s="36">
        <v>2084</v>
      </c>
      <c r="AS29" s="42">
        <v>1222</v>
      </c>
    </row>
    <row r="30" spans="1:45" ht="32.75" customHeight="1">
      <c r="A30" s="41" t="s">
        <v>108</v>
      </c>
      <c r="B30" s="53" t="s">
        <v>222</v>
      </c>
      <c r="C30" s="52" t="s">
        <v>908</v>
      </c>
      <c r="D30" s="51" t="s">
        <v>929</v>
      </c>
      <c r="E30" s="139" t="s">
        <v>32</v>
      </c>
      <c r="F30" s="35">
        <v>2016</v>
      </c>
      <c r="G30" s="34" t="s">
        <v>67</v>
      </c>
      <c r="H30" s="77" t="s">
        <v>276</v>
      </c>
      <c r="I30" s="111">
        <v>316.96774193548384</v>
      </c>
      <c r="J30" s="6">
        <v>31</v>
      </c>
      <c r="K30" s="6">
        <v>4</v>
      </c>
      <c r="L30" s="6">
        <v>5067</v>
      </c>
      <c r="M30" s="6" t="s">
        <v>49</v>
      </c>
      <c r="N30" s="93" t="s">
        <v>43</v>
      </c>
      <c r="O30" s="80">
        <v>35</v>
      </c>
      <c r="P30" s="36">
        <v>46</v>
      </c>
      <c r="Q30" s="36">
        <v>21</v>
      </c>
      <c r="R30" s="36">
        <v>1007</v>
      </c>
      <c r="S30" s="36">
        <v>60</v>
      </c>
      <c r="T30" s="36">
        <v>8</v>
      </c>
      <c r="U30" s="36">
        <v>18</v>
      </c>
      <c r="V30" s="36">
        <v>5067</v>
      </c>
      <c r="W30" s="36">
        <v>8</v>
      </c>
      <c r="X30" s="36">
        <v>10</v>
      </c>
      <c r="Y30" s="36">
        <v>135</v>
      </c>
      <c r="Z30" s="36">
        <v>13</v>
      </c>
      <c r="AA30" s="36">
        <v>68</v>
      </c>
      <c r="AB30" s="36">
        <v>4</v>
      </c>
      <c r="AC30" s="36">
        <v>16</v>
      </c>
      <c r="AD30" s="36">
        <v>40</v>
      </c>
      <c r="AE30" s="36">
        <v>2816</v>
      </c>
      <c r="AF30" s="36">
        <v>16</v>
      </c>
      <c r="AG30" s="36">
        <v>15</v>
      </c>
      <c r="AH30" s="36">
        <v>39</v>
      </c>
      <c r="AI30" s="36">
        <v>60</v>
      </c>
      <c r="AJ30" s="36">
        <v>105</v>
      </c>
      <c r="AK30" s="36">
        <v>9</v>
      </c>
      <c r="AL30" s="36">
        <v>15</v>
      </c>
      <c r="AM30" s="36">
        <v>33</v>
      </c>
      <c r="AN30" s="36">
        <v>33</v>
      </c>
      <c r="AO30" s="36">
        <v>32</v>
      </c>
      <c r="AP30" s="36">
        <v>23</v>
      </c>
      <c r="AQ30" s="36">
        <v>12</v>
      </c>
      <c r="AR30" s="36">
        <v>31</v>
      </c>
      <c r="AS30" s="42">
        <v>31</v>
      </c>
    </row>
    <row r="31" spans="1:45" s="23" customFormat="1" ht="32.75" customHeight="1">
      <c r="A31" s="41" t="s">
        <v>606</v>
      </c>
      <c r="B31" s="53" t="s">
        <v>719</v>
      </c>
      <c r="C31" s="52" t="s">
        <v>908</v>
      </c>
      <c r="D31" s="51" t="s">
        <v>929</v>
      </c>
      <c r="E31" s="139" t="s">
        <v>32</v>
      </c>
      <c r="F31" s="35">
        <v>2016</v>
      </c>
      <c r="G31" s="34" t="s">
        <v>67</v>
      </c>
      <c r="H31" s="77" t="s">
        <v>276</v>
      </c>
      <c r="I31" s="111">
        <v>745.45161290322585</v>
      </c>
      <c r="J31" s="6">
        <v>250</v>
      </c>
      <c r="K31" s="6">
        <v>99</v>
      </c>
      <c r="L31" s="6">
        <v>8579</v>
      </c>
      <c r="M31" s="6" t="s">
        <v>50</v>
      </c>
      <c r="N31" s="93" t="s">
        <v>43</v>
      </c>
      <c r="O31" s="80">
        <v>467</v>
      </c>
      <c r="P31" s="36">
        <v>473</v>
      </c>
      <c r="Q31" s="36">
        <v>181</v>
      </c>
      <c r="R31" s="36">
        <v>931</v>
      </c>
      <c r="S31" s="36">
        <v>671</v>
      </c>
      <c r="T31" s="36">
        <v>137</v>
      </c>
      <c r="U31" s="36">
        <v>140</v>
      </c>
      <c r="V31" s="36">
        <v>8579</v>
      </c>
      <c r="W31" s="36">
        <v>185</v>
      </c>
      <c r="X31" s="36">
        <v>170</v>
      </c>
      <c r="Y31" s="36">
        <v>961</v>
      </c>
      <c r="Z31" s="36">
        <v>124</v>
      </c>
      <c r="AA31" s="36">
        <v>831</v>
      </c>
      <c r="AB31" s="36">
        <v>170</v>
      </c>
      <c r="AC31" s="36">
        <v>99</v>
      </c>
      <c r="AD31" s="36">
        <v>473</v>
      </c>
      <c r="AE31" s="36">
        <v>839</v>
      </c>
      <c r="AF31" s="36">
        <v>127</v>
      </c>
      <c r="AG31" s="36">
        <v>151</v>
      </c>
      <c r="AH31" s="36">
        <v>250</v>
      </c>
      <c r="AI31" s="36">
        <v>1280</v>
      </c>
      <c r="AJ31" s="36">
        <v>451</v>
      </c>
      <c r="AK31" s="36">
        <v>104</v>
      </c>
      <c r="AL31" s="36">
        <v>128</v>
      </c>
      <c r="AM31" s="36">
        <v>160</v>
      </c>
      <c r="AN31" s="36">
        <v>322</v>
      </c>
      <c r="AO31" s="36">
        <v>304</v>
      </c>
      <c r="AP31" s="36">
        <v>248</v>
      </c>
      <c r="AQ31" s="36">
        <v>223</v>
      </c>
      <c r="AR31" s="36">
        <v>330</v>
      </c>
      <c r="AS31" s="42">
        <v>3600</v>
      </c>
    </row>
    <row r="32" spans="1:45" s="37" customFormat="1" ht="32.75" customHeight="1">
      <c r="A32" s="41" t="s">
        <v>109</v>
      </c>
      <c r="B32" s="53" t="s">
        <v>221</v>
      </c>
      <c r="C32" s="52" t="s">
        <v>908</v>
      </c>
      <c r="D32" s="51" t="s">
        <v>929</v>
      </c>
      <c r="E32" s="139" t="s">
        <v>32</v>
      </c>
      <c r="F32" s="35">
        <v>2016</v>
      </c>
      <c r="G32" s="34" t="s">
        <v>67</v>
      </c>
      <c r="H32" s="77" t="s">
        <v>276</v>
      </c>
      <c r="I32" s="111">
        <v>1308.0967741935483</v>
      </c>
      <c r="J32" s="6">
        <v>362</v>
      </c>
      <c r="K32" s="6">
        <v>17</v>
      </c>
      <c r="L32" s="6">
        <v>9568</v>
      </c>
      <c r="M32" s="6" t="s">
        <v>41</v>
      </c>
      <c r="N32" s="93" t="s">
        <v>43</v>
      </c>
      <c r="O32" s="80">
        <v>362</v>
      </c>
      <c r="P32" s="36">
        <v>613</v>
      </c>
      <c r="Q32" s="36">
        <v>51</v>
      </c>
      <c r="R32" s="36">
        <v>6014</v>
      </c>
      <c r="S32" s="36">
        <v>4027</v>
      </c>
      <c r="T32" s="36">
        <v>17</v>
      </c>
      <c r="U32" s="36">
        <v>300</v>
      </c>
      <c r="V32" s="36">
        <v>9568</v>
      </c>
      <c r="W32" s="36">
        <v>80</v>
      </c>
      <c r="X32" s="36">
        <v>216</v>
      </c>
      <c r="Y32" s="36">
        <v>1073</v>
      </c>
      <c r="Z32" s="36">
        <v>64</v>
      </c>
      <c r="AA32" s="36">
        <v>1211</v>
      </c>
      <c r="AB32" s="36">
        <v>147</v>
      </c>
      <c r="AC32" s="36">
        <v>310</v>
      </c>
      <c r="AD32" s="36">
        <v>553</v>
      </c>
      <c r="AE32" s="36">
        <v>4649</v>
      </c>
      <c r="AF32" s="36">
        <v>672</v>
      </c>
      <c r="AG32" s="36">
        <v>63</v>
      </c>
      <c r="AH32" s="36">
        <v>150</v>
      </c>
      <c r="AI32" s="36">
        <v>3540</v>
      </c>
      <c r="AJ32" s="36">
        <v>1431</v>
      </c>
      <c r="AK32" s="36">
        <v>206</v>
      </c>
      <c r="AL32" s="36">
        <v>1007</v>
      </c>
      <c r="AM32" s="36">
        <v>210</v>
      </c>
      <c r="AN32" s="36">
        <v>81</v>
      </c>
      <c r="AO32" s="36">
        <v>2100</v>
      </c>
      <c r="AP32" s="36">
        <v>384</v>
      </c>
      <c r="AQ32" s="36">
        <v>357</v>
      </c>
      <c r="AR32" s="36">
        <v>295</v>
      </c>
      <c r="AS32" s="42">
        <v>800</v>
      </c>
    </row>
    <row r="33" spans="1:45" s="23" customFormat="1" ht="32.75" customHeight="1">
      <c r="A33" s="41" t="s">
        <v>607</v>
      </c>
      <c r="B33" s="53" t="s">
        <v>608</v>
      </c>
      <c r="C33" s="52" t="s">
        <v>908</v>
      </c>
      <c r="D33" s="51" t="s">
        <v>929</v>
      </c>
      <c r="E33" s="139" t="s">
        <v>32</v>
      </c>
      <c r="F33" s="35">
        <v>2016</v>
      </c>
      <c r="G33" s="34" t="s">
        <v>67</v>
      </c>
      <c r="H33" s="77" t="s">
        <v>276</v>
      </c>
      <c r="I33" s="111">
        <v>4018.4516129032259</v>
      </c>
      <c r="J33" s="6">
        <v>1327</v>
      </c>
      <c r="K33" s="6">
        <v>16</v>
      </c>
      <c r="L33" s="6">
        <v>21270</v>
      </c>
      <c r="M33" s="6" t="s">
        <v>45</v>
      </c>
      <c r="N33" s="93" t="s">
        <v>48</v>
      </c>
      <c r="O33" s="80">
        <v>7319</v>
      </c>
      <c r="P33" s="36">
        <v>6207</v>
      </c>
      <c r="Q33" s="36">
        <v>2114</v>
      </c>
      <c r="R33" s="36">
        <v>3137</v>
      </c>
      <c r="S33" s="36">
        <v>2334</v>
      </c>
      <c r="T33" s="36">
        <v>483</v>
      </c>
      <c r="U33" s="36">
        <v>2455</v>
      </c>
      <c r="V33" s="36">
        <v>21002</v>
      </c>
      <c r="W33" s="36">
        <v>1269</v>
      </c>
      <c r="X33" s="36">
        <v>16</v>
      </c>
      <c r="Y33" s="36">
        <v>15993</v>
      </c>
      <c r="Z33" s="36">
        <v>187</v>
      </c>
      <c r="AA33" s="36">
        <v>21270</v>
      </c>
      <c r="AB33" s="36">
        <v>631</v>
      </c>
      <c r="AC33" s="36">
        <v>481</v>
      </c>
      <c r="AD33" s="36">
        <v>3654</v>
      </c>
      <c r="AE33" s="36">
        <v>2008</v>
      </c>
      <c r="AF33" s="36">
        <v>61</v>
      </c>
      <c r="AG33" s="36">
        <v>6221</v>
      </c>
      <c r="AH33" s="36">
        <v>117</v>
      </c>
      <c r="AI33" s="36">
        <v>15410</v>
      </c>
      <c r="AJ33" s="36">
        <v>1313</v>
      </c>
      <c r="AK33" s="36">
        <v>142</v>
      </c>
      <c r="AL33" s="36">
        <v>262</v>
      </c>
      <c r="AM33" s="36">
        <v>85</v>
      </c>
      <c r="AN33" s="36">
        <v>262</v>
      </c>
      <c r="AO33" s="36">
        <v>3951</v>
      </c>
      <c r="AP33" s="36">
        <v>1327</v>
      </c>
      <c r="AQ33" s="36">
        <v>672</v>
      </c>
      <c r="AR33" s="36">
        <v>3036</v>
      </c>
      <c r="AS33" s="42">
        <v>1153</v>
      </c>
    </row>
    <row r="34" spans="1:45" ht="32.75" customHeight="1">
      <c r="A34" s="41" t="s">
        <v>611</v>
      </c>
      <c r="B34" s="53" t="s">
        <v>609</v>
      </c>
      <c r="C34" s="52" t="s">
        <v>908</v>
      </c>
      <c r="D34" s="51" t="s">
        <v>929</v>
      </c>
      <c r="E34" s="139" t="s">
        <v>32</v>
      </c>
      <c r="F34" s="35">
        <v>2016</v>
      </c>
      <c r="G34" s="34" t="s">
        <v>67</v>
      </c>
      <c r="H34" s="77" t="s">
        <v>276</v>
      </c>
      <c r="I34" s="111">
        <v>2521510.3870967743</v>
      </c>
      <c r="J34" s="6">
        <v>1749875</v>
      </c>
      <c r="K34" s="6">
        <v>577827</v>
      </c>
      <c r="L34" s="6">
        <v>12720340</v>
      </c>
      <c r="M34" s="6" t="s">
        <v>41</v>
      </c>
      <c r="N34" s="93" t="s">
        <v>43</v>
      </c>
      <c r="O34" s="80">
        <v>3903751</v>
      </c>
      <c r="P34" s="36">
        <v>3257784</v>
      </c>
      <c r="Q34" s="36">
        <v>1267978</v>
      </c>
      <c r="R34" s="36">
        <v>4930112</v>
      </c>
      <c r="S34" s="36">
        <v>2626224</v>
      </c>
      <c r="T34" s="36">
        <v>577827</v>
      </c>
      <c r="U34" s="36">
        <v>1131169</v>
      </c>
      <c r="V34" s="36">
        <v>12720340</v>
      </c>
      <c r="W34" s="36">
        <v>946694</v>
      </c>
      <c r="X34" s="36">
        <v>763798</v>
      </c>
      <c r="Y34" s="36">
        <v>6191920</v>
      </c>
      <c r="Z34" s="36">
        <v>862702</v>
      </c>
      <c r="AA34" s="36">
        <v>4683399</v>
      </c>
      <c r="AB34" s="36">
        <v>1057076</v>
      </c>
      <c r="AC34" s="36">
        <v>666338</v>
      </c>
      <c r="AD34" s="36">
        <v>2741440</v>
      </c>
      <c r="AE34" s="36">
        <v>4739636</v>
      </c>
      <c r="AF34" s="36">
        <v>1254759</v>
      </c>
      <c r="AG34" s="36">
        <v>1167307</v>
      </c>
      <c r="AH34" s="36">
        <v>1602394</v>
      </c>
      <c r="AI34" s="36">
        <v>3028320</v>
      </c>
      <c r="AJ34" s="36">
        <v>1949644</v>
      </c>
      <c r="AK34" s="36">
        <v>711303</v>
      </c>
      <c r="AL34" s="36">
        <v>1849198</v>
      </c>
      <c r="AM34" s="36">
        <v>2529990</v>
      </c>
      <c r="AN34" s="36">
        <v>1760128</v>
      </c>
      <c r="AO34" s="36">
        <v>3277086</v>
      </c>
      <c r="AP34" s="36">
        <v>1398660</v>
      </c>
      <c r="AQ34" s="36">
        <v>1749875</v>
      </c>
      <c r="AR34" s="36">
        <v>1736869</v>
      </c>
      <c r="AS34" s="42">
        <v>1083101</v>
      </c>
    </row>
    <row r="35" spans="1:45" ht="32.75" customHeight="1">
      <c r="A35" s="41" t="s">
        <v>610</v>
      </c>
      <c r="B35" s="53" t="s">
        <v>616</v>
      </c>
      <c r="C35" s="52" t="s">
        <v>908</v>
      </c>
      <c r="D35" s="51" t="s">
        <v>929</v>
      </c>
      <c r="E35" s="139" t="s">
        <v>32</v>
      </c>
      <c r="F35" s="35">
        <v>2016</v>
      </c>
      <c r="G35" s="34" t="s">
        <v>67</v>
      </c>
      <c r="H35" s="77" t="s">
        <v>276</v>
      </c>
      <c r="I35" s="111">
        <v>56756.387096774197</v>
      </c>
      <c r="J35" s="6">
        <v>19002</v>
      </c>
      <c r="K35" s="6">
        <v>385</v>
      </c>
      <c r="L35" s="6">
        <v>547297</v>
      </c>
      <c r="M35" s="6" t="s">
        <v>49</v>
      </c>
      <c r="N35" s="93" t="s">
        <v>43</v>
      </c>
      <c r="O35" s="80">
        <v>5901</v>
      </c>
      <c r="P35" s="36">
        <v>7435</v>
      </c>
      <c r="Q35" s="36">
        <v>2442</v>
      </c>
      <c r="R35" s="36">
        <v>190738</v>
      </c>
      <c r="S35" s="36">
        <v>86176</v>
      </c>
      <c r="T35" s="36">
        <v>2331</v>
      </c>
      <c r="U35" s="36">
        <v>32231</v>
      </c>
      <c r="V35" s="36">
        <v>547297</v>
      </c>
      <c r="W35" s="36">
        <v>1069</v>
      </c>
      <c r="X35" s="36">
        <v>5100</v>
      </c>
      <c r="Y35" s="36">
        <v>242581</v>
      </c>
      <c r="Z35" s="36">
        <v>390</v>
      </c>
      <c r="AA35" s="36">
        <v>27110</v>
      </c>
      <c r="AB35" s="36">
        <v>385</v>
      </c>
      <c r="AC35" s="36">
        <v>36022</v>
      </c>
      <c r="AD35" s="36">
        <v>33574</v>
      </c>
      <c r="AE35" s="36">
        <v>111638</v>
      </c>
      <c r="AF35" s="36">
        <v>19002</v>
      </c>
      <c r="AG35" s="36">
        <v>124976</v>
      </c>
      <c r="AH35" s="36">
        <v>617</v>
      </c>
      <c r="AI35" s="36">
        <v>136398</v>
      </c>
      <c r="AJ35" s="36">
        <v>2790</v>
      </c>
      <c r="AK35" s="36">
        <v>1749</v>
      </c>
      <c r="AL35" s="36">
        <v>19621</v>
      </c>
      <c r="AM35" s="36">
        <v>706</v>
      </c>
      <c r="AN35" s="36">
        <v>521</v>
      </c>
      <c r="AO35" s="36">
        <v>6496</v>
      </c>
      <c r="AP35" s="36">
        <v>30815</v>
      </c>
      <c r="AQ35" s="36">
        <v>26540</v>
      </c>
      <c r="AR35" s="36">
        <v>1365</v>
      </c>
      <c r="AS35" s="42">
        <v>55432</v>
      </c>
    </row>
    <row r="36" spans="1:45" ht="32.75" customHeight="1">
      <c r="A36" s="41" t="s">
        <v>868</v>
      </c>
      <c r="B36" s="53" t="s">
        <v>615</v>
      </c>
      <c r="C36" s="52" t="s">
        <v>908</v>
      </c>
      <c r="D36" s="51" t="s">
        <v>929</v>
      </c>
      <c r="E36" s="139" t="s">
        <v>32</v>
      </c>
      <c r="F36" s="35">
        <v>2016</v>
      </c>
      <c r="G36" s="34" t="s">
        <v>206</v>
      </c>
      <c r="H36" s="77" t="s">
        <v>278</v>
      </c>
      <c r="I36" s="92">
        <v>1.7553069111672095</v>
      </c>
      <c r="J36" s="68">
        <v>0.66328693792934823</v>
      </c>
      <c r="K36" s="68">
        <v>2.7897463780714872E-2</v>
      </c>
      <c r="L36" s="68">
        <v>9.6709466889218536</v>
      </c>
      <c r="M36" s="68" t="s">
        <v>60</v>
      </c>
      <c r="N36" s="93" t="s">
        <v>54</v>
      </c>
      <c r="O36" s="11">
        <v>0.15093414963787058</v>
      </c>
      <c r="P36" s="24">
        <v>0.22770295039934535</v>
      </c>
      <c r="Q36" s="24">
        <v>0.19221989578249712</v>
      </c>
      <c r="R36" s="24">
        <v>3.7247331985900778</v>
      </c>
      <c r="S36" s="24">
        <v>3.1771125202772454</v>
      </c>
      <c r="T36" s="24">
        <v>0.4017870993763768</v>
      </c>
      <c r="U36" s="24">
        <v>2.7704143029052779</v>
      </c>
      <c r="V36" s="24">
        <v>4.1250525621103442</v>
      </c>
      <c r="W36" s="24">
        <v>0.11279191105793326</v>
      </c>
      <c r="X36" s="24">
        <v>0.66328693792934823</v>
      </c>
      <c r="Y36" s="24">
        <v>3.7700048535232176</v>
      </c>
      <c r="Z36" s="24">
        <v>4.518637642337086E-2</v>
      </c>
      <c r="AA36" s="24">
        <v>0.57552166867741894</v>
      </c>
      <c r="AB36" s="24">
        <v>3.6407962090327685E-2</v>
      </c>
      <c r="AC36" s="24">
        <v>5.128708924198417</v>
      </c>
      <c r="AD36" s="24">
        <v>1.2098677700364755</v>
      </c>
      <c r="AE36" s="24">
        <v>2.3012099502110166</v>
      </c>
      <c r="AF36" s="24">
        <v>1.491802622312977</v>
      </c>
      <c r="AG36" s="24">
        <v>9.6709466889218536</v>
      </c>
      <c r="AH36" s="24">
        <v>3.8490066506093844E-2</v>
      </c>
      <c r="AI36" s="24">
        <v>4.3099574748840181</v>
      </c>
      <c r="AJ36" s="24">
        <v>0.14289855636605386</v>
      </c>
      <c r="AK36" s="24">
        <v>0.24528365392706281</v>
      </c>
      <c r="AL36" s="24">
        <v>1.0499144111869581</v>
      </c>
      <c r="AM36" s="24">
        <v>2.7897463780714872E-2</v>
      </c>
      <c r="AN36" s="24">
        <v>2.9591360912936081E-2</v>
      </c>
      <c r="AO36" s="24">
        <v>0.19783273266816542</v>
      </c>
      <c r="AP36" s="24">
        <v>2.1556865282708686</v>
      </c>
      <c r="AQ36" s="24">
        <v>1.4940202599054839</v>
      </c>
      <c r="AR36" s="24">
        <v>7.8527977245871378E-2</v>
      </c>
      <c r="AS36" s="43">
        <v>4.8687214160678698</v>
      </c>
    </row>
    <row r="37" spans="1:45" ht="32.75" customHeight="1">
      <c r="A37" s="41" t="s">
        <v>612</v>
      </c>
      <c r="B37" s="53" t="s">
        <v>614</v>
      </c>
      <c r="C37" s="52" t="s">
        <v>908</v>
      </c>
      <c r="D37" s="51" t="s">
        <v>929</v>
      </c>
      <c r="E37" s="139" t="s">
        <v>32</v>
      </c>
      <c r="F37" s="35">
        <v>2016</v>
      </c>
      <c r="G37" s="34" t="s">
        <v>67</v>
      </c>
      <c r="H37" s="77" t="s">
        <v>276</v>
      </c>
      <c r="I37" s="111">
        <v>51096.096774193546</v>
      </c>
      <c r="J37" s="6">
        <v>6290</v>
      </c>
      <c r="K37" s="6">
        <v>18</v>
      </c>
      <c r="L37" s="6">
        <v>515567</v>
      </c>
      <c r="M37" s="6" t="s">
        <v>55</v>
      </c>
      <c r="N37" s="93" t="s">
        <v>43</v>
      </c>
      <c r="O37" s="80">
        <v>139</v>
      </c>
      <c r="P37" s="36">
        <v>107</v>
      </c>
      <c r="Q37" s="36">
        <v>35</v>
      </c>
      <c r="R37" s="36">
        <v>183124</v>
      </c>
      <c r="S37" s="36">
        <v>84321</v>
      </c>
      <c r="T37" s="36">
        <v>29</v>
      </c>
      <c r="U37" s="36">
        <v>29691</v>
      </c>
      <c r="V37" s="36">
        <v>515567</v>
      </c>
      <c r="W37" s="36">
        <v>91</v>
      </c>
      <c r="X37" s="36">
        <v>5045</v>
      </c>
      <c r="Y37" s="36">
        <v>219442</v>
      </c>
      <c r="Z37" s="36">
        <v>93</v>
      </c>
      <c r="AA37" s="36">
        <v>6290</v>
      </c>
      <c r="AB37" s="36">
        <v>40</v>
      </c>
      <c r="AC37" s="36">
        <v>35409</v>
      </c>
      <c r="AD37" s="36">
        <v>26846</v>
      </c>
      <c r="AE37" s="36">
        <v>109247</v>
      </c>
      <c r="AF37" s="36">
        <v>18401</v>
      </c>
      <c r="AG37" s="36">
        <v>96367</v>
      </c>
      <c r="AH37" s="36">
        <v>18</v>
      </c>
      <c r="AI37" s="36">
        <v>125411</v>
      </c>
      <c r="AJ37" s="36">
        <v>47</v>
      </c>
      <c r="AK37" s="36">
        <v>1503</v>
      </c>
      <c r="AL37" s="36">
        <v>18273</v>
      </c>
      <c r="AM37" s="36">
        <v>309</v>
      </c>
      <c r="AN37" s="36">
        <v>99</v>
      </c>
      <c r="AO37" s="36">
        <v>2623</v>
      </c>
      <c r="AP37" s="36">
        <v>29257</v>
      </c>
      <c r="AQ37" s="36">
        <v>24195</v>
      </c>
      <c r="AR37" s="36">
        <v>217</v>
      </c>
      <c r="AS37" s="42">
        <v>51743</v>
      </c>
    </row>
    <row r="38" spans="1:45" ht="32.75" customHeight="1">
      <c r="A38" s="41" t="s">
        <v>869</v>
      </c>
      <c r="B38" s="53" t="s">
        <v>613</v>
      </c>
      <c r="C38" s="52" t="s">
        <v>908</v>
      </c>
      <c r="D38" s="51" t="s">
        <v>929</v>
      </c>
      <c r="E38" s="139" t="s">
        <v>32</v>
      </c>
      <c r="F38" s="35">
        <v>2016</v>
      </c>
      <c r="G38" s="34" t="s">
        <v>206</v>
      </c>
      <c r="H38" s="77" t="s">
        <v>278</v>
      </c>
      <c r="I38" s="92">
        <v>1.5400829045238444</v>
      </c>
      <c r="J38" s="68">
        <v>0.65613384350069848</v>
      </c>
      <c r="K38" s="68">
        <v>1.1228868672766438E-3</v>
      </c>
      <c r="L38" s="68">
        <v>7.4571127222133233</v>
      </c>
      <c r="M38" s="68" t="s">
        <v>55</v>
      </c>
      <c r="N38" s="93" t="s">
        <v>54</v>
      </c>
      <c r="O38" s="11">
        <v>3.5553036433933253E-3</v>
      </c>
      <c r="P38" s="24">
        <v>3.2769624334539277E-3</v>
      </c>
      <c r="Q38" s="24">
        <v>2.7549944112970513E-3</v>
      </c>
      <c r="R38" s="24">
        <v>3.5760469453313419</v>
      </c>
      <c r="S38" s="24">
        <v>3.1087229022268104</v>
      </c>
      <c r="T38" s="24">
        <v>4.9986383019798054E-3</v>
      </c>
      <c r="U38" s="24">
        <v>2.5520887055183081</v>
      </c>
      <c r="V38" s="24">
        <v>3.8858991996841641</v>
      </c>
      <c r="W38" s="24">
        <v>9.6015565072702768E-3</v>
      </c>
      <c r="X38" s="24">
        <v>0.65613384350069848</v>
      </c>
      <c r="Y38" s="24">
        <v>3.4103965482327219</v>
      </c>
      <c r="Z38" s="24">
        <v>1.0775212839419204E-2</v>
      </c>
      <c r="AA38" s="24">
        <v>0.13353121711475344</v>
      </c>
      <c r="AB38" s="24">
        <v>3.7826454119820963E-3</v>
      </c>
      <c r="AC38" s="24">
        <v>5.0414317444045782</v>
      </c>
      <c r="AD38" s="24">
        <v>0.96741854275329775</v>
      </c>
      <c r="AE38" s="24">
        <v>2.2519239276115921</v>
      </c>
      <c r="AF38" s="24">
        <v>1.4446195165341065</v>
      </c>
      <c r="AG38" s="24">
        <v>7.4571127222133233</v>
      </c>
      <c r="AH38" s="24">
        <v>1.1228868672766438E-3</v>
      </c>
      <c r="AI38" s="24">
        <v>3.9627859417489959</v>
      </c>
      <c r="AJ38" s="24">
        <v>2.4072516663815524E-3</v>
      </c>
      <c r="AK38" s="24">
        <v>0.21078406623920837</v>
      </c>
      <c r="AL38" s="24">
        <v>0.97778329522548746</v>
      </c>
      <c r="AM38" s="24">
        <v>1.2210079756715149E-2</v>
      </c>
      <c r="AN38" s="24">
        <v>5.6229265458362229E-3</v>
      </c>
      <c r="AO38" s="24">
        <v>7.9882274905880221E-2</v>
      </c>
      <c r="AP38" s="24">
        <v>2.0466954651183129</v>
      </c>
      <c r="AQ38" s="24">
        <v>1.3620128179507605</v>
      </c>
      <c r="AR38" s="24">
        <v>1.2483934844215451E-2</v>
      </c>
      <c r="AS38" s="43">
        <v>4.5447079706956233</v>
      </c>
    </row>
    <row r="39" spans="1:45" ht="32.75" customHeight="1">
      <c r="A39" s="41" t="s">
        <v>617</v>
      </c>
      <c r="B39" s="53" t="s">
        <v>618</v>
      </c>
      <c r="C39" s="52" t="s">
        <v>908</v>
      </c>
      <c r="D39" s="51" t="s">
        <v>929</v>
      </c>
      <c r="E39" s="139" t="s">
        <v>32</v>
      </c>
      <c r="F39" s="35">
        <v>2016</v>
      </c>
      <c r="G39" s="34" t="s">
        <v>67</v>
      </c>
      <c r="H39" s="77" t="s">
        <v>619</v>
      </c>
      <c r="I39" s="111">
        <v>780517.25806451612</v>
      </c>
      <c r="J39" s="6">
        <v>509025</v>
      </c>
      <c r="K39" s="6">
        <v>159310</v>
      </c>
      <c r="L39" s="6">
        <v>4288563</v>
      </c>
      <c r="M39" s="6" t="s">
        <v>41</v>
      </c>
      <c r="N39" s="93" t="s">
        <v>43</v>
      </c>
      <c r="O39" s="80">
        <v>1223028</v>
      </c>
      <c r="P39" s="36">
        <v>935956</v>
      </c>
      <c r="Q39" s="36">
        <v>377423</v>
      </c>
      <c r="R39" s="36">
        <v>1607482</v>
      </c>
      <c r="S39" s="36">
        <v>856116</v>
      </c>
      <c r="T39" s="36">
        <v>159310</v>
      </c>
      <c r="U39" s="36">
        <v>321826</v>
      </c>
      <c r="V39" s="36">
        <v>4288563</v>
      </c>
      <c r="W39" s="36">
        <v>270434</v>
      </c>
      <c r="X39" s="36">
        <v>223984</v>
      </c>
      <c r="Y39" s="36">
        <v>1938703</v>
      </c>
      <c r="Z39" s="36">
        <v>254747</v>
      </c>
      <c r="AA39" s="36">
        <v>1280645</v>
      </c>
      <c r="AB39" s="36">
        <v>321983</v>
      </c>
      <c r="AC39" s="36">
        <v>215571</v>
      </c>
      <c r="AD39" s="36">
        <v>704888</v>
      </c>
      <c r="AE39" s="36">
        <v>1443027</v>
      </c>
      <c r="AF39" s="36">
        <v>397165</v>
      </c>
      <c r="AG39" s="36">
        <v>383532</v>
      </c>
      <c r="AH39" s="36">
        <v>471310</v>
      </c>
      <c r="AI39" s="36">
        <v>932721</v>
      </c>
      <c r="AJ39" s="36">
        <v>576861</v>
      </c>
      <c r="AK39" s="36">
        <v>186320</v>
      </c>
      <c r="AL39" s="36">
        <v>550249</v>
      </c>
      <c r="AM39" s="36">
        <v>851382</v>
      </c>
      <c r="AN39" s="36">
        <v>509025</v>
      </c>
      <c r="AO39" s="36">
        <v>1084798</v>
      </c>
      <c r="AP39" s="36">
        <v>455866</v>
      </c>
      <c r="AQ39" s="36">
        <v>493660</v>
      </c>
      <c r="AR39" s="36">
        <v>538803</v>
      </c>
      <c r="AS39" s="42">
        <v>340657</v>
      </c>
    </row>
    <row r="40" spans="1:45" ht="32.75" customHeight="1">
      <c r="A40" s="41" t="s">
        <v>125</v>
      </c>
      <c r="B40" s="53" t="s">
        <v>125</v>
      </c>
      <c r="C40" s="52" t="s">
        <v>908</v>
      </c>
      <c r="D40" s="51" t="s">
        <v>929</v>
      </c>
      <c r="E40" s="139" t="s">
        <v>32</v>
      </c>
      <c r="F40" s="35">
        <v>2016</v>
      </c>
      <c r="G40" s="34" t="s">
        <v>206</v>
      </c>
      <c r="H40" s="77" t="s">
        <v>278</v>
      </c>
      <c r="I40" s="92">
        <v>0.9148094646177618</v>
      </c>
      <c r="J40" s="68">
        <v>0.94080333502162794</v>
      </c>
      <c r="K40" s="68">
        <v>0.61108263568540344</v>
      </c>
      <c r="L40" s="68">
        <v>1.12317111037989</v>
      </c>
      <c r="M40" s="68" t="s">
        <v>50</v>
      </c>
      <c r="N40" s="93" t="s">
        <v>47</v>
      </c>
      <c r="O40" s="11">
        <v>0.90967175595168071</v>
      </c>
      <c r="P40" s="24">
        <v>1.0206972334780609</v>
      </c>
      <c r="Q40" s="24">
        <v>1.0888525054706317</v>
      </c>
      <c r="R40" s="24">
        <v>0.73479988673755325</v>
      </c>
      <c r="S40" s="24">
        <v>0.67902964164577495</v>
      </c>
      <c r="T40" s="24">
        <v>1.0445430382757799</v>
      </c>
      <c r="U40" s="24">
        <v>0.73242221076156089</v>
      </c>
      <c r="V40" s="24">
        <v>0.73555675362538187</v>
      </c>
      <c r="W40" s="24">
        <v>1.0430877761634503</v>
      </c>
      <c r="X40" s="24">
        <v>0.95591352819229602</v>
      </c>
      <c r="Y40" s="24">
        <v>0.94080333502162794</v>
      </c>
      <c r="Z40" s="24">
        <v>1.12317111037989</v>
      </c>
      <c r="AA40" s="24">
        <v>1.071434106165597</v>
      </c>
      <c r="AB40" s="24">
        <v>1.023016451670558</v>
      </c>
      <c r="AC40" s="24">
        <v>0.61108263568540344</v>
      </c>
      <c r="AD40" s="24">
        <v>1.0242470848795717</v>
      </c>
      <c r="AE40" s="24">
        <v>0.88176837671918762</v>
      </c>
      <c r="AF40" s="24">
        <v>0.80627370440765567</v>
      </c>
      <c r="AG40" s="24">
        <v>0.78976509015440122</v>
      </c>
      <c r="AH40" s="24">
        <v>1.0612528547839035</v>
      </c>
      <c r="AI40" s="24">
        <v>0.85732757231450007</v>
      </c>
      <c r="AJ40" s="24">
        <v>1.0199064347373585</v>
      </c>
      <c r="AK40" s="24">
        <v>1.1105781906508922</v>
      </c>
      <c r="AL40" s="24">
        <v>0.9957090547559716</v>
      </c>
      <c r="AM40" s="24">
        <v>0.84751388550817641</v>
      </c>
      <c r="AN40" s="24">
        <v>1.0792611133735344</v>
      </c>
      <c r="AO40" s="24">
        <v>0.780336839463732</v>
      </c>
      <c r="AP40" s="24">
        <v>0.77224155721506149</v>
      </c>
      <c r="AQ40" s="24">
        <v>0.88734895843595107</v>
      </c>
      <c r="AR40" s="24">
        <v>0.9800751797514029</v>
      </c>
      <c r="AS40" s="43">
        <v>0.75140553677407684</v>
      </c>
    </row>
    <row r="41" spans="1:45" ht="32.75" customHeight="1">
      <c r="A41" s="41" t="s">
        <v>124</v>
      </c>
      <c r="B41" s="53" t="s">
        <v>124</v>
      </c>
      <c r="C41" s="52" t="s">
        <v>908</v>
      </c>
      <c r="D41" s="51" t="s">
        <v>929</v>
      </c>
      <c r="E41" s="139" t="s">
        <v>32</v>
      </c>
      <c r="F41" s="35">
        <v>2016</v>
      </c>
      <c r="G41" s="34" t="s">
        <v>206</v>
      </c>
      <c r="H41" s="77" t="s">
        <v>278</v>
      </c>
      <c r="I41" s="92">
        <v>0.20996034718544243</v>
      </c>
      <c r="J41" s="68">
        <v>0.22560730338061175</v>
      </c>
      <c r="K41" s="68">
        <v>6.5044716891518389E-2</v>
      </c>
      <c r="L41" s="68">
        <v>0.29607382233927559</v>
      </c>
      <c r="M41" s="68" t="s">
        <v>51</v>
      </c>
      <c r="N41" s="93" t="s">
        <v>43</v>
      </c>
      <c r="O41" s="11">
        <v>0.23012278330654495</v>
      </c>
      <c r="P41" s="24">
        <v>0.20461108427949243</v>
      </c>
      <c r="Q41" s="24">
        <v>0.25786747689740402</v>
      </c>
      <c r="R41" s="24">
        <v>0.21599929699171036</v>
      </c>
      <c r="S41" s="24">
        <v>0.26227695030231529</v>
      </c>
      <c r="T41" s="24">
        <v>0.14168554083542759</v>
      </c>
      <c r="U41" s="24">
        <v>0.17474643286917654</v>
      </c>
      <c r="V41" s="24">
        <v>0.29607382233927559</v>
      </c>
      <c r="W41" s="24">
        <v>0.13853674389061402</v>
      </c>
      <c r="X41" s="24">
        <v>0.15554728975754911</v>
      </c>
      <c r="Y41" s="24">
        <v>0.25767343885718569</v>
      </c>
      <c r="Z41" s="24">
        <v>0.22570015710955496</v>
      </c>
      <c r="AA41" s="24">
        <v>0.1897034906418818</v>
      </c>
      <c r="AB41" s="24">
        <v>0.22894461356021642</v>
      </c>
      <c r="AC41" s="24">
        <v>0.1309869582550259</v>
      </c>
      <c r="AD41" s="24">
        <v>6.5044716891518389E-2</v>
      </c>
      <c r="AE41" s="24">
        <v>0.19252674658244412</v>
      </c>
      <c r="AF41" s="24">
        <v>0.22610207095365614</v>
      </c>
      <c r="AG41" s="24">
        <v>0.27269568662591709</v>
      </c>
      <c r="AH41" s="24">
        <v>0.25452102324937259</v>
      </c>
      <c r="AI41" s="24">
        <v>0.17243242525874344</v>
      </c>
      <c r="AJ41" s="24">
        <v>0.26438793833748031</v>
      </c>
      <c r="AK41" s="24">
        <v>0.24542389615343621</v>
      </c>
      <c r="AL41" s="24">
        <v>0.20039393863183114</v>
      </c>
      <c r="AM41" s="24">
        <v>0.27316595908793473</v>
      </c>
      <c r="AN41" s="24">
        <v>0.20662835125002202</v>
      </c>
      <c r="AO41" s="24">
        <v>0.24917909770488447</v>
      </c>
      <c r="AP41" s="24">
        <v>0.22560730338061175</v>
      </c>
      <c r="AQ41" s="24">
        <v>0.17619756644702955</v>
      </c>
      <c r="AR41" s="24">
        <v>0.23011861463991617</v>
      </c>
      <c r="AS41" s="43">
        <v>0.1438693476605421</v>
      </c>
    </row>
    <row r="42" spans="1:45" ht="32.75" customHeight="1">
      <c r="A42" s="44" t="s">
        <v>171</v>
      </c>
      <c r="B42" s="53" t="s">
        <v>224</v>
      </c>
      <c r="C42" s="52" t="s">
        <v>232</v>
      </c>
      <c r="D42" s="51" t="s">
        <v>968</v>
      </c>
      <c r="E42" s="52" t="s">
        <v>227</v>
      </c>
      <c r="F42" s="35">
        <v>2019</v>
      </c>
      <c r="G42" s="34" t="s">
        <v>206</v>
      </c>
      <c r="H42" s="77" t="s">
        <v>279</v>
      </c>
      <c r="I42" s="92">
        <v>15.609032258064515</v>
      </c>
      <c r="J42" s="68">
        <v>15.52</v>
      </c>
      <c r="K42" s="68">
        <v>7.08</v>
      </c>
      <c r="L42" s="68">
        <v>29.8</v>
      </c>
      <c r="M42" s="68" t="s">
        <v>60</v>
      </c>
      <c r="N42" s="93" t="s">
        <v>41</v>
      </c>
      <c r="O42" s="11">
        <v>16.71</v>
      </c>
      <c r="P42" s="24">
        <v>17.66</v>
      </c>
      <c r="Q42" s="24">
        <v>20.79</v>
      </c>
      <c r="R42" s="24">
        <v>13.86</v>
      </c>
      <c r="S42" s="24">
        <v>11.11</v>
      </c>
      <c r="T42" s="24">
        <v>29.8</v>
      </c>
      <c r="U42" s="24">
        <v>19.93</v>
      </c>
      <c r="V42" s="24">
        <v>10.82</v>
      </c>
      <c r="W42" s="24">
        <v>15.52</v>
      </c>
      <c r="X42" s="24">
        <v>12.67</v>
      </c>
      <c r="Y42" s="24">
        <v>12.03</v>
      </c>
      <c r="Z42" s="24">
        <v>13.46</v>
      </c>
      <c r="AA42" s="24">
        <v>17.53</v>
      </c>
      <c r="AB42" s="24">
        <v>19.04</v>
      </c>
      <c r="AC42" s="24">
        <v>8.73</v>
      </c>
      <c r="AD42" s="24">
        <v>8.4499999999999993</v>
      </c>
      <c r="AE42" s="24">
        <v>14.08</v>
      </c>
      <c r="AF42" s="24">
        <v>14.28</v>
      </c>
      <c r="AG42" s="24">
        <v>16.690000000000001</v>
      </c>
      <c r="AH42" s="24">
        <v>24.52</v>
      </c>
      <c r="AI42" s="24">
        <v>10.199999999999999</v>
      </c>
      <c r="AJ42" s="24">
        <v>18.66</v>
      </c>
      <c r="AK42" s="24">
        <v>20.27</v>
      </c>
      <c r="AL42" s="24">
        <v>10.24</v>
      </c>
      <c r="AM42" s="24">
        <v>7.08</v>
      </c>
      <c r="AN42" s="24">
        <v>20.7</v>
      </c>
      <c r="AO42" s="24">
        <v>10.43</v>
      </c>
      <c r="AP42" s="24">
        <v>17.399999999999999</v>
      </c>
      <c r="AQ42" s="24">
        <v>9.1199999999999992</v>
      </c>
      <c r="AR42" s="24">
        <v>18.87</v>
      </c>
      <c r="AS42" s="43">
        <v>23.23</v>
      </c>
    </row>
    <row r="43" spans="1:45" ht="32.75" customHeight="1">
      <c r="A43" s="41" t="s">
        <v>620</v>
      </c>
      <c r="B43" s="53" t="s">
        <v>621</v>
      </c>
      <c r="C43" s="52" t="s">
        <v>232</v>
      </c>
      <c r="D43" s="51" t="s">
        <v>968</v>
      </c>
      <c r="E43" s="52" t="s">
        <v>227</v>
      </c>
      <c r="F43" s="35">
        <v>2019</v>
      </c>
      <c r="G43" s="34" t="s">
        <v>206</v>
      </c>
      <c r="H43" s="77" t="s">
        <v>278</v>
      </c>
      <c r="I43" s="92">
        <v>14.413225806451612</v>
      </c>
      <c r="J43" s="68">
        <v>14.08</v>
      </c>
      <c r="K43" s="68">
        <v>4.92</v>
      </c>
      <c r="L43" s="68">
        <v>31.19</v>
      </c>
      <c r="M43" s="68" t="s">
        <v>51</v>
      </c>
      <c r="N43" s="93" t="s">
        <v>40</v>
      </c>
      <c r="O43" s="11">
        <v>14.48</v>
      </c>
      <c r="P43" s="24">
        <v>12.64</v>
      </c>
      <c r="Q43" s="24">
        <v>10.95</v>
      </c>
      <c r="R43" s="24">
        <v>16.510000000000002</v>
      </c>
      <c r="S43" s="24">
        <v>31.19</v>
      </c>
      <c r="T43" s="24">
        <v>7.2</v>
      </c>
      <c r="U43" s="24">
        <v>14.96</v>
      </c>
      <c r="V43" s="24">
        <v>31.07</v>
      </c>
      <c r="W43" s="24">
        <v>8.02</v>
      </c>
      <c r="X43" s="24">
        <v>8.94</v>
      </c>
      <c r="Y43" s="24">
        <v>17.559999999999999</v>
      </c>
      <c r="Z43" s="24">
        <v>11.66</v>
      </c>
      <c r="AA43" s="24">
        <v>11.66</v>
      </c>
      <c r="AB43" s="24">
        <v>10.66</v>
      </c>
      <c r="AC43" s="24">
        <v>17.68</v>
      </c>
      <c r="AD43" s="24">
        <v>4.92</v>
      </c>
      <c r="AE43" s="24">
        <v>15</v>
      </c>
      <c r="AF43" s="24">
        <v>16.27</v>
      </c>
      <c r="AG43" s="24">
        <v>17.7</v>
      </c>
      <c r="AH43" s="24">
        <v>15.2</v>
      </c>
      <c r="AI43" s="24">
        <v>10.62</v>
      </c>
      <c r="AJ43" s="24">
        <v>17.91</v>
      </c>
      <c r="AK43" s="24">
        <v>11.58</v>
      </c>
      <c r="AL43" s="24">
        <v>11.91</v>
      </c>
      <c r="AM43" s="24">
        <v>17.920000000000002</v>
      </c>
      <c r="AN43" s="24">
        <v>12.39</v>
      </c>
      <c r="AO43" s="24">
        <v>18.5</v>
      </c>
      <c r="AP43" s="24">
        <v>17.46</v>
      </c>
      <c r="AQ43" s="24">
        <v>10.34</v>
      </c>
      <c r="AR43" s="24">
        <v>14.08</v>
      </c>
      <c r="AS43" s="43">
        <v>9.83</v>
      </c>
    </row>
    <row r="44" spans="1:45" ht="32.75" customHeight="1">
      <c r="A44" s="41" t="s">
        <v>721</v>
      </c>
      <c r="B44" s="53" t="s">
        <v>228</v>
      </c>
      <c r="C44" s="52" t="s">
        <v>232</v>
      </c>
      <c r="D44" s="51" t="s">
        <v>968</v>
      </c>
      <c r="E44" s="52" t="s">
        <v>227</v>
      </c>
      <c r="F44" s="35">
        <v>2019</v>
      </c>
      <c r="G44" s="34" t="s">
        <v>67</v>
      </c>
      <c r="H44" s="77" t="s">
        <v>89</v>
      </c>
      <c r="I44" s="111">
        <v>1277.6451612903227</v>
      </c>
      <c r="J44" s="6">
        <v>941</v>
      </c>
      <c r="K44" s="6">
        <v>158</v>
      </c>
      <c r="L44" s="6">
        <v>6759</v>
      </c>
      <c r="M44" s="6" t="s">
        <v>50</v>
      </c>
      <c r="N44" s="93" t="s">
        <v>46</v>
      </c>
      <c r="O44" s="80">
        <v>3348</v>
      </c>
      <c r="P44" s="36">
        <v>1546</v>
      </c>
      <c r="Q44" s="36">
        <v>1410</v>
      </c>
      <c r="R44" s="36">
        <v>1074</v>
      </c>
      <c r="S44" s="36">
        <v>391</v>
      </c>
      <c r="T44" s="36">
        <v>211</v>
      </c>
      <c r="U44" s="36">
        <v>422</v>
      </c>
      <c r="V44" s="36">
        <v>1742</v>
      </c>
      <c r="W44" s="36">
        <v>302</v>
      </c>
      <c r="X44" s="36">
        <v>262</v>
      </c>
      <c r="Y44" s="36">
        <v>6759</v>
      </c>
      <c r="Z44" s="36">
        <v>1156</v>
      </c>
      <c r="AA44" s="36">
        <v>2150</v>
      </c>
      <c r="AB44" s="36">
        <v>1168</v>
      </c>
      <c r="AC44" s="36">
        <v>158</v>
      </c>
      <c r="AD44" s="36">
        <v>2355</v>
      </c>
      <c r="AE44" s="36">
        <v>2095</v>
      </c>
      <c r="AF44" s="36">
        <v>935</v>
      </c>
      <c r="AG44" s="36">
        <v>663</v>
      </c>
      <c r="AH44" s="36">
        <v>633</v>
      </c>
      <c r="AI44" s="36">
        <v>1152</v>
      </c>
      <c r="AJ44" s="36">
        <v>724</v>
      </c>
      <c r="AK44" s="36">
        <v>356</v>
      </c>
      <c r="AL44" s="36">
        <v>941</v>
      </c>
      <c r="AM44" s="36">
        <v>899</v>
      </c>
      <c r="AN44" s="36">
        <v>1185</v>
      </c>
      <c r="AO44" s="36">
        <v>1819</v>
      </c>
      <c r="AP44" s="36">
        <v>847</v>
      </c>
      <c r="AQ44" s="36">
        <v>718</v>
      </c>
      <c r="AR44" s="36">
        <v>1773</v>
      </c>
      <c r="AS44" s="42">
        <v>413</v>
      </c>
    </row>
    <row r="45" spans="1:45" ht="32.75" customHeight="1">
      <c r="A45" s="41" t="s">
        <v>722</v>
      </c>
      <c r="B45" s="53" t="s">
        <v>229</v>
      </c>
      <c r="C45" s="138" t="s">
        <v>966</v>
      </c>
      <c r="D45" s="51" t="s">
        <v>967</v>
      </c>
      <c r="E45" s="138" t="s">
        <v>966</v>
      </c>
      <c r="F45" s="35">
        <v>2019</v>
      </c>
      <c r="G45" s="34" t="s">
        <v>67</v>
      </c>
      <c r="H45" s="77" t="s">
        <v>622</v>
      </c>
      <c r="I45" s="111">
        <v>112.07823946862491</v>
      </c>
      <c r="J45" s="6">
        <v>92.599172637159839</v>
      </c>
      <c r="K45" s="6">
        <v>26.418095940757951</v>
      </c>
      <c r="L45" s="6">
        <v>269.1758701063431</v>
      </c>
      <c r="M45" s="6" t="s">
        <v>43</v>
      </c>
      <c r="N45" s="93" t="s">
        <v>47</v>
      </c>
      <c r="O45" s="81">
        <v>174.35211628473763</v>
      </c>
      <c r="P45" s="12">
        <v>96.210093969755434</v>
      </c>
      <c r="Q45" s="12">
        <v>227.35884804850323</v>
      </c>
      <c r="R45" s="12">
        <v>42.595839647684016</v>
      </c>
      <c r="S45" s="12">
        <v>29.265043242656606</v>
      </c>
      <c r="T45" s="12">
        <v>74.045739913461233</v>
      </c>
      <c r="U45" s="12">
        <v>77.762503731494547</v>
      </c>
      <c r="V45" s="12">
        <v>26.418095940757951</v>
      </c>
      <c r="W45" s="12">
        <v>64.88944085499358</v>
      </c>
      <c r="X45" s="12">
        <v>69.132753357028463</v>
      </c>
      <c r="Y45" s="12">
        <v>211.92631899755307</v>
      </c>
      <c r="Z45" s="12">
        <v>269.1758701063431</v>
      </c>
      <c r="AA45" s="12">
        <v>92.599172637159839</v>
      </c>
      <c r="AB45" s="12">
        <v>223.49276327370973</v>
      </c>
      <c r="AC45" s="12">
        <v>45.703839122486286</v>
      </c>
      <c r="AD45" s="12">
        <v>171.51184596998144</v>
      </c>
      <c r="AE45" s="12">
        <v>87.656060213646484</v>
      </c>
      <c r="AF45" s="12">
        <v>150.01716774005152</v>
      </c>
      <c r="AG45" s="12">
        <v>104.61654014324419</v>
      </c>
      <c r="AH45" s="12">
        <v>80.102754243990702</v>
      </c>
      <c r="AI45" s="12">
        <v>74.465265702668987</v>
      </c>
      <c r="AJ45" s="12">
        <v>75.071104986525569</v>
      </c>
      <c r="AK45" s="12">
        <v>101.23241939795147</v>
      </c>
      <c r="AL45" s="12">
        <v>101.12929503961344</v>
      </c>
      <c r="AM45" s="12">
        <v>71.174151828162323</v>
      </c>
      <c r="AN45" s="12">
        <v>136.55849543652624</v>
      </c>
      <c r="AO45" s="12">
        <v>111.62358000569471</v>
      </c>
      <c r="AP45" s="12">
        <v>120.35968646799029</v>
      </c>
      <c r="AQ45" s="12">
        <v>82.566602384311892</v>
      </c>
      <c r="AR45" s="12">
        <v>206.66358944232303</v>
      </c>
      <c r="AS45" s="58">
        <v>74.748425396365747</v>
      </c>
    </row>
    <row r="46" spans="1:45" ht="32.75" customHeight="1">
      <c r="A46" s="41" t="s">
        <v>624</v>
      </c>
      <c r="B46" s="53" t="s">
        <v>623</v>
      </c>
      <c r="C46" s="52" t="s">
        <v>232</v>
      </c>
      <c r="D46" s="51" t="s">
        <v>968</v>
      </c>
      <c r="E46" s="52" t="s">
        <v>227</v>
      </c>
      <c r="F46" s="35">
        <v>2019</v>
      </c>
      <c r="G46" s="34" t="s">
        <v>206</v>
      </c>
      <c r="H46" s="77" t="s">
        <v>279</v>
      </c>
      <c r="I46" s="92">
        <v>3.2177419354838706</v>
      </c>
      <c r="J46" s="68">
        <v>2.9</v>
      </c>
      <c r="K46" s="68">
        <v>0.69</v>
      </c>
      <c r="L46" s="68">
        <v>14.9</v>
      </c>
      <c r="M46" s="68" t="s">
        <v>50</v>
      </c>
      <c r="N46" s="93" t="s">
        <v>51</v>
      </c>
      <c r="O46" s="81">
        <v>1.26</v>
      </c>
      <c r="P46" s="12">
        <v>3.46</v>
      </c>
      <c r="Q46" s="12">
        <v>2.02</v>
      </c>
      <c r="R46" s="12">
        <v>1.35</v>
      </c>
      <c r="S46" s="12">
        <v>1.02</v>
      </c>
      <c r="T46" s="12">
        <v>1.34</v>
      </c>
      <c r="U46" s="12">
        <v>5.73</v>
      </c>
      <c r="V46" s="12">
        <v>1.76</v>
      </c>
      <c r="W46" s="12">
        <v>3</v>
      </c>
      <c r="X46" s="12">
        <v>3.27</v>
      </c>
      <c r="Y46" s="12">
        <v>4.3899999999999997</v>
      </c>
      <c r="Z46" s="12">
        <v>4.4400000000000004</v>
      </c>
      <c r="AA46" s="12">
        <v>2.9</v>
      </c>
      <c r="AB46" s="12">
        <v>2.2400000000000002</v>
      </c>
      <c r="AC46" s="12">
        <v>0.69</v>
      </c>
      <c r="AD46" s="12">
        <v>14.9</v>
      </c>
      <c r="AE46" s="12">
        <v>3.52</v>
      </c>
      <c r="AF46" s="12">
        <v>1.28</v>
      </c>
      <c r="AG46" s="12">
        <v>3.26</v>
      </c>
      <c r="AH46" s="12">
        <v>2.4500000000000002</v>
      </c>
      <c r="AI46" s="12">
        <v>4.51</v>
      </c>
      <c r="AJ46" s="12">
        <v>1.38</v>
      </c>
      <c r="AK46" s="12">
        <v>6.43</v>
      </c>
      <c r="AL46" s="12">
        <v>3.14</v>
      </c>
      <c r="AM46" s="12">
        <v>1.58</v>
      </c>
      <c r="AN46" s="12">
        <v>2.42</v>
      </c>
      <c r="AO46" s="12">
        <v>0.81</v>
      </c>
      <c r="AP46" s="12">
        <v>1.58</v>
      </c>
      <c r="AQ46" s="12">
        <v>7.03</v>
      </c>
      <c r="AR46" s="12">
        <v>3.07</v>
      </c>
      <c r="AS46" s="58">
        <v>3.52</v>
      </c>
    </row>
    <row r="47" spans="1:45" ht="32.75" customHeight="1">
      <c r="A47" s="41" t="s">
        <v>625</v>
      </c>
      <c r="B47" s="53" t="s">
        <v>761</v>
      </c>
      <c r="C47" s="52" t="s">
        <v>232</v>
      </c>
      <c r="D47" s="51" t="s">
        <v>968</v>
      </c>
      <c r="E47" s="52" t="s">
        <v>227</v>
      </c>
      <c r="F47" s="35">
        <v>2019</v>
      </c>
      <c r="G47" s="34" t="s">
        <v>206</v>
      </c>
      <c r="H47" s="77" t="s">
        <v>279</v>
      </c>
      <c r="I47" s="92">
        <v>30.887096774193544</v>
      </c>
      <c r="J47" s="68">
        <v>30.03</v>
      </c>
      <c r="K47" s="68">
        <v>25.25</v>
      </c>
      <c r="L47" s="68">
        <v>38.880000000000003</v>
      </c>
      <c r="M47" s="68" t="s">
        <v>66</v>
      </c>
      <c r="N47" s="93" t="s">
        <v>41</v>
      </c>
      <c r="O47" s="81">
        <v>26.97</v>
      </c>
      <c r="P47" s="12">
        <v>30.72</v>
      </c>
      <c r="Q47" s="12">
        <v>30.13</v>
      </c>
      <c r="R47" s="12">
        <v>26.92</v>
      </c>
      <c r="S47" s="12">
        <v>28.36</v>
      </c>
      <c r="T47" s="12">
        <v>38.880000000000003</v>
      </c>
      <c r="U47" s="12">
        <v>32.9</v>
      </c>
      <c r="V47" s="12">
        <v>29.46</v>
      </c>
      <c r="W47" s="12">
        <v>32.76</v>
      </c>
      <c r="X47" s="12">
        <v>30.03</v>
      </c>
      <c r="Y47" s="12">
        <v>30.03</v>
      </c>
      <c r="Z47" s="12">
        <v>29.43</v>
      </c>
      <c r="AA47" s="12">
        <v>35.86</v>
      </c>
      <c r="AB47" s="12">
        <v>29.86</v>
      </c>
      <c r="AC47" s="12">
        <v>28.44</v>
      </c>
      <c r="AD47" s="12">
        <v>37.340000000000003</v>
      </c>
      <c r="AE47" s="12">
        <v>32.119999999999997</v>
      </c>
      <c r="AF47" s="12">
        <v>27.89</v>
      </c>
      <c r="AG47" s="12">
        <v>27.87</v>
      </c>
      <c r="AH47" s="12">
        <v>31.1</v>
      </c>
      <c r="AI47" s="12">
        <v>34.229999999999997</v>
      </c>
      <c r="AJ47" s="12">
        <v>34.03</v>
      </c>
      <c r="AK47" s="12">
        <v>37.75</v>
      </c>
      <c r="AL47" s="12">
        <v>30.17</v>
      </c>
      <c r="AM47" s="12">
        <v>27.42</v>
      </c>
      <c r="AN47" s="12">
        <v>34.96</v>
      </c>
      <c r="AO47" s="12">
        <v>26.02</v>
      </c>
      <c r="AP47" s="12">
        <v>27.43</v>
      </c>
      <c r="AQ47" s="12">
        <v>33.9</v>
      </c>
      <c r="AR47" s="12">
        <v>29.27</v>
      </c>
      <c r="AS47" s="58">
        <v>25.25</v>
      </c>
    </row>
    <row r="48" spans="1:45" ht="32.75" customHeight="1">
      <c r="A48" s="41" t="s">
        <v>170</v>
      </c>
      <c r="B48" s="53" t="s">
        <v>170</v>
      </c>
      <c r="C48" s="52" t="s">
        <v>970</v>
      </c>
      <c r="D48" s="51" t="s">
        <v>969</v>
      </c>
      <c r="E48" s="52" t="s">
        <v>227</v>
      </c>
      <c r="F48" s="35">
        <v>2019</v>
      </c>
      <c r="G48" s="34" t="s">
        <v>206</v>
      </c>
      <c r="H48" s="77" t="s">
        <v>279</v>
      </c>
      <c r="I48" s="92">
        <v>72.294516129032246</v>
      </c>
      <c r="J48" s="68">
        <v>73.09</v>
      </c>
      <c r="K48" s="68">
        <v>65.58</v>
      </c>
      <c r="L48" s="68">
        <v>79.36</v>
      </c>
      <c r="M48" s="68" t="s">
        <v>47</v>
      </c>
      <c r="N48" s="93" t="s">
        <v>53</v>
      </c>
      <c r="O48" s="81">
        <v>70.27</v>
      </c>
      <c r="P48" s="12">
        <v>78.010000000000005</v>
      </c>
      <c r="Q48" s="12">
        <v>70.63</v>
      </c>
      <c r="R48" s="12">
        <v>66.680000000000007</v>
      </c>
      <c r="S48" s="12">
        <v>67.150000000000006</v>
      </c>
      <c r="T48" s="12">
        <v>75.58</v>
      </c>
      <c r="U48" s="12">
        <v>69.7</v>
      </c>
      <c r="V48" s="12">
        <v>65.86</v>
      </c>
      <c r="W48" s="12">
        <v>73.12</v>
      </c>
      <c r="X48" s="12">
        <v>77.89</v>
      </c>
      <c r="Y48" s="12">
        <v>75.55</v>
      </c>
      <c r="Z48" s="12">
        <v>65.58</v>
      </c>
      <c r="AA48" s="12">
        <v>68.760000000000005</v>
      </c>
      <c r="AB48" s="12">
        <v>72.989999999999995</v>
      </c>
      <c r="AC48" s="12">
        <v>76.12</v>
      </c>
      <c r="AD48" s="12">
        <v>77.8</v>
      </c>
      <c r="AE48" s="12">
        <v>71.930000000000007</v>
      </c>
      <c r="AF48" s="12">
        <v>79.36</v>
      </c>
      <c r="AG48" s="12">
        <v>73.75</v>
      </c>
      <c r="AH48" s="12">
        <v>67.27</v>
      </c>
      <c r="AI48" s="12">
        <v>73.680000000000007</v>
      </c>
      <c r="AJ48" s="12">
        <v>69.040000000000006</v>
      </c>
      <c r="AK48" s="12">
        <v>68.28</v>
      </c>
      <c r="AL48" s="12">
        <v>73.44</v>
      </c>
      <c r="AM48" s="12">
        <v>70.28</v>
      </c>
      <c r="AN48" s="12">
        <v>79.3</v>
      </c>
      <c r="AO48" s="12">
        <v>74.290000000000006</v>
      </c>
      <c r="AP48" s="12">
        <v>74.290000000000006</v>
      </c>
      <c r="AQ48" s="12">
        <v>73.09</v>
      </c>
      <c r="AR48" s="12">
        <v>68.209999999999994</v>
      </c>
      <c r="AS48" s="58">
        <v>73.23</v>
      </c>
    </row>
    <row r="49" spans="1:45" ht="32.75" customHeight="1">
      <c r="A49" s="41" t="s">
        <v>169</v>
      </c>
      <c r="B49" s="53" t="s">
        <v>169</v>
      </c>
      <c r="C49" s="52" t="s">
        <v>970</v>
      </c>
      <c r="D49" s="51" t="s">
        <v>969</v>
      </c>
      <c r="E49" s="52" t="s">
        <v>227</v>
      </c>
      <c r="F49" s="35">
        <v>2019</v>
      </c>
      <c r="G49" s="34" t="s">
        <v>206</v>
      </c>
      <c r="H49" s="77" t="s">
        <v>279</v>
      </c>
      <c r="I49" s="92">
        <v>80.787999999999982</v>
      </c>
      <c r="J49" s="68">
        <v>82.69</v>
      </c>
      <c r="K49" s="68">
        <v>65.040000000000006</v>
      </c>
      <c r="L49" s="68">
        <v>100</v>
      </c>
      <c r="M49" s="68" t="s">
        <v>45</v>
      </c>
      <c r="N49" s="93" t="s">
        <v>54</v>
      </c>
      <c r="O49" s="81">
        <v>68.680000000000007</v>
      </c>
      <c r="P49" s="12">
        <v>70.86</v>
      </c>
      <c r="Q49" s="12">
        <v>67.87</v>
      </c>
      <c r="R49" s="12">
        <v>77.23</v>
      </c>
      <c r="S49" s="12">
        <v>72.72</v>
      </c>
      <c r="T49" s="12">
        <v>68.489999999999995</v>
      </c>
      <c r="U49" s="12">
        <v>80.430000000000007</v>
      </c>
      <c r="V49" s="12">
        <v>87.67</v>
      </c>
      <c r="W49" s="12">
        <v>83.23</v>
      </c>
      <c r="X49" s="12">
        <v>65.040000000000006</v>
      </c>
      <c r="Y49" s="12">
        <v>85.78</v>
      </c>
      <c r="Z49" s="12">
        <v>82.32</v>
      </c>
      <c r="AA49" s="12">
        <v>82.25</v>
      </c>
      <c r="AB49" s="12">
        <v>75.19</v>
      </c>
      <c r="AC49" s="12">
        <v>84.34</v>
      </c>
      <c r="AD49" s="12">
        <v>83.06</v>
      </c>
      <c r="AE49" s="12">
        <v>88.37</v>
      </c>
      <c r="AF49" s="12">
        <v>70.67</v>
      </c>
      <c r="AG49" s="12">
        <v>100</v>
      </c>
      <c r="AH49" s="12">
        <v>87.55</v>
      </c>
      <c r="AI49" s="12">
        <v>71.790000000000006</v>
      </c>
      <c r="AJ49" s="12"/>
      <c r="AK49" s="12">
        <v>90.82</v>
      </c>
      <c r="AL49" s="12">
        <v>88.07</v>
      </c>
      <c r="AM49" s="12">
        <v>92.4</v>
      </c>
      <c r="AN49" s="12">
        <v>73.06</v>
      </c>
      <c r="AO49" s="12">
        <v>84.24</v>
      </c>
      <c r="AP49" s="12">
        <v>84.24</v>
      </c>
      <c r="AQ49" s="12">
        <v>73.72</v>
      </c>
      <c r="AR49" s="12">
        <v>83.55</v>
      </c>
      <c r="AS49" s="58">
        <v>100</v>
      </c>
    </row>
    <row r="50" spans="1:45" ht="32.75" customHeight="1">
      <c r="A50" s="41" t="s">
        <v>172</v>
      </c>
      <c r="B50" s="53" t="s">
        <v>626</v>
      </c>
      <c r="C50" s="52" t="s">
        <v>970</v>
      </c>
      <c r="D50" s="51" t="s">
        <v>969</v>
      </c>
      <c r="E50" s="52" t="s">
        <v>227</v>
      </c>
      <c r="F50" s="35">
        <v>2019</v>
      </c>
      <c r="G50" s="34" t="s">
        <v>206</v>
      </c>
      <c r="H50" s="77" t="s">
        <v>279</v>
      </c>
      <c r="I50" s="92">
        <v>1.834516129032258</v>
      </c>
      <c r="J50" s="68">
        <v>1.1200000000000001</v>
      </c>
      <c r="K50" s="68">
        <v>0</v>
      </c>
      <c r="L50" s="68">
        <v>6.9</v>
      </c>
      <c r="M50" s="68" t="s">
        <v>38</v>
      </c>
      <c r="N50" s="93" t="s">
        <v>51</v>
      </c>
      <c r="O50" s="81">
        <v>1.47</v>
      </c>
      <c r="P50" s="12">
        <v>1.0900000000000001</v>
      </c>
      <c r="Q50" s="12">
        <v>0</v>
      </c>
      <c r="R50" s="12">
        <v>0.48</v>
      </c>
      <c r="S50" s="12">
        <v>5.97</v>
      </c>
      <c r="T50" s="12">
        <v>0</v>
      </c>
      <c r="U50" s="12">
        <v>1.5</v>
      </c>
      <c r="V50" s="12">
        <v>3.63</v>
      </c>
      <c r="W50" s="12">
        <v>0</v>
      </c>
      <c r="X50" s="12">
        <v>4.12</v>
      </c>
      <c r="Y50" s="12">
        <v>2.58</v>
      </c>
      <c r="Z50" s="12">
        <v>2.78</v>
      </c>
      <c r="AA50" s="12">
        <v>2.95</v>
      </c>
      <c r="AB50" s="12">
        <v>1.58</v>
      </c>
      <c r="AC50" s="12">
        <v>0</v>
      </c>
      <c r="AD50" s="12">
        <v>6.9</v>
      </c>
      <c r="AE50" s="12">
        <v>5.44</v>
      </c>
      <c r="AF50" s="12">
        <v>3.58</v>
      </c>
      <c r="AG50" s="12">
        <v>0</v>
      </c>
      <c r="AH50" s="12">
        <v>2.69</v>
      </c>
      <c r="AI50" s="12">
        <v>4.13</v>
      </c>
      <c r="AJ50" s="12">
        <v>1.1200000000000001</v>
      </c>
      <c r="AK50" s="12">
        <v>0</v>
      </c>
      <c r="AL50" s="12">
        <v>0.95</v>
      </c>
      <c r="AM50" s="12">
        <v>0</v>
      </c>
      <c r="AN50" s="12">
        <v>0</v>
      </c>
      <c r="AO50" s="12">
        <v>0</v>
      </c>
      <c r="AP50" s="12">
        <v>0</v>
      </c>
      <c r="AQ50" s="12">
        <v>0.97</v>
      </c>
      <c r="AR50" s="12">
        <v>0</v>
      </c>
      <c r="AS50" s="58">
        <v>2.94</v>
      </c>
    </row>
    <row r="51" spans="1:45" ht="32.75" customHeight="1">
      <c r="A51" s="41" t="s">
        <v>627</v>
      </c>
      <c r="B51" s="53" t="s">
        <v>723</v>
      </c>
      <c r="C51" s="52" t="s">
        <v>970</v>
      </c>
      <c r="D51" s="51" t="s">
        <v>969</v>
      </c>
      <c r="E51" s="52" t="s">
        <v>227</v>
      </c>
      <c r="F51" s="35">
        <v>2019</v>
      </c>
      <c r="G51" s="34" t="s">
        <v>206</v>
      </c>
      <c r="H51" s="77" t="s">
        <v>279</v>
      </c>
      <c r="I51" s="92">
        <v>5.6332258064516134</v>
      </c>
      <c r="J51" s="68">
        <v>4.82</v>
      </c>
      <c r="K51" s="68">
        <v>1.1100000000000001</v>
      </c>
      <c r="L51" s="68">
        <v>18.29</v>
      </c>
      <c r="M51" s="68" t="s">
        <v>66</v>
      </c>
      <c r="N51" s="93" t="s">
        <v>51</v>
      </c>
      <c r="O51" s="81">
        <v>5.48</v>
      </c>
      <c r="P51" s="12">
        <v>6.15</v>
      </c>
      <c r="Q51" s="12">
        <v>11.3</v>
      </c>
      <c r="R51" s="12">
        <v>1.95</v>
      </c>
      <c r="S51" s="12">
        <v>3.8</v>
      </c>
      <c r="T51" s="12">
        <v>3.61</v>
      </c>
      <c r="U51" s="12">
        <v>4.82</v>
      </c>
      <c r="V51" s="12">
        <v>3.21</v>
      </c>
      <c r="W51" s="12">
        <v>3.88</v>
      </c>
      <c r="X51" s="12">
        <v>1.75</v>
      </c>
      <c r="Y51" s="12">
        <v>5.56</v>
      </c>
      <c r="Z51" s="12">
        <v>13.51</v>
      </c>
      <c r="AA51" s="12">
        <v>5.45</v>
      </c>
      <c r="AB51" s="12">
        <v>5.19</v>
      </c>
      <c r="AC51" s="12">
        <v>1.54</v>
      </c>
      <c r="AD51" s="12">
        <v>18.29</v>
      </c>
      <c r="AE51" s="12">
        <v>3.41</v>
      </c>
      <c r="AF51" s="12">
        <v>6.33</v>
      </c>
      <c r="AG51" s="12">
        <v>3.9</v>
      </c>
      <c r="AH51" s="12">
        <v>6.98</v>
      </c>
      <c r="AI51" s="12">
        <v>4.97</v>
      </c>
      <c r="AJ51" s="12">
        <v>3.8</v>
      </c>
      <c r="AK51" s="12">
        <v>4.12</v>
      </c>
      <c r="AL51" s="12">
        <v>7.41</v>
      </c>
      <c r="AM51" s="12">
        <v>3.52</v>
      </c>
      <c r="AN51" s="12">
        <v>7.38</v>
      </c>
      <c r="AO51" s="12">
        <v>4</v>
      </c>
      <c r="AP51" s="12">
        <v>4</v>
      </c>
      <c r="AQ51" s="12">
        <v>4.88</v>
      </c>
      <c r="AR51" s="12">
        <v>13.33</v>
      </c>
      <c r="AS51" s="58">
        <v>1.1100000000000001</v>
      </c>
    </row>
    <row r="52" spans="1:45" ht="32.75" customHeight="1">
      <c r="A52" s="41" t="s">
        <v>628</v>
      </c>
      <c r="B52" s="53" t="s">
        <v>724</v>
      </c>
      <c r="C52" s="52" t="s">
        <v>970</v>
      </c>
      <c r="D52" s="51" t="s">
        <v>969</v>
      </c>
      <c r="E52" s="52" t="s">
        <v>227</v>
      </c>
      <c r="F52" s="35">
        <v>2019</v>
      </c>
      <c r="G52" s="34" t="s">
        <v>206</v>
      </c>
      <c r="H52" s="77" t="s">
        <v>279</v>
      </c>
      <c r="I52" s="92">
        <v>76.744193548387088</v>
      </c>
      <c r="J52" s="68">
        <v>77.47</v>
      </c>
      <c r="K52" s="68">
        <v>55.16</v>
      </c>
      <c r="L52" s="68">
        <v>84.78</v>
      </c>
      <c r="M52" s="68" t="s">
        <v>51</v>
      </c>
      <c r="N52" s="93" t="s">
        <v>55</v>
      </c>
      <c r="O52" s="81">
        <v>76.349999999999994</v>
      </c>
      <c r="P52" s="12">
        <v>78.05</v>
      </c>
      <c r="Q52" s="12">
        <v>75.14</v>
      </c>
      <c r="R52" s="12">
        <v>78.97</v>
      </c>
      <c r="S52" s="12">
        <v>80.67</v>
      </c>
      <c r="T52" s="12">
        <v>83.64</v>
      </c>
      <c r="U52" s="12">
        <v>76.8</v>
      </c>
      <c r="V52" s="12">
        <v>80.94</v>
      </c>
      <c r="W52" s="12">
        <v>75.95</v>
      </c>
      <c r="X52" s="12">
        <v>73.27</v>
      </c>
      <c r="Y52" s="12">
        <v>76.3</v>
      </c>
      <c r="Z52" s="12">
        <v>63.77</v>
      </c>
      <c r="AA52" s="12">
        <v>72.27</v>
      </c>
      <c r="AB52" s="12">
        <v>83.63</v>
      </c>
      <c r="AC52" s="12">
        <v>78.58</v>
      </c>
      <c r="AD52" s="12">
        <v>55.16</v>
      </c>
      <c r="AE52" s="12">
        <v>76.84</v>
      </c>
      <c r="AF52" s="12">
        <v>84.35</v>
      </c>
      <c r="AG52" s="12">
        <v>78.760000000000005</v>
      </c>
      <c r="AH52" s="12">
        <v>84.78</v>
      </c>
      <c r="AI52" s="12">
        <v>73.11</v>
      </c>
      <c r="AJ52" s="12">
        <v>81.52</v>
      </c>
      <c r="AK52" s="12">
        <v>70.69</v>
      </c>
      <c r="AL52" s="12">
        <v>72.319999999999993</v>
      </c>
      <c r="AM52" s="12">
        <v>82.12</v>
      </c>
      <c r="AN52" s="12">
        <v>76.900000000000006</v>
      </c>
      <c r="AO52" s="12">
        <v>79.63</v>
      </c>
      <c r="AP52" s="12">
        <v>79.63</v>
      </c>
      <c r="AQ52" s="12">
        <v>67.05</v>
      </c>
      <c r="AR52" s="12">
        <v>84.41</v>
      </c>
      <c r="AS52" s="58">
        <v>77.47</v>
      </c>
    </row>
    <row r="53" spans="1:45" ht="32.75" customHeight="1">
      <c r="A53" s="41" t="s">
        <v>629</v>
      </c>
      <c r="B53" s="53" t="s">
        <v>725</v>
      </c>
      <c r="C53" s="52" t="s">
        <v>970</v>
      </c>
      <c r="D53" s="51" t="s">
        <v>969</v>
      </c>
      <c r="E53" s="52" t="s">
        <v>227</v>
      </c>
      <c r="F53" s="35">
        <v>2019</v>
      </c>
      <c r="G53" s="34" t="s">
        <v>206</v>
      </c>
      <c r="H53" s="77" t="s">
        <v>279</v>
      </c>
      <c r="I53" s="92">
        <v>13.264516129032259</v>
      </c>
      <c r="J53" s="68">
        <v>13.3</v>
      </c>
      <c r="K53" s="68">
        <v>5.8</v>
      </c>
      <c r="L53" s="68">
        <v>19.3</v>
      </c>
      <c r="M53" s="68" t="s">
        <v>58</v>
      </c>
      <c r="N53" s="93" t="s">
        <v>45</v>
      </c>
      <c r="O53" s="81">
        <v>17.600000000000001</v>
      </c>
      <c r="P53" s="12">
        <v>18.5</v>
      </c>
      <c r="Q53" s="12">
        <v>18.399999999999999</v>
      </c>
      <c r="R53" s="12">
        <v>15</v>
      </c>
      <c r="S53" s="12">
        <v>10.6</v>
      </c>
      <c r="T53" s="12">
        <v>13.5</v>
      </c>
      <c r="U53" s="12">
        <v>11.8</v>
      </c>
      <c r="V53" s="12">
        <v>13.3</v>
      </c>
      <c r="W53" s="12">
        <v>10.8</v>
      </c>
      <c r="X53" s="12">
        <v>19.3</v>
      </c>
      <c r="Y53" s="12">
        <v>17.399999999999999</v>
      </c>
      <c r="Z53" s="12">
        <v>15.4</v>
      </c>
      <c r="AA53" s="12">
        <v>9.6999999999999993</v>
      </c>
      <c r="AB53" s="12">
        <v>19.3</v>
      </c>
      <c r="AC53" s="12">
        <v>9.3000000000000007</v>
      </c>
      <c r="AD53" s="12">
        <v>8.6999999999999993</v>
      </c>
      <c r="AE53" s="12">
        <v>12.2</v>
      </c>
      <c r="AF53" s="12">
        <v>13.6</v>
      </c>
      <c r="AG53" s="12">
        <v>9.9</v>
      </c>
      <c r="AH53" s="12">
        <v>14.3</v>
      </c>
      <c r="AI53" s="12">
        <v>10</v>
      </c>
      <c r="AJ53" s="12">
        <v>13.5</v>
      </c>
      <c r="AK53" s="12">
        <v>5.8</v>
      </c>
      <c r="AL53" s="12">
        <v>14.2</v>
      </c>
      <c r="AM53" s="12">
        <v>17.3</v>
      </c>
      <c r="AN53" s="12">
        <v>12</v>
      </c>
      <c r="AO53" s="12">
        <v>13.3</v>
      </c>
      <c r="AP53" s="12">
        <v>13.1</v>
      </c>
      <c r="AQ53" s="12">
        <v>8.9</v>
      </c>
      <c r="AR53" s="12">
        <v>13</v>
      </c>
      <c r="AS53" s="58">
        <v>11.5</v>
      </c>
    </row>
    <row r="54" spans="1:45" ht="32.75" customHeight="1">
      <c r="A54" s="41" t="s">
        <v>630</v>
      </c>
      <c r="B54" s="53" t="s">
        <v>726</v>
      </c>
      <c r="C54" s="52" t="s">
        <v>971</v>
      </c>
      <c r="D54" s="51" t="s">
        <v>972</v>
      </c>
      <c r="E54" s="52" t="s">
        <v>227</v>
      </c>
      <c r="F54" s="35">
        <v>2019</v>
      </c>
      <c r="G54" s="34" t="s">
        <v>206</v>
      </c>
      <c r="H54" s="77" t="s">
        <v>279</v>
      </c>
      <c r="I54" s="92">
        <v>12.183870967741939</v>
      </c>
      <c r="J54" s="68">
        <v>12.1</v>
      </c>
      <c r="K54" s="68">
        <v>6.6</v>
      </c>
      <c r="L54" s="68">
        <v>17.100000000000001</v>
      </c>
      <c r="M54" s="68" t="s">
        <v>58</v>
      </c>
      <c r="N54" s="93" t="s">
        <v>36</v>
      </c>
      <c r="O54" s="81">
        <v>17.100000000000001</v>
      </c>
      <c r="P54" s="12">
        <v>11.4</v>
      </c>
      <c r="Q54" s="12">
        <v>12.9</v>
      </c>
      <c r="R54" s="12">
        <v>14.8</v>
      </c>
      <c r="S54" s="12">
        <v>10.8</v>
      </c>
      <c r="T54" s="12">
        <v>13</v>
      </c>
      <c r="U54" s="12">
        <v>11.7</v>
      </c>
      <c r="V54" s="12">
        <v>13.9</v>
      </c>
      <c r="W54" s="12">
        <v>13.8</v>
      </c>
      <c r="X54" s="12">
        <v>16</v>
      </c>
      <c r="Y54" s="12">
        <v>14.7</v>
      </c>
      <c r="Z54" s="12">
        <v>13.6</v>
      </c>
      <c r="AA54" s="12">
        <v>9.9</v>
      </c>
      <c r="AB54" s="12">
        <v>14.8</v>
      </c>
      <c r="AC54" s="12">
        <v>9</v>
      </c>
      <c r="AD54" s="12">
        <v>7.5</v>
      </c>
      <c r="AE54" s="12">
        <v>12.8</v>
      </c>
      <c r="AF54" s="12">
        <v>12.5</v>
      </c>
      <c r="AG54" s="12">
        <v>10</v>
      </c>
      <c r="AH54" s="12">
        <v>11.1</v>
      </c>
      <c r="AI54" s="12">
        <v>9.8000000000000007</v>
      </c>
      <c r="AJ54" s="12">
        <v>11.4</v>
      </c>
      <c r="AK54" s="12">
        <v>6.6</v>
      </c>
      <c r="AL54" s="12">
        <v>12.1</v>
      </c>
      <c r="AM54" s="12">
        <v>16.8</v>
      </c>
      <c r="AN54" s="12">
        <v>10.4</v>
      </c>
      <c r="AO54" s="12">
        <v>13.6</v>
      </c>
      <c r="AP54" s="12">
        <v>12.8</v>
      </c>
      <c r="AQ54" s="12">
        <v>11.1</v>
      </c>
      <c r="AR54" s="12">
        <v>11.3</v>
      </c>
      <c r="AS54" s="58">
        <v>10.5</v>
      </c>
    </row>
    <row r="55" spans="1:45" ht="32.75" customHeight="1">
      <c r="A55" s="103" t="s">
        <v>631</v>
      </c>
      <c r="B55" s="53" t="s">
        <v>727</v>
      </c>
      <c r="C55" s="52" t="s">
        <v>971</v>
      </c>
      <c r="D55" s="51" t="s">
        <v>972</v>
      </c>
      <c r="E55" s="52" t="s">
        <v>227</v>
      </c>
      <c r="F55" s="35">
        <v>2019</v>
      </c>
      <c r="G55" s="34" t="s">
        <v>206</v>
      </c>
      <c r="H55" s="77" t="s">
        <v>279</v>
      </c>
      <c r="I55" s="92">
        <v>15.025806451612901</v>
      </c>
      <c r="J55" s="68">
        <v>14.9</v>
      </c>
      <c r="K55" s="68">
        <v>4.5</v>
      </c>
      <c r="L55" s="68">
        <v>30.1</v>
      </c>
      <c r="M55" s="68" t="s">
        <v>43</v>
      </c>
      <c r="N55" s="93" t="s">
        <v>37</v>
      </c>
      <c r="O55" s="81">
        <v>18.899999999999999</v>
      </c>
      <c r="P55" s="12">
        <v>30.1</v>
      </c>
      <c r="Q55" s="12">
        <v>27.8</v>
      </c>
      <c r="R55" s="12">
        <v>16.5</v>
      </c>
      <c r="S55" s="12">
        <v>7.7</v>
      </c>
      <c r="T55" s="12">
        <v>14.4</v>
      </c>
      <c r="U55" s="12">
        <v>12</v>
      </c>
      <c r="V55" s="12">
        <v>4.5</v>
      </c>
      <c r="W55" s="12">
        <v>6.9</v>
      </c>
      <c r="X55" s="12">
        <v>23.6</v>
      </c>
      <c r="Y55" s="12">
        <v>24.7</v>
      </c>
      <c r="Z55" s="12">
        <v>17.5</v>
      </c>
      <c r="AA55" s="12">
        <v>9.3000000000000007</v>
      </c>
      <c r="AB55" s="12">
        <v>26.6</v>
      </c>
      <c r="AC55" s="12">
        <v>10.7</v>
      </c>
      <c r="AD55" s="12">
        <v>10.1</v>
      </c>
      <c r="AE55" s="12">
        <v>11.3</v>
      </c>
      <c r="AF55" s="12">
        <v>16.5</v>
      </c>
      <c r="AG55" s="12">
        <v>7.3</v>
      </c>
      <c r="AH55" s="12">
        <v>19.899999999999999</v>
      </c>
      <c r="AI55" s="12">
        <v>10.3</v>
      </c>
      <c r="AJ55" s="12">
        <v>18.8</v>
      </c>
      <c r="AK55" s="12">
        <v>4.9000000000000004</v>
      </c>
      <c r="AL55" s="12">
        <v>16.399999999999999</v>
      </c>
      <c r="AM55" s="12">
        <v>17.899999999999999</v>
      </c>
      <c r="AN55" s="12">
        <v>14.9</v>
      </c>
      <c r="AO55" s="12">
        <v>12.9</v>
      </c>
      <c r="AP55" s="12">
        <v>13.9</v>
      </c>
      <c r="AQ55" s="12">
        <v>6.8</v>
      </c>
      <c r="AR55" s="12">
        <v>16.100000000000001</v>
      </c>
      <c r="AS55" s="58">
        <v>16.600000000000001</v>
      </c>
    </row>
    <row r="56" spans="1:45" ht="32.75" customHeight="1">
      <c r="A56" s="41" t="s">
        <v>190</v>
      </c>
      <c r="B56" s="53" t="s">
        <v>632</v>
      </c>
      <c r="C56" s="52" t="s">
        <v>974</v>
      </c>
      <c r="D56" s="51" t="s">
        <v>973</v>
      </c>
      <c r="E56" s="52" t="s">
        <v>227</v>
      </c>
      <c r="F56" s="35">
        <v>2019</v>
      </c>
      <c r="G56" s="34" t="s">
        <v>67</v>
      </c>
      <c r="H56" s="77" t="s">
        <v>89</v>
      </c>
      <c r="I56" s="111">
        <v>87.806451612903231</v>
      </c>
      <c r="J56" s="6">
        <v>70</v>
      </c>
      <c r="K56" s="6">
        <v>25</v>
      </c>
      <c r="L56" s="6">
        <v>233</v>
      </c>
      <c r="M56" s="6" t="s">
        <v>55</v>
      </c>
      <c r="N56" s="93" t="s">
        <v>43</v>
      </c>
      <c r="O56" s="80">
        <v>113</v>
      </c>
      <c r="P56" s="36">
        <v>63</v>
      </c>
      <c r="Q56" s="36">
        <v>42</v>
      </c>
      <c r="R56" s="36">
        <v>166</v>
      </c>
      <c r="S56" s="36">
        <v>79</v>
      </c>
      <c r="T56" s="36">
        <v>56</v>
      </c>
      <c r="U56" s="36">
        <v>121</v>
      </c>
      <c r="V56" s="36">
        <v>233</v>
      </c>
      <c r="W56" s="36">
        <v>214</v>
      </c>
      <c r="X56" s="36">
        <v>96</v>
      </c>
      <c r="Y56" s="36">
        <v>155</v>
      </c>
      <c r="Z56" s="36">
        <v>40</v>
      </c>
      <c r="AA56" s="36">
        <v>48</v>
      </c>
      <c r="AB56" s="36">
        <v>59</v>
      </c>
      <c r="AC56" s="36">
        <v>28</v>
      </c>
      <c r="AD56" s="36">
        <v>59</v>
      </c>
      <c r="AE56" s="36">
        <v>88</v>
      </c>
      <c r="AF56" s="36">
        <v>63</v>
      </c>
      <c r="AG56" s="36">
        <v>46</v>
      </c>
      <c r="AH56" s="36">
        <v>25</v>
      </c>
      <c r="AI56" s="36">
        <v>113</v>
      </c>
      <c r="AJ56" s="36">
        <v>81</v>
      </c>
      <c r="AK56" s="36">
        <v>26</v>
      </c>
      <c r="AL56" s="36">
        <v>70</v>
      </c>
      <c r="AM56" s="36">
        <v>44</v>
      </c>
      <c r="AN56" s="36">
        <v>132</v>
      </c>
      <c r="AO56" s="36">
        <v>63</v>
      </c>
      <c r="AP56" s="36">
        <v>152</v>
      </c>
      <c r="AQ56" s="36">
        <v>81</v>
      </c>
      <c r="AR56" s="36">
        <v>45</v>
      </c>
      <c r="AS56" s="42">
        <v>121</v>
      </c>
    </row>
    <row r="57" spans="1:45" ht="32.75" customHeight="1">
      <c r="A57" s="41" t="s">
        <v>732</v>
      </c>
      <c r="B57" s="53" t="s">
        <v>633</v>
      </c>
      <c r="C57" s="138" t="s">
        <v>966</v>
      </c>
      <c r="D57" s="51" t="s">
        <v>967</v>
      </c>
      <c r="E57" s="138" t="s">
        <v>966</v>
      </c>
      <c r="F57" s="35">
        <v>2019</v>
      </c>
      <c r="G57" s="34" t="s">
        <v>67</v>
      </c>
      <c r="H57" s="77" t="s">
        <v>622</v>
      </c>
      <c r="I57" s="92">
        <v>10.362826224823724</v>
      </c>
      <c r="J57" s="68">
        <v>7.3043185975708287</v>
      </c>
      <c r="K57" s="68">
        <v>2.0673303658528708</v>
      </c>
      <c r="L57" s="68">
        <v>45.9812594138034</v>
      </c>
      <c r="M57" s="68" t="s">
        <v>48</v>
      </c>
      <c r="N57" s="93" t="s">
        <v>44</v>
      </c>
      <c r="O57" s="11">
        <v>5.8846443071013592</v>
      </c>
      <c r="P57" s="24">
        <v>3.9205924450805898</v>
      </c>
      <c r="Q57" s="24">
        <v>6.7723912184660531</v>
      </c>
      <c r="R57" s="24">
        <v>6.583714507928816</v>
      </c>
      <c r="S57" s="24">
        <v>5.9128859748590079</v>
      </c>
      <c r="T57" s="24">
        <v>19.651949929639002</v>
      </c>
      <c r="U57" s="24">
        <v>22.29683163865128</v>
      </c>
      <c r="V57" s="24">
        <v>3.5335340724435143</v>
      </c>
      <c r="W57" s="24">
        <v>45.9812594138034</v>
      </c>
      <c r="X57" s="24">
        <v>25.331085199521876</v>
      </c>
      <c r="Y57" s="24">
        <v>4.8599762456902988</v>
      </c>
      <c r="Z57" s="24">
        <v>9.3140439483163711</v>
      </c>
      <c r="AA57" s="24">
        <v>2.0673303658528708</v>
      </c>
      <c r="AB57" s="24">
        <v>11.289446090024722</v>
      </c>
      <c r="AC57" s="24">
        <v>8.0994145280355436</v>
      </c>
      <c r="AD57" s="24">
        <v>4.2968997504156707</v>
      </c>
      <c r="AE57" s="24">
        <v>3.681972934988492</v>
      </c>
      <c r="AF57" s="24">
        <v>10.10810862847406</v>
      </c>
      <c r="AG57" s="24">
        <v>7.2584628153683752</v>
      </c>
      <c r="AH57" s="24">
        <v>3.1636158864135355</v>
      </c>
      <c r="AI57" s="24">
        <v>7.3043185975708287</v>
      </c>
      <c r="AJ57" s="24">
        <v>8.3988390937963686</v>
      </c>
      <c r="AK57" s="24">
        <v>7.3933789447942075</v>
      </c>
      <c r="AL57" s="24">
        <v>7.5229018626705013</v>
      </c>
      <c r="AM57" s="24">
        <v>3.4834957513227391</v>
      </c>
      <c r="AN57" s="24">
        <v>15.211579238499123</v>
      </c>
      <c r="AO57" s="24">
        <v>3.8660173393945945</v>
      </c>
      <c r="AP57" s="24">
        <v>21.599377028494125</v>
      </c>
      <c r="AQ57" s="24">
        <v>9.3146167035226508</v>
      </c>
      <c r="AR57" s="24">
        <v>5.2452687675716509</v>
      </c>
      <c r="AS57" s="43">
        <v>21.899659740823861</v>
      </c>
    </row>
    <row r="58" spans="1:45" ht="32.75" customHeight="1">
      <c r="A58" s="39" t="s">
        <v>177</v>
      </c>
      <c r="B58" s="51" t="s">
        <v>234</v>
      </c>
      <c r="C58" s="52" t="s">
        <v>237</v>
      </c>
      <c r="D58" s="51" t="s">
        <v>975</v>
      </c>
      <c r="E58" s="52" t="s">
        <v>236</v>
      </c>
      <c r="F58" s="32">
        <v>2017</v>
      </c>
      <c r="G58" s="31" t="s">
        <v>238</v>
      </c>
      <c r="H58" s="76" t="s">
        <v>89</v>
      </c>
      <c r="I58" s="92">
        <v>0.78932258064516136</v>
      </c>
      <c r="J58" s="68">
        <v>0.79300000000000004</v>
      </c>
      <c r="K58" s="68">
        <v>0.69</v>
      </c>
      <c r="L58" s="68">
        <v>0.83399999999999996</v>
      </c>
      <c r="M58" s="68" t="s">
        <v>51</v>
      </c>
      <c r="N58" s="93" t="s">
        <v>40</v>
      </c>
      <c r="O58" s="16">
        <v>0.78600000000000003</v>
      </c>
      <c r="P58" s="14">
        <v>0.76</v>
      </c>
      <c r="Q58" s="14">
        <v>0.76300000000000001</v>
      </c>
      <c r="R58" s="14">
        <v>0.83</v>
      </c>
      <c r="S58" s="14">
        <v>0.83399999999999996</v>
      </c>
      <c r="T58" s="14">
        <v>0.81399999999999995</v>
      </c>
      <c r="U58" s="14">
        <v>0.81200000000000006</v>
      </c>
      <c r="V58" s="14">
        <v>0.83399999999999996</v>
      </c>
      <c r="W58" s="14">
        <v>0.79500000000000004</v>
      </c>
      <c r="X58" s="14">
        <v>0.75800000000000001</v>
      </c>
      <c r="Y58" s="14">
        <v>0.78</v>
      </c>
      <c r="Z58" s="14">
        <v>0.747</v>
      </c>
      <c r="AA58" s="14">
        <v>0.80200000000000005</v>
      </c>
      <c r="AB58" s="14">
        <v>0.77200000000000002</v>
      </c>
      <c r="AC58" s="14">
        <v>0.82199999999999995</v>
      </c>
      <c r="AD58" s="14">
        <v>0.69</v>
      </c>
      <c r="AE58" s="14">
        <v>0.80800000000000005</v>
      </c>
      <c r="AF58" s="14">
        <v>0.79500000000000004</v>
      </c>
      <c r="AG58" s="14">
        <v>0.81499999999999995</v>
      </c>
      <c r="AH58" s="14">
        <v>0.747</v>
      </c>
      <c r="AI58" s="14">
        <v>0.77800000000000002</v>
      </c>
      <c r="AJ58" s="14">
        <v>0.79500000000000004</v>
      </c>
      <c r="AK58" s="14">
        <v>0.79300000000000004</v>
      </c>
      <c r="AL58" s="14">
        <v>0.77600000000000002</v>
      </c>
      <c r="AM58" s="14">
        <v>0.80300000000000005</v>
      </c>
      <c r="AN58" s="14">
        <v>0.78100000000000003</v>
      </c>
      <c r="AO58" s="14">
        <v>0.82299999999999995</v>
      </c>
      <c r="AP58" s="14">
        <v>0.79200000000000004</v>
      </c>
      <c r="AQ58" s="14">
        <v>0.76800000000000002</v>
      </c>
      <c r="AR58" s="14">
        <v>0.77400000000000002</v>
      </c>
      <c r="AS58" s="40">
        <v>0.82199999999999995</v>
      </c>
    </row>
    <row r="59" spans="1:45" ht="32.75" customHeight="1">
      <c r="A59" s="39" t="s">
        <v>178</v>
      </c>
      <c r="B59" s="51" t="s">
        <v>235</v>
      </c>
      <c r="C59" s="138" t="s">
        <v>966</v>
      </c>
      <c r="D59" s="51" t="s">
        <v>967</v>
      </c>
      <c r="E59" s="138" t="s">
        <v>966</v>
      </c>
      <c r="F59" s="32">
        <v>2017</v>
      </c>
      <c r="G59" s="31" t="s">
        <v>762</v>
      </c>
      <c r="H59" s="76" t="s">
        <v>89</v>
      </c>
      <c r="I59" s="92" t="s">
        <v>896</v>
      </c>
      <c r="J59" s="68" t="s">
        <v>896</v>
      </c>
      <c r="K59" s="68" t="s">
        <v>896</v>
      </c>
      <c r="L59" s="68" t="s">
        <v>896</v>
      </c>
      <c r="M59" s="68" t="s">
        <v>896</v>
      </c>
      <c r="N59" s="141" t="s">
        <v>896</v>
      </c>
      <c r="O59" s="82" t="str">
        <f t="shared" ref="O59:AS59" si="0">IF(O58&gt;=PERCENTILE($O$58:$AS$58, 0.66),"High",IF(AND(O58&gt;=PERCENTILE($O$58:$AS$58, 0.33),O58&lt;PERCENTILE($O$58:$AS$58, 0.66)),"Medium","Low"))</f>
        <v>Medium</v>
      </c>
      <c r="P59" s="59" t="str">
        <f t="shared" si="0"/>
        <v>Low</v>
      </c>
      <c r="Q59" s="59" t="str">
        <f t="shared" si="0"/>
        <v>Low</v>
      </c>
      <c r="R59" s="59" t="str">
        <f t="shared" si="0"/>
        <v>High</v>
      </c>
      <c r="S59" s="59" t="str">
        <f t="shared" si="0"/>
        <v>High</v>
      </c>
      <c r="T59" s="59" t="str">
        <f t="shared" si="0"/>
        <v>High</v>
      </c>
      <c r="U59" s="59" t="str">
        <f t="shared" si="0"/>
        <v>High</v>
      </c>
      <c r="V59" s="59" t="str">
        <f t="shared" si="0"/>
        <v>High</v>
      </c>
      <c r="W59" s="59" t="str">
        <f t="shared" si="0"/>
        <v>Medium</v>
      </c>
      <c r="X59" s="59" t="str">
        <f t="shared" si="0"/>
        <v>Low</v>
      </c>
      <c r="Y59" s="59" t="str">
        <f t="shared" si="0"/>
        <v>Medium</v>
      </c>
      <c r="Z59" s="59" t="str">
        <f t="shared" si="0"/>
        <v>Low</v>
      </c>
      <c r="AA59" s="59" t="str">
        <f t="shared" si="0"/>
        <v>Medium</v>
      </c>
      <c r="AB59" s="59" t="str">
        <f t="shared" si="0"/>
        <v>Low</v>
      </c>
      <c r="AC59" s="59" t="str">
        <f t="shared" si="0"/>
        <v>High</v>
      </c>
      <c r="AD59" s="59" t="str">
        <f t="shared" si="0"/>
        <v>Low</v>
      </c>
      <c r="AE59" s="59" t="str">
        <f t="shared" si="0"/>
        <v>High</v>
      </c>
      <c r="AF59" s="59" t="str">
        <f t="shared" si="0"/>
        <v>Medium</v>
      </c>
      <c r="AG59" s="59" t="str">
        <f t="shared" si="0"/>
        <v>High</v>
      </c>
      <c r="AH59" s="59" t="str">
        <f t="shared" si="0"/>
        <v>Low</v>
      </c>
      <c r="AI59" s="59" t="str">
        <f t="shared" si="0"/>
        <v>Medium</v>
      </c>
      <c r="AJ59" s="59" t="str">
        <f t="shared" si="0"/>
        <v>Medium</v>
      </c>
      <c r="AK59" s="59" t="str">
        <f t="shared" si="0"/>
        <v>Medium</v>
      </c>
      <c r="AL59" s="59" t="str">
        <f t="shared" si="0"/>
        <v>Low</v>
      </c>
      <c r="AM59" s="59" t="str">
        <f t="shared" si="0"/>
        <v>High</v>
      </c>
      <c r="AN59" s="59" t="str">
        <f t="shared" si="0"/>
        <v>Medium</v>
      </c>
      <c r="AO59" s="59" t="str">
        <f t="shared" si="0"/>
        <v>High</v>
      </c>
      <c r="AP59" s="59" t="str">
        <f t="shared" si="0"/>
        <v>Medium</v>
      </c>
      <c r="AQ59" s="59" t="str">
        <f t="shared" si="0"/>
        <v>Low</v>
      </c>
      <c r="AR59" s="59" t="str">
        <f t="shared" si="0"/>
        <v>Low</v>
      </c>
      <c r="AS59" s="60" t="str">
        <f t="shared" si="0"/>
        <v>High</v>
      </c>
    </row>
    <row r="60" spans="1:45" ht="32.75" customHeight="1">
      <c r="A60" s="39" t="s">
        <v>179</v>
      </c>
      <c r="B60" s="51" t="s">
        <v>92</v>
      </c>
      <c r="C60" s="52" t="s">
        <v>237</v>
      </c>
      <c r="D60" s="51" t="s">
        <v>975</v>
      </c>
      <c r="E60" s="52" t="s">
        <v>236</v>
      </c>
      <c r="F60" s="32">
        <v>2017</v>
      </c>
      <c r="G60" s="31" t="s">
        <v>238</v>
      </c>
      <c r="H60" s="76" t="s">
        <v>89</v>
      </c>
      <c r="I60" s="92">
        <v>0.86387096774193539</v>
      </c>
      <c r="J60" s="68">
        <v>0.86599999999999999</v>
      </c>
      <c r="K60" s="68">
        <v>0.81699999999999995</v>
      </c>
      <c r="L60" s="68">
        <v>0.88300000000000001</v>
      </c>
      <c r="M60" s="68" t="s">
        <v>38</v>
      </c>
      <c r="N60" s="93" t="s">
        <v>62</v>
      </c>
      <c r="O60" s="16">
        <v>0.86199999999999999</v>
      </c>
      <c r="P60" s="14">
        <v>0.85199999999999998</v>
      </c>
      <c r="Q60" s="14">
        <v>0.81699999999999995</v>
      </c>
      <c r="R60" s="14">
        <v>0.86899999999999999</v>
      </c>
      <c r="S60" s="14">
        <v>0.86799999999999999</v>
      </c>
      <c r="T60" s="14">
        <v>0.88200000000000001</v>
      </c>
      <c r="U60" s="14">
        <v>0.86299999999999999</v>
      </c>
      <c r="V60" s="14">
        <v>0.86799999999999999</v>
      </c>
      <c r="W60" s="14">
        <v>0.877</v>
      </c>
      <c r="X60" s="14">
        <v>0.84799999999999998</v>
      </c>
      <c r="Y60" s="14">
        <v>0.85699999999999998</v>
      </c>
      <c r="Z60" s="14">
        <v>0.85199999999999998</v>
      </c>
      <c r="AA60" s="14">
        <v>0.86899999999999999</v>
      </c>
      <c r="AB60" s="14">
        <v>0.86199999999999999</v>
      </c>
      <c r="AC60" s="14">
        <v>0.86599999999999999</v>
      </c>
      <c r="AD60" s="14">
        <v>0.85699999999999998</v>
      </c>
      <c r="AE60" s="14">
        <v>0.86299999999999999</v>
      </c>
      <c r="AF60" s="14">
        <v>0.86899999999999999</v>
      </c>
      <c r="AG60" s="14">
        <v>0.878</v>
      </c>
      <c r="AH60" s="14">
        <v>0.82299999999999995</v>
      </c>
      <c r="AI60" s="14">
        <v>0.86599999999999999</v>
      </c>
      <c r="AJ60" s="14">
        <v>0.872</v>
      </c>
      <c r="AK60" s="14">
        <v>0.86</v>
      </c>
      <c r="AL60" s="14">
        <v>0.875</v>
      </c>
      <c r="AM60" s="14">
        <v>0.88200000000000001</v>
      </c>
      <c r="AN60" s="14">
        <v>0.86299999999999999</v>
      </c>
      <c r="AO60" s="14">
        <v>0.88300000000000001</v>
      </c>
      <c r="AP60" s="14">
        <v>0.86299999999999999</v>
      </c>
      <c r="AQ60" s="14">
        <v>0.86599999999999999</v>
      </c>
      <c r="AR60" s="14">
        <v>0.86599999999999999</v>
      </c>
      <c r="AS60" s="40">
        <v>0.88200000000000001</v>
      </c>
    </row>
    <row r="61" spans="1:45" ht="32.75" customHeight="1">
      <c r="A61" s="39" t="s">
        <v>180</v>
      </c>
      <c r="B61" s="51" t="s">
        <v>411</v>
      </c>
      <c r="C61" s="138" t="s">
        <v>966</v>
      </c>
      <c r="D61" s="51" t="s">
        <v>967</v>
      </c>
      <c r="E61" s="138" t="s">
        <v>966</v>
      </c>
      <c r="F61" s="32">
        <v>2017</v>
      </c>
      <c r="G61" s="31" t="s">
        <v>762</v>
      </c>
      <c r="H61" s="76" t="s">
        <v>89</v>
      </c>
      <c r="I61" s="92" t="s">
        <v>896</v>
      </c>
      <c r="J61" s="68" t="s">
        <v>896</v>
      </c>
      <c r="K61" s="68" t="s">
        <v>896</v>
      </c>
      <c r="L61" s="68" t="s">
        <v>896</v>
      </c>
      <c r="M61" s="68" t="s">
        <v>896</v>
      </c>
      <c r="N61" s="93" t="s">
        <v>896</v>
      </c>
      <c r="O61" s="82" t="str">
        <f t="shared" ref="O61:AS61" si="1">IF(O60&gt;=PERCENTILE($O$60:$AS$60, 0.66),"High",IF(AND(O60&gt;=PERCENTILE($O$60:$AS$60, 0.33),O60&lt;PERCENTILE($O$60:$AS$60, 0.66)),"Medium","Low"))</f>
        <v>Low</v>
      </c>
      <c r="P61" s="59" t="str">
        <f t="shared" si="1"/>
        <v>Low</v>
      </c>
      <c r="Q61" s="59" t="str">
        <f t="shared" si="1"/>
        <v>Low</v>
      </c>
      <c r="R61" s="59" t="str">
        <f t="shared" si="1"/>
        <v>High</v>
      </c>
      <c r="S61" s="59" t="str">
        <f t="shared" si="1"/>
        <v>Medium</v>
      </c>
      <c r="T61" s="59" t="str">
        <f t="shared" si="1"/>
        <v>High</v>
      </c>
      <c r="U61" s="59" t="str">
        <f t="shared" si="1"/>
        <v>Medium</v>
      </c>
      <c r="V61" s="59" t="str">
        <f t="shared" si="1"/>
        <v>Medium</v>
      </c>
      <c r="W61" s="59" t="str">
        <f t="shared" si="1"/>
        <v>High</v>
      </c>
      <c r="X61" s="59" t="str">
        <f t="shared" si="1"/>
        <v>Low</v>
      </c>
      <c r="Y61" s="59" t="str">
        <f t="shared" si="1"/>
        <v>Low</v>
      </c>
      <c r="Z61" s="59" t="str">
        <f t="shared" si="1"/>
        <v>Low</v>
      </c>
      <c r="AA61" s="59" t="str">
        <f t="shared" si="1"/>
        <v>High</v>
      </c>
      <c r="AB61" s="59" t="str">
        <f t="shared" si="1"/>
        <v>Low</v>
      </c>
      <c r="AC61" s="59" t="str">
        <f t="shared" si="1"/>
        <v>Medium</v>
      </c>
      <c r="AD61" s="59" t="str">
        <f t="shared" si="1"/>
        <v>Low</v>
      </c>
      <c r="AE61" s="59" t="str">
        <f t="shared" si="1"/>
        <v>Medium</v>
      </c>
      <c r="AF61" s="59" t="str">
        <f t="shared" si="1"/>
        <v>High</v>
      </c>
      <c r="AG61" s="59" t="str">
        <f t="shared" si="1"/>
        <v>High</v>
      </c>
      <c r="AH61" s="59" t="str">
        <f t="shared" si="1"/>
        <v>Low</v>
      </c>
      <c r="AI61" s="59" t="str">
        <f t="shared" si="1"/>
        <v>Medium</v>
      </c>
      <c r="AJ61" s="59" t="str">
        <f t="shared" si="1"/>
        <v>High</v>
      </c>
      <c r="AK61" s="59" t="str">
        <f t="shared" si="1"/>
        <v>Low</v>
      </c>
      <c r="AL61" s="59" t="str">
        <f t="shared" si="1"/>
        <v>High</v>
      </c>
      <c r="AM61" s="59" t="str">
        <f t="shared" si="1"/>
        <v>High</v>
      </c>
      <c r="AN61" s="59" t="str">
        <f t="shared" si="1"/>
        <v>Medium</v>
      </c>
      <c r="AO61" s="59" t="str">
        <f t="shared" si="1"/>
        <v>High</v>
      </c>
      <c r="AP61" s="59" t="str">
        <f t="shared" si="1"/>
        <v>Medium</v>
      </c>
      <c r="AQ61" s="59" t="str">
        <f t="shared" si="1"/>
        <v>Medium</v>
      </c>
      <c r="AR61" s="59" t="str">
        <f t="shared" si="1"/>
        <v>Medium</v>
      </c>
      <c r="AS61" s="60" t="str">
        <f t="shared" si="1"/>
        <v>High</v>
      </c>
    </row>
    <row r="62" spans="1:45" ht="32.75" customHeight="1">
      <c r="A62" s="39" t="s">
        <v>181</v>
      </c>
      <c r="B62" s="51" t="s">
        <v>93</v>
      </c>
      <c r="C62" s="52" t="s">
        <v>237</v>
      </c>
      <c r="D62" s="51" t="s">
        <v>975</v>
      </c>
      <c r="E62" s="52" t="s">
        <v>236</v>
      </c>
      <c r="F62" s="32">
        <v>2017</v>
      </c>
      <c r="G62" s="31" t="s">
        <v>238</v>
      </c>
      <c r="H62" s="76" t="s">
        <v>89</v>
      </c>
      <c r="I62" s="92">
        <v>0.78954838709677422</v>
      </c>
      <c r="J62" s="68">
        <v>0.79400000000000004</v>
      </c>
      <c r="K62" s="68">
        <v>0.71499999999999997</v>
      </c>
      <c r="L62" s="68">
        <v>0.83399999999999996</v>
      </c>
      <c r="M62" s="68" t="s">
        <v>51</v>
      </c>
      <c r="N62" s="93" t="s">
        <v>39</v>
      </c>
      <c r="O62" s="16">
        <v>0.79500000000000004</v>
      </c>
      <c r="P62" s="14">
        <v>0.79500000000000004</v>
      </c>
      <c r="Q62" s="14">
        <v>0.77700000000000002</v>
      </c>
      <c r="R62" s="14">
        <v>0.83399999999999996</v>
      </c>
      <c r="S62" s="14">
        <v>0.79100000000000004</v>
      </c>
      <c r="T62" s="14">
        <v>0.79600000000000004</v>
      </c>
      <c r="U62" s="14">
        <v>0.81399999999999995</v>
      </c>
      <c r="V62" s="14">
        <v>0.79100000000000004</v>
      </c>
      <c r="W62" s="14">
        <v>0.79800000000000004</v>
      </c>
      <c r="X62" s="14">
        <v>0.76300000000000001</v>
      </c>
      <c r="Y62" s="14">
        <v>0.79300000000000004</v>
      </c>
      <c r="Z62" s="14">
        <v>0.75600000000000001</v>
      </c>
      <c r="AA62" s="14">
        <v>0.82499999999999996</v>
      </c>
      <c r="AB62" s="14">
        <v>0.76600000000000001</v>
      </c>
      <c r="AC62" s="14">
        <v>0.79900000000000004</v>
      </c>
      <c r="AD62" s="14">
        <v>0.71499999999999997</v>
      </c>
      <c r="AE62" s="14">
        <v>0.80200000000000005</v>
      </c>
      <c r="AF62" s="14">
        <v>0.80100000000000005</v>
      </c>
      <c r="AG62" s="14">
        <v>0.80300000000000005</v>
      </c>
      <c r="AH62" s="14">
        <v>0.80800000000000005</v>
      </c>
      <c r="AI62" s="14">
        <v>0.76500000000000001</v>
      </c>
      <c r="AJ62" s="14">
        <v>0.81299999999999994</v>
      </c>
      <c r="AK62" s="14">
        <v>0.77600000000000002</v>
      </c>
      <c r="AL62" s="14">
        <v>0.77500000000000002</v>
      </c>
      <c r="AM62" s="14">
        <v>0.77300000000000002</v>
      </c>
      <c r="AN62" s="14">
        <v>0.78700000000000003</v>
      </c>
      <c r="AO62" s="14">
        <v>0.79500000000000004</v>
      </c>
      <c r="AP62" s="14">
        <v>0.79100000000000004</v>
      </c>
      <c r="AQ62" s="14">
        <v>0.76800000000000002</v>
      </c>
      <c r="AR62" s="14">
        <v>0.79400000000000004</v>
      </c>
      <c r="AS62" s="40">
        <v>0.81699999999999995</v>
      </c>
    </row>
    <row r="63" spans="1:45" ht="32.75" customHeight="1">
      <c r="A63" s="39" t="s">
        <v>182</v>
      </c>
      <c r="B63" s="51" t="s">
        <v>412</v>
      </c>
      <c r="C63" s="138" t="s">
        <v>966</v>
      </c>
      <c r="D63" s="51" t="s">
        <v>967</v>
      </c>
      <c r="E63" s="138" t="s">
        <v>966</v>
      </c>
      <c r="F63" s="32">
        <v>2017</v>
      </c>
      <c r="G63" s="31" t="s">
        <v>762</v>
      </c>
      <c r="H63" s="76" t="s">
        <v>89</v>
      </c>
      <c r="I63" s="92" t="s">
        <v>896</v>
      </c>
      <c r="J63" s="68" t="s">
        <v>896</v>
      </c>
      <c r="K63" s="68" t="s">
        <v>896</v>
      </c>
      <c r="L63" s="68" t="s">
        <v>896</v>
      </c>
      <c r="M63" s="68" t="s">
        <v>896</v>
      </c>
      <c r="N63" s="141" t="s">
        <v>896</v>
      </c>
      <c r="O63" s="82" t="str">
        <f t="shared" ref="O63:AS63" si="2">IF(O62&gt;=PERCENTILE($O$62:$AS$62, 0.66),"High",IF(AND(O62&gt;=PERCENTILE($O$62:$AS$62, 0.33),O62&lt;PERCENTILE($O$62:$AS$62, 0.66)),"Medium","Low"))</f>
        <v>Medium</v>
      </c>
      <c r="P63" s="59" t="str">
        <f t="shared" si="2"/>
        <v>Medium</v>
      </c>
      <c r="Q63" s="59" t="str">
        <f t="shared" si="2"/>
        <v>Low</v>
      </c>
      <c r="R63" s="59" t="str">
        <f t="shared" si="2"/>
        <v>High</v>
      </c>
      <c r="S63" s="59" t="str">
        <f t="shared" si="2"/>
        <v>Medium</v>
      </c>
      <c r="T63" s="59" t="str">
        <f t="shared" si="2"/>
        <v>Medium</v>
      </c>
      <c r="U63" s="59" t="str">
        <f t="shared" si="2"/>
        <v>High</v>
      </c>
      <c r="V63" s="59" t="str">
        <f t="shared" si="2"/>
        <v>Medium</v>
      </c>
      <c r="W63" s="59" t="str">
        <f t="shared" si="2"/>
        <v>High</v>
      </c>
      <c r="X63" s="59" t="str">
        <f t="shared" si="2"/>
        <v>Low</v>
      </c>
      <c r="Y63" s="59" t="str">
        <f t="shared" si="2"/>
        <v>Medium</v>
      </c>
      <c r="Z63" s="59" t="str">
        <f t="shared" si="2"/>
        <v>Low</v>
      </c>
      <c r="AA63" s="59" t="str">
        <f t="shared" si="2"/>
        <v>High</v>
      </c>
      <c r="AB63" s="59" t="str">
        <f t="shared" si="2"/>
        <v>Low</v>
      </c>
      <c r="AC63" s="59" t="str">
        <f t="shared" si="2"/>
        <v>High</v>
      </c>
      <c r="AD63" s="59" t="str">
        <f t="shared" si="2"/>
        <v>Low</v>
      </c>
      <c r="AE63" s="59" t="str">
        <f t="shared" si="2"/>
        <v>High</v>
      </c>
      <c r="AF63" s="59" t="str">
        <f t="shared" si="2"/>
        <v>High</v>
      </c>
      <c r="AG63" s="59" t="str">
        <f t="shared" si="2"/>
        <v>High</v>
      </c>
      <c r="AH63" s="59" t="str">
        <f t="shared" si="2"/>
        <v>High</v>
      </c>
      <c r="AI63" s="59" t="str">
        <f t="shared" si="2"/>
        <v>Low</v>
      </c>
      <c r="AJ63" s="59" t="str">
        <f t="shared" si="2"/>
        <v>High</v>
      </c>
      <c r="AK63" s="59" t="str">
        <f t="shared" si="2"/>
        <v>Low</v>
      </c>
      <c r="AL63" s="59" t="str">
        <f t="shared" si="2"/>
        <v>Low</v>
      </c>
      <c r="AM63" s="59" t="str">
        <f t="shared" si="2"/>
        <v>Low</v>
      </c>
      <c r="AN63" s="59" t="str">
        <f t="shared" si="2"/>
        <v>Medium</v>
      </c>
      <c r="AO63" s="59" t="str">
        <f t="shared" si="2"/>
        <v>Medium</v>
      </c>
      <c r="AP63" s="59" t="str">
        <f t="shared" si="2"/>
        <v>Medium</v>
      </c>
      <c r="AQ63" s="59" t="str">
        <f t="shared" si="2"/>
        <v>Low</v>
      </c>
      <c r="AR63" s="59" t="str">
        <f t="shared" si="2"/>
        <v>Medium</v>
      </c>
      <c r="AS63" s="60" t="str">
        <f t="shared" si="2"/>
        <v>High</v>
      </c>
    </row>
    <row r="64" spans="1:45" ht="32.75" customHeight="1">
      <c r="A64" s="39" t="s">
        <v>183</v>
      </c>
      <c r="B64" s="51" t="s">
        <v>239</v>
      </c>
      <c r="C64" s="52" t="s">
        <v>237</v>
      </c>
      <c r="D64" s="51" t="s">
        <v>975</v>
      </c>
      <c r="E64" s="52" t="s">
        <v>236</v>
      </c>
      <c r="F64" s="32">
        <v>2017</v>
      </c>
      <c r="G64" s="31" t="s">
        <v>238</v>
      </c>
      <c r="H64" s="76" t="s">
        <v>89</v>
      </c>
      <c r="I64" s="92">
        <v>0.7224838709677418</v>
      </c>
      <c r="J64" s="68">
        <v>0.71899999999999997</v>
      </c>
      <c r="K64" s="68">
        <v>0.53600000000000003</v>
      </c>
      <c r="L64" s="68">
        <v>0.84399999999999997</v>
      </c>
      <c r="M64" s="68" t="s">
        <v>51</v>
      </c>
      <c r="N64" s="93" t="s">
        <v>40</v>
      </c>
      <c r="O64" s="16">
        <v>0.70799999999999996</v>
      </c>
      <c r="P64" s="14">
        <v>0.64900000000000002</v>
      </c>
      <c r="Q64" s="14">
        <v>0.7</v>
      </c>
      <c r="R64" s="14">
        <v>0.78800000000000003</v>
      </c>
      <c r="S64" s="14">
        <v>0.84399999999999997</v>
      </c>
      <c r="T64" s="14">
        <v>0.76800000000000002</v>
      </c>
      <c r="U64" s="14">
        <v>0.76100000000000001</v>
      </c>
      <c r="V64" s="14">
        <v>0.84399999999999997</v>
      </c>
      <c r="W64" s="14">
        <v>0.71899999999999997</v>
      </c>
      <c r="X64" s="14">
        <v>0.67300000000000004</v>
      </c>
      <c r="Y64" s="14">
        <v>0.69899999999999995</v>
      </c>
      <c r="Z64" s="14">
        <v>0.64600000000000002</v>
      </c>
      <c r="AA64" s="14">
        <v>0.71899999999999997</v>
      </c>
      <c r="AB64" s="14">
        <v>0.69699999999999995</v>
      </c>
      <c r="AC64" s="14">
        <v>0.80200000000000005</v>
      </c>
      <c r="AD64" s="14">
        <v>0.53600000000000003</v>
      </c>
      <c r="AE64" s="14">
        <v>0.76100000000000001</v>
      </c>
      <c r="AF64" s="14">
        <v>0.72199999999999998</v>
      </c>
      <c r="AG64" s="14">
        <v>0.76700000000000002</v>
      </c>
      <c r="AH64" s="14">
        <v>0.628</v>
      </c>
      <c r="AI64" s="14">
        <v>0.71099999999999997</v>
      </c>
      <c r="AJ64" s="14">
        <v>0.71</v>
      </c>
      <c r="AK64" s="14">
        <v>0.747</v>
      </c>
      <c r="AL64" s="14">
        <v>0.68799999999999994</v>
      </c>
      <c r="AM64" s="14">
        <v>0.76</v>
      </c>
      <c r="AN64" s="14">
        <v>0.70099999999999996</v>
      </c>
      <c r="AO64" s="14">
        <v>0.79300000000000004</v>
      </c>
      <c r="AP64" s="14">
        <v>0.72899999999999998</v>
      </c>
      <c r="AQ64" s="14">
        <v>0.68200000000000005</v>
      </c>
      <c r="AR64" s="14">
        <v>0.67400000000000004</v>
      </c>
      <c r="AS64" s="40">
        <v>0.77100000000000002</v>
      </c>
    </row>
    <row r="65" spans="1:45" ht="32.75" customHeight="1">
      <c r="A65" s="39" t="s">
        <v>184</v>
      </c>
      <c r="B65" s="51" t="s">
        <v>634</v>
      </c>
      <c r="C65" s="138" t="s">
        <v>966</v>
      </c>
      <c r="D65" s="51" t="s">
        <v>967</v>
      </c>
      <c r="E65" s="138" t="s">
        <v>966</v>
      </c>
      <c r="F65" s="32">
        <v>2017</v>
      </c>
      <c r="G65" s="31" t="s">
        <v>762</v>
      </c>
      <c r="H65" s="76" t="s">
        <v>89</v>
      </c>
      <c r="I65" s="92" t="s">
        <v>896</v>
      </c>
      <c r="J65" s="68" t="s">
        <v>896</v>
      </c>
      <c r="K65" s="68" t="s">
        <v>896</v>
      </c>
      <c r="L65" s="68" t="s">
        <v>896</v>
      </c>
      <c r="M65" s="68" t="s">
        <v>896</v>
      </c>
      <c r="N65" s="141" t="s">
        <v>896</v>
      </c>
      <c r="O65" s="82" t="str">
        <f t="shared" ref="O65:AS65" si="3">IF(O64&gt;=PERCENTILE($O$64:$AS$64, 0.66),"High",IF(AND(O64&gt;=PERCENTILE($O$64:$AS$64, 0.33),O64&lt;PERCENTILE($O$64:$AS$64, 0.66)),"Medium","Low"))</f>
        <v>Medium</v>
      </c>
      <c r="P65" s="59" t="str">
        <f t="shared" si="3"/>
        <v>Low</v>
      </c>
      <c r="Q65" s="59" t="str">
        <f t="shared" si="3"/>
        <v>Medium</v>
      </c>
      <c r="R65" s="59" t="str">
        <f t="shared" si="3"/>
        <v>High</v>
      </c>
      <c r="S65" s="59" t="str">
        <f t="shared" si="3"/>
        <v>High</v>
      </c>
      <c r="T65" s="59" t="str">
        <f t="shared" si="3"/>
        <v>High</v>
      </c>
      <c r="U65" s="59" t="str">
        <f t="shared" si="3"/>
        <v>High</v>
      </c>
      <c r="V65" s="59" t="str">
        <f t="shared" si="3"/>
        <v>High</v>
      </c>
      <c r="W65" s="59" t="str">
        <f t="shared" si="3"/>
        <v>Medium</v>
      </c>
      <c r="X65" s="59" t="str">
        <f t="shared" si="3"/>
        <v>Low</v>
      </c>
      <c r="Y65" s="59" t="str">
        <f t="shared" si="3"/>
        <v>Low</v>
      </c>
      <c r="Z65" s="59" t="str">
        <f t="shared" si="3"/>
        <v>Low</v>
      </c>
      <c r="AA65" s="59" t="str">
        <f t="shared" si="3"/>
        <v>Medium</v>
      </c>
      <c r="AB65" s="59" t="str">
        <f t="shared" si="3"/>
        <v>Low</v>
      </c>
      <c r="AC65" s="59" t="str">
        <f t="shared" si="3"/>
        <v>High</v>
      </c>
      <c r="AD65" s="59" t="str">
        <f t="shared" si="3"/>
        <v>Low</v>
      </c>
      <c r="AE65" s="59" t="str">
        <f t="shared" si="3"/>
        <v>High</v>
      </c>
      <c r="AF65" s="59" t="str">
        <f t="shared" si="3"/>
        <v>Medium</v>
      </c>
      <c r="AG65" s="59" t="str">
        <f t="shared" si="3"/>
        <v>High</v>
      </c>
      <c r="AH65" s="59" t="str">
        <f t="shared" si="3"/>
        <v>Low</v>
      </c>
      <c r="AI65" s="59" t="str">
        <f t="shared" si="3"/>
        <v>Medium</v>
      </c>
      <c r="AJ65" s="59" t="str">
        <f t="shared" si="3"/>
        <v>Medium</v>
      </c>
      <c r="AK65" s="59" t="str">
        <f t="shared" si="3"/>
        <v>Medium</v>
      </c>
      <c r="AL65" s="59" t="str">
        <f t="shared" si="3"/>
        <v>Low</v>
      </c>
      <c r="AM65" s="59" t="str">
        <f t="shared" si="3"/>
        <v>High</v>
      </c>
      <c r="AN65" s="59" t="str">
        <f t="shared" si="3"/>
        <v>Medium</v>
      </c>
      <c r="AO65" s="59" t="str">
        <f t="shared" si="3"/>
        <v>High</v>
      </c>
      <c r="AP65" s="59" t="str">
        <f t="shared" si="3"/>
        <v>Medium</v>
      </c>
      <c r="AQ65" s="59" t="str">
        <f t="shared" si="3"/>
        <v>Low</v>
      </c>
      <c r="AR65" s="59" t="str">
        <f t="shared" si="3"/>
        <v>Low</v>
      </c>
      <c r="AS65" s="60" t="str">
        <f t="shared" si="3"/>
        <v>High</v>
      </c>
    </row>
    <row r="66" spans="1:45" ht="32.75" customHeight="1">
      <c r="A66" s="39" t="s">
        <v>185</v>
      </c>
      <c r="B66" s="51" t="s">
        <v>240</v>
      </c>
      <c r="C66" s="52" t="s">
        <v>237</v>
      </c>
      <c r="D66" s="51" t="s">
        <v>975</v>
      </c>
      <c r="E66" s="52" t="s">
        <v>236</v>
      </c>
      <c r="F66" s="32">
        <v>2017</v>
      </c>
      <c r="G66" s="31" t="s">
        <v>67</v>
      </c>
      <c r="H66" s="76" t="s">
        <v>89</v>
      </c>
      <c r="I66" s="92">
        <v>76.151612903225811</v>
      </c>
      <c r="J66" s="68">
        <v>76.3</v>
      </c>
      <c r="K66" s="68">
        <v>73.099999999999994</v>
      </c>
      <c r="L66" s="68">
        <v>77.400000000000006</v>
      </c>
      <c r="M66" s="68" t="s">
        <v>38</v>
      </c>
      <c r="N66" s="93" t="s">
        <v>62</v>
      </c>
      <c r="O66" s="16">
        <v>76</v>
      </c>
      <c r="P66" s="14">
        <v>75.400000000000006</v>
      </c>
      <c r="Q66" s="14">
        <v>73.099999999999994</v>
      </c>
      <c r="R66" s="14">
        <v>76.5</v>
      </c>
      <c r="S66" s="14">
        <v>76.400000000000006</v>
      </c>
      <c r="T66" s="14">
        <v>77.3</v>
      </c>
      <c r="U66" s="14">
        <v>76.099999999999994</v>
      </c>
      <c r="V66" s="14">
        <v>76.400000000000006</v>
      </c>
      <c r="W66" s="14">
        <v>77</v>
      </c>
      <c r="X66" s="14">
        <v>75.099999999999994</v>
      </c>
      <c r="Y66" s="14">
        <v>75.7</v>
      </c>
      <c r="Z66" s="14">
        <v>75.400000000000006</v>
      </c>
      <c r="AA66" s="14">
        <v>76.5</v>
      </c>
      <c r="AB66" s="14">
        <v>76</v>
      </c>
      <c r="AC66" s="14">
        <v>76.3</v>
      </c>
      <c r="AD66" s="14">
        <v>75.7</v>
      </c>
      <c r="AE66" s="14">
        <v>76.099999999999994</v>
      </c>
      <c r="AF66" s="14">
        <v>76.5</v>
      </c>
      <c r="AG66" s="14">
        <v>77.099999999999994</v>
      </c>
      <c r="AH66" s="14">
        <v>73.5</v>
      </c>
      <c r="AI66" s="14">
        <v>76.3</v>
      </c>
      <c r="AJ66" s="14">
        <v>76.7</v>
      </c>
      <c r="AK66" s="14">
        <v>75.900000000000006</v>
      </c>
      <c r="AL66" s="14">
        <v>76.900000000000006</v>
      </c>
      <c r="AM66" s="14">
        <v>77.3</v>
      </c>
      <c r="AN66" s="14">
        <v>76.099999999999994</v>
      </c>
      <c r="AO66" s="14">
        <v>77.400000000000006</v>
      </c>
      <c r="AP66" s="14">
        <v>76.099999999999994</v>
      </c>
      <c r="AQ66" s="14">
        <v>76.3</v>
      </c>
      <c r="AR66" s="14">
        <v>76.3</v>
      </c>
      <c r="AS66" s="40">
        <v>77.3</v>
      </c>
    </row>
    <row r="67" spans="1:45" ht="32.75" customHeight="1">
      <c r="A67" s="39" t="s">
        <v>186</v>
      </c>
      <c r="B67" s="51" t="s">
        <v>241</v>
      </c>
      <c r="C67" s="52" t="s">
        <v>237</v>
      </c>
      <c r="D67" s="51" t="s">
        <v>975</v>
      </c>
      <c r="E67" s="52" t="s">
        <v>236</v>
      </c>
      <c r="F67" s="32">
        <v>2017</v>
      </c>
      <c r="G67" s="31" t="s">
        <v>67</v>
      </c>
      <c r="H67" s="76" t="s">
        <v>89</v>
      </c>
      <c r="I67" s="92">
        <v>9.8319032258064532</v>
      </c>
      <c r="J67" s="68">
        <v>9.86</v>
      </c>
      <c r="K67" s="68">
        <v>9.3360000000000003</v>
      </c>
      <c r="L67" s="68">
        <v>10.130000000000001</v>
      </c>
      <c r="M67" s="68" t="s">
        <v>51</v>
      </c>
      <c r="N67" s="93" t="s">
        <v>39</v>
      </c>
      <c r="O67" s="16">
        <v>9.8680000000000003</v>
      </c>
      <c r="P67" s="14">
        <v>9.8659999999999997</v>
      </c>
      <c r="Q67" s="14">
        <v>9.7460000000000004</v>
      </c>
      <c r="R67" s="14">
        <v>10.130000000000001</v>
      </c>
      <c r="S67" s="14">
        <v>9.8390000000000004</v>
      </c>
      <c r="T67" s="14">
        <v>9.8729999999999993</v>
      </c>
      <c r="U67" s="14">
        <v>9.9920000000000009</v>
      </c>
      <c r="V67" s="14">
        <v>9.8390000000000004</v>
      </c>
      <c r="W67" s="14">
        <v>9.8870000000000005</v>
      </c>
      <c r="X67" s="14">
        <v>9.6560000000000006</v>
      </c>
      <c r="Y67" s="14">
        <v>9.8529999999999998</v>
      </c>
      <c r="Z67" s="14">
        <v>9.6080000000000005</v>
      </c>
      <c r="AA67" s="14">
        <v>10.07</v>
      </c>
      <c r="AB67" s="14">
        <v>9.6769999999999996</v>
      </c>
      <c r="AC67" s="14">
        <v>9.8960000000000008</v>
      </c>
      <c r="AD67" s="14">
        <v>9.3360000000000003</v>
      </c>
      <c r="AE67" s="14">
        <v>9.9130000000000003</v>
      </c>
      <c r="AF67" s="14">
        <v>9.907</v>
      </c>
      <c r="AG67" s="14">
        <v>9.923</v>
      </c>
      <c r="AH67" s="14">
        <v>9.9540000000000006</v>
      </c>
      <c r="AI67" s="14">
        <v>9.6679999999999993</v>
      </c>
      <c r="AJ67" s="14">
        <v>9.9890000000000008</v>
      </c>
      <c r="AK67" s="14">
        <v>9.7430000000000003</v>
      </c>
      <c r="AL67" s="14">
        <v>9.7379999999999995</v>
      </c>
      <c r="AM67" s="14">
        <v>9.7249999999999996</v>
      </c>
      <c r="AN67" s="14">
        <v>9.8149999999999995</v>
      </c>
      <c r="AO67" s="14">
        <v>9.8670000000000009</v>
      </c>
      <c r="AP67" s="14">
        <v>9.8420000000000005</v>
      </c>
      <c r="AQ67" s="14">
        <v>9.6890000000000001</v>
      </c>
      <c r="AR67" s="14">
        <v>9.86</v>
      </c>
      <c r="AS67" s="40">
        <v>10.02</v>
      </c>
    </row>
    <row r="68" spans="1:45" ht="32.75" customHeight="1">
      <c r="A68" s="39" t="s">
        <v>636</v>
      </c>
      <c r="B68" s="51" t="s">
        <v>635</v>
      </c>
      <c r="C68" s="52" t="s">
        <v>237</v>
      </c>
      <c r="D68" s="51" t="s">
        <v>975</v>
      </c>
      <c r="E68" s="52" t="s">
        <v>236</v>
      </c>
      <c r="F68" s="32">
        <v>2017</v>
      </c>
      <c r="G68" s="31" t="s">
        <v>67</v>
      </c>
      <c r="H68" s="76" t="s">
        <v>89</v>
      </c>
      <c r="I68" s="92">
        <v>14.890322580645165</v>
      </c>
      <c r="J68" s="68">
        <v>15</v>
      </c>
      <c r="K68" s="68">
        <v>11.6</v>
      </c>
      <c r="L68" s="68">
        <v>16.2</v>
      </c>
      <c r="M68" s="68" t="s">
        <v>51</v>
      </c>
      <c r="N68" s="93" t="s">
        <v>62</v>
      </c>
      <c r="O68" s="16">
        <v>14.8</v>
      </c>
      <c r="P68" s="14">
        <v>13.9</v>
      </c>
      <c r="Q68" s="14">
        <v>15</v>
      </c>
      <c r="R68" s="14">
        <v>16</v>
      </c>
      <c r="S68" s="14">
        <v>16.100000000000001</v>
      </c>
      <c r="T68" s="14">
        <v>15.9</v>
      </c>
      <c r="U68" s="14">
        <v>15.4</v>
      </c>
      <c r="V68" s="14">
        <v>16.100000000000001</v>
      </c>
      <c r="W68" s="14">
        <v>15.2</v>
      </c>
      <c r="X68" s="14">
        <v>14.5</v>
      </c>
      <c r="Y68" s="14">
        <v>14</v>
      </c>
      <c r="Z68" s="14">
        <v>13.9</v>
      </c>
      <c r="AA68" s="14">
        <v>14.6</v>
      </c>
      <c r="AB68" s="14">
        <v>14.9</v>
      </c>
      <c r="AC68" s="14">
        <v>15.9</v>
      </c>
      <c r="AD68" s="14">
        <v>11.6</v>
      </c>
      <c r="AE68" s="14">
        <v>15.4</v>
      </c>
      <c r="AF68" s="14">
        <v>14.7</v>
      </c>
      <c r="AG68" s="14">
        <v>15.6</v>
      </c>
      <c r="AH68" s="14">
        <v>13.6</v>
      </c>
      <c r="AI68" s="14">
        <v>14.3</v>
      </c>
      <c r="AJ68" s="14">
        <v>15</v>
      </c>
      <c r="AK68" s="14">
        <v>15.6</v>
      </c>
      <c r="AL68" s="14">
        <v>14.1</v>
      </c>
      <c r="AM68" s="14">
        <v>15.6</v>
      </c>
      <c r="AN68" s="14">
        <v>14.8</v>
      </c>
      <c r="AO68" s="14">
        <v>16.2</v>
      </c>
      <c r="AP68" s="14">
        <v>15.2</v>
      </c>
      <c r="AQ68" s="14">
        <v>14</v>
      </c>
      <c r="AR68" s="14">
        <v>14.3</v>
      </c>
      <c r="AS68" s="40">
        <v>15.4</v>
      </c>
    </row>
    <row r="69" spans="1:45" ht="32.75" customHeight="1">
      <c r="A69" s="39" t="s">
        <v>638</v>
      </c>
      <c r="B69" s="51" t="s">
        <v>637</v>
      </c>
      <c r="C69" s="52" t="s">
        <v>237</v>
      </c>
      <c r="D69" s="51" t="s">
        <v>975</v>
      </c>
      <c r="E69" s="52" t="s">
        <v>236</v>
      </c>
      <c r="F69" s="32">
        <v>2017</v>
      </c>
      <c r="G69" s="31" t="s">
        <v>67</v>
      </c>
      <c r="H69" s="76" t="s">
        <v>89</v>
      </c>
      <c r="I69" s="92">
        <v>9.2645161290322608</v>
      </c>
      <c r="J69" s="68">
        <v>9.3000000000000007</v>
      </c>
      <c r="K69" s="68">
        <v>6.4</v>
      </c>
      <c r="L69" s="68">
        <v>11.9</v>
      </c>
      <c r="M69" s="68" t="s">
        <v>51</v>
      </c>
      <c r="N69" s="93" t="s">
        <v>40</v>
      </c>
      <c r="O69" s="16">
        <v>8.9</v>
      </c>
      <c r="P69" s="14">
        <v>7.9</v>
      </c>
      <c r="Q69" s="14">
        <v>8.5</v>
      </c>
      <c r="R69" s="14">
        <v>10.3</v>
      </c>
      <c r="S69" s="14">
        <v>11.9</v>
      </c>
      <c r="T69" s="14">
        <v>9.8000000000000007</v>
      </c>
      <c r="U69" s="14">
        <v>10</v>
      </c>
      <c r="V69" s="14">
        <v>11.9</v>
      </c>
      <c r="W69" s="14">
        <v>8.9</v>
      </c>
      <c r="X69" s="14">
        <v>8.1</v>
      </c>
      <c r="Y69" s="14">
        <v>9.3000000000000007</v>
      </c>
      <c r="Z69" s="14">
        <v>7.8</v>
      </c>
      <c r="AA69" s="14">
        <v>9.4</v>
      </c>
      <c r="AB69" s="14">
        <v>8.5</v>
      </c>
      <c r="AC69" s="14">
        <v>10.8</v>
      </c>
      <c r="AD69" s="14">
        <v>6.4</v>
      </c>
      <c r="AE69" s="14">
        <v>10</v>
      </c>
      <c r="AF69" s="14">
        <v>9.4</v>
      </c>
      <c r="AG69" s="14">
        <v>10</v>
      </c>
      <c r="AH69" s="14">
        <v>7.5</v>
      </c>
      <c r="AI69" s="14">
        <v>9.4</v>
      </c>
      <c r="AJ69" s="14">
        <v>8.8000000000000007</v>
      </c>
      <c r="AK69" s="14">
        <v>9.4</v>
      </c>
      <c r="AL69" s="14">
        <v>8.9</v>
      </c>
      <c r="AM69" s="14">
        <v>9.8000000000000007</v>
      </c>
      <c r="AN69" s="14">
        <v>8.6999999999999993</v>
      </c>
      <c r="AO69" s="14">
        <v>10.3</v>
      </c>
      <c r="AP69" s="14">
        <v>9.1999999999999993</v>
      </c>
      <c r="AQ69" s="14">
        <v>8.8000000000000007</v>
      </c>
      <c r="AR69" s="14">
        <v>8.3000000000000007</v>
      </c>
      <c r="AS69" s="40">
        <v>10.3</v>
      </c>
    </row>
    <row r="70" spans="1:45" ht="32.75" customHeight="1">
      <c r="A70" s="39" t="s">
        <v>159</v>
      </c>
      <c r="B70" s="51" t="s">
        <v>131</v>
      </c>
      <c r="C70" s="52" t="s">
        <v>242</v>
      </c>
      <c r="D70" s="51" t="s">
        <v>951</v>
      </c>
      <c r="E70" s="52" t="s">
        <v>130</v>
      </c>
      <c r="F70" s="32">
        <v>2016</v>
      </c>
      <c r="G70" s="31" t="s">
        <v>67</v>
      </c>
      <c r="H70" s="76" t="s">
        <v>89</v>
      </c>
      <c r="I70" s="92">
        <v>5.6083870967741936</v>
      </c>
      <c r="J70" s="68">
        <v>5.56</v>
      </c>
      <c r="K70" s="68">
        <v>3.94</v>
      </c>
      <c r="L70" s="68">
        <v>7.24</v>
      </c>
      <c r="M70" s="68" t="s">
        <v>51</v>
      </c>
      <c r="N70" s="93" t="s">
        <v>43</v>
      </c>
      <c r="O70" s="16">
        <v>5.66</v>
      </c>
      <c r="P70" s="14">
        <v>4.92</v>
      </c>
      <c r="Q70" s="14">
        <v>5.15</v>
      </c>
      <c r="R70" s="14">
        <v>6.24</v>
      </c>
      <c r="S70" s="14">
        <v>6.43</v>
      </c>
      <c r="T70" s="14">
        <v>5.47</v>
      </c>
      <c r="U70" s="14">
        <v>6.06</v>
      </c>
      <c r="V70" s="14">
        <v>7.24</v>
      </c>
      <c r="W70" s="14">
        <v>5.16</v>
      </c>
      <c r="X70" s="14">
        <v>4.95</v>
      </c>
      <c r="Y70" s="14">
        <v>5.35</v>
      </c>
      <c r="Z70" s="14">
        <v>4.72</v>
      </c>
      <c r="AA70" s="14">
        <v>5.79</v>
      </c>
      <c r="AB70" s="14">
        <v>5.3</v>
      </c>
      <c r="AC70" s="14">
        <v>6.53</v>
      </c>
      <c r="AD70" s="14">
        <v>3.94</v>
      </c>
      <c r="AE70" s="14">
        <v>6.26</v>
      </c>
      <c r="AF70" s="14">
        <v>5.56</v>
      </c>
      <c r="AG70" s="14">
        <v>6.5</v>
      </c>
      <c r="AH70" s="14">
        <v>5.07</v>
      </c>
      <c r="AI70" s="14">
        <v>5.05</v>
      </c>
      <c r="AJ70" s="14">
        <v>5.19</v>
      </c>
      <c r="AK70" s="14">
        <v>5.59</v>
      </c>
      <c r="AL70" s="14">
        <v>5.33</v>
      </c>
      <c r="AM70" s="14">
        <v>5.96</v>
      </c>
      <c r="AN70" s="14">
        <v>5.07</v>
      </c>
      <c r="AO70" s="14">
        <v>6.45</v>
      </c>
      <c r="AP70" s="14">
        <v>5.76</v>
      </c>
      <c r="AQ70" s="14">
        <v>5.61</v>
      </c>
      <c r="AR70" s="14">
        <v>5.25</v>
      </c>
      <c r="AS70" s="40">
        <v>6.3</v>
      </c>
    </row>
    <row r="71" spans="1:45" ht="32.75" customHeight="1">
      <c r="A71" s="39" t="s">
        <v>128</v>
      </c>
      <c r="B71" s="51" t="s">
        <v>243</v>
      </c>
      <c r="C71" s="52" t="s">
        <v>242</v>
      </c>
      <c r="D71" s="51" t="s">
        <v>951</v>
      </c>
      <c r="E71" s="52" t="s">
        <v>130</v>
      </c>
      <c r="F71" s="32">
        <v>2016</v>
      </c>
      <c r="G71" s="31" t="s">
        <v>67</v>
      </c>
      <c r="H71" s="76" t="s">
        <v>89</v>
      </c>
      <c r="I71" s="111">
        <v>984084.93548387091</v>
      </c>
      <c r="J71" s="6">
        <v>526137</v>
      </c>
      <c r="K71" s="6">
        <v>0</v>
      </c>
      <c r="L71" s="6">
        <v>8278148</v>
      </c>
      <c r="M71" s="6" t="s">
        <v>40</v>
      </c>
      <c r="N71" s="93" t="s">
        <v>43</v>
      </c>
      <c r="O71" s="83">
        <v>1627801</v>
      </c>
      <c r="P71" s="61">
        <v>1091360</v>
      </c>
      <c r="Q71" s="61">
        <v>435741</v>
      </c>
      <c r="R71" s="61">
        <v>2437975</v>
      </c>
      <c r="S71" s="61">
        <v>0</v>
      </c>
      <c r="T71" s="61">
        <v>150680</v>
      </c>
      <c r="U71" s="61">
        <v>334758</v>
      </c>
      <c r="V71" s="61">
        <v>8278148</v>
      </c>
      <c r="W71" s="61">
        <v>267427</v>
      </c>
      <c r="X71" s="61">
        <v>295584</v>
      </c>
      <c r="Y71" s="61">
        <v>2308020</v>
      </c>
      <c r="Z71" s="61">
        <v>267685</v>
      </c>
      <c r="AA71" s="61">
        <v>1139316</v>
      </c>
      <c r="AB71" s="61">
        <v>361802</v>
      </c>
      <c r="AC71" s="61">
        <v>326309</v>
      </c>
      <c r="AD71" s="61">
        <v>509494</v>
      </c>
      <c r="AE71" s="61">
        <v>1543294</v>
      </c>
      <c r="AF71" s="61">
        <v>440897</v>
      </c>
      <c r="AG71" s="61">
        <v>508349</v>
      </c>
      <c r="AH71" s="61">
        <v>526137</v>
      </c>
      <c r="AI71" s="61">
        <v>886940</v>
      </c>
      <c r="AJ71" s="61">
        <v>586983</v>
      </c>
      <c r="AK71" s="61">
        <v>145789</v>
      </c>
      <c r="AL71" s="61">
        <v>614870</v>
      </c>
      <c r="AM71" s="61">
        <v>1117950</v>
      </c>
      <c r="AN71" s="61">
        <v>408056</v>
      </c>
      <c r="AO71" s="61">
        <v>1612654</v>
      </c>
      <c r="AP71" s="61">
        <v>610288</v>
      </c>
      <c r="AQ71" s="61">
        <v>524754</v>
      </c>
      <c r="AR71" s="61">
        <v>610060</v>
      </c>
      <c r="AS71" s="62">
        <v>537512</v>
      </c>
    </row>
    <row r="72" spans="1:45" ht="32.75" customHeight="1">
      <c r="A72" s="39" t="s">
        <v>111</v>
      </c>
      <c r="B72" s="51" t="s">
        <v>244</v>
      </c>
      <c r="C72" s="52" t="s">
        <v>242</v>
      </c>
      <c r="D72" s="51" t="s">
        <v>951</v>
      </c>
      <c r="E72" s="52" t="s">
        <v>130</v>
      </c>
      <c r="F72" s="32">
        <v>2016</v>
      </c>
      <c r="G72" s="31" t="s">
        <v>206</v>
      </c>
      <c r="H72" s="76" t="s">
        <v>278</v>
      </c>
      <c r="I72" s="92">
        <v>35.046774193548387</v>
      </c>
      <c r="J72" s="68">
        <v>34.26</v>
      </c>
      <c r="K72" s="68">
        <v>18.440000000000001</v>
      </c>
      <c r="L72" s="68">
        <v>54.44</v>
      </c>
      <c r="M72" s="68" t="s">
        <v>51</v>
      </c>
      <c r="N72" s="93" t="s">
        <v>43</v>
      </c>
      <c r="O72" s="16">
        <v>41.76</v>
      </c>
      <c r="P72" s="14">
        <v>33.479999999999997</v>
      </c>
      <c r="Q72" s="14">
        <v>34.369999999999997</v>
      </c>
      <c r="R72" s="14">
        <v>47.86</v>
      </c>
      <c r="S72" s="14">
        <v>39.340000000000003</v>
      </c>
      <c r="T72" s="14">
        <v>26.05</v>
      </c>
      <c r="U72" s="14">
        <v>28.82</v>
      </c>
      <c r="V72" s="14">
        <v>54.44</v>
      </c>
      <c r="W72" s="14">
        <v>28.4</v>
      </c>
      <c r="X72" s="14">
        <v>38.54</v>
      </c>
      <c r="Y72" s="14">
        <v>36.04</v>
      </c>
      <c r="Z72" s="14">
        <v>31.29</v>
      </c>
      <c r="AA72" s="14">
        <v>24.24</v>
      </c>
      <c r="AB72" s="14">
        <v>34.26</v>
      </c>
      <c r="AC72" s="14">
        <v>46.61</v>
      </c>
      <c r="AD72" s="14">
        <v>18.440000000000001</v>
      </c>
      <c r="AE72" s="14">
        <v>31.84</v>
      </c>
      <c r="AF72" s="14">
        <v>34.71</v>
      </c>
      <c r="AG72" s="14">
        <v>39.54</v>
      </c>
      <c r="AH72" s="14">
        <v>32.9</v>
      </c>
      <c r="AI72" s="14">
        <v>28.16</v>
      </c>
      <c r="AJ72" s="14">
        <v>30.1</v>
      </c>
      <c r="AK72" s="14">
        <v>20.47</v>
      </c>
      <c r="AL72" s="14">
        <v>32.99</v>
      </c>
      <c r="AM72" s="14">
        <v>44.36</v>
      </c>
      <c r="AN72" s="14">
        <v>23.18</v>
      </c>
      <c r="AO72" s="14">
        <v>49.16</v>
      </c>
      <c r="AP72" s="14">
        <v>42.78</v>
      </c>
      <c r="AQ72" s="14">
        <v>29.72</v>
      </c>
      <c r="AR72" s="14">
        <v>35.159999999999997</v>
      </c>
      <c r="AS72" s="40">
        <v>47.44</v>
      </c>
    </row>
    <row r="73" spans="1:45" ht="32.75" customHeight="1">
      <c r="A73" s="39" t="s">
        <v>129</v>
      </c>
      <c r="B73" s="51" t="s">
        <v>245</v>
      </c>
      <c r="C73" s="52" t="s">
        <v>242</v>
      </c>
      <c r="D73" s="51" t="s">
        <v>951</v>
      </c>
      <c r="E73" s="52" t="s">
        <v>130</v>
      </c>
      <c r="F73" s="32">
        <v>2016</v>
      </c>
      <c r="G73" s="31" t="s">
        <v>67</v>
      </c>
      <c r="H73" s="76" t="s">
        <v>89</v>
      </c>
      <c r="I73" s="111">
        <v>2673659.5806451612</v>
      </c>
      <c r="J73" s="6">
        <v>1553086</v>
      </c>
      <c r="K73" s="6">
        <v>643525</v>
      </c>
      <c r="L73" s="6">
        <v>16678387</v>
      </c>
      <c r="M73" s="6" t="s">
        <v>41</v>
      </c>
      <c r="N73" s="93" t="s">
        <v>43</v>
      </c>
      <c r="O73" s="83">
        <v>3800834</v>
      </c>
      <c r="P73" s="61">
        <v>2980133</v>
      </c>
      <c r="Q73" s="61">
        <v>1228310</v>
      </c>
      <c r="R73" s="61">
        <v>5866152</v>
      </c>
      <c r="S73" s="61">
        <v>1375887</v>
      </c>
      <c r="T73" s="61">
        <v>643525</v>
      </c>
      <c r="U73" s="61">
        <v>1387333</v>
      </c>
      <c r="V73" s="61">
        <v>16678387</v>
      </c>
      <c r="W73" s="61">
        <v>944313</v>
      </c>
      <c r="X73" s="61">
        <v>697995</v>
      </c>
      <c r="Y73" s="61">
        <v>5552781</v>
      </c>
      <c r="Z73" s="61">
        <v>717264</v>
      </c>
      <c r="AA73" s="61">
        <v>4882914</v>
      </c>
      <c r="AB73" s="61">
        <v>1003537</v>
      </c>
      <c r="AC73" s="61">
        <v>864439</v>
      </c>
      <c r="AD73" s="61">
        <v>2073289</v>
      </c>
      <c r="AE73" s="61">
        <v>5551903</v>
      </c>
      <c r="AF73" s="61">
        <v>1230948</v>
      </c>
      <c r="AG73" s="61">
        <v>1382198</v>
      </c>
      <c r="AH73" s="61">
        <v>1553086</v>
      </c>
      <c r="AI73" s="61">
        <v>2865969</v>
      </c>
      <c r="AJ73" s="61">
        <v>2071268</v>
      </c>
      <c r="AK73" s="61">
        <v>803756</v>
      </c>
      <c r="AL73" s="61">
        <v>1691997</v>
      </c>
      <c r="AM73" s="61">
        <v>2977002</v>
      </c>
      <c r="AN73" s="61">
        <v>1552994</v>
      </c>
      <c r="AO73" s="61">
        <v>4018265</v>
      </c>
      <c r="AP73" s="61">
        <v>1475730</v>
      </c>
      <c r="AQ73" s="61">
        <v>2124853</v>
      </c>
      <c r="AR73" s="61">
        <v>1652714</v>
      </c>
      <c r="AS73" s="62">
        <v>1233671</v>
      </c>
    </row>
    <row r="74" spans="1:45" ht="32.75" customHeight="1">
      <c r="A74" s="39" t="s">
        <v>112</v>
      </c>
      <c r="B74" s="51" t="s">
        <v>246</v>
      </c>
      <c r="C74" s="52" t="s">
        <v>242</v>
      </c>
      <c r="D74" s="51" t="s">
        <v>951</v>
      </c>
      <c r="E74" s="52" t="s">
        <v>130</v>
      </c>
      <c r="F74" s="32">
        <v>2016</v>
      </c>
      <c r="G74" s="31" t="s">
        <v>206</v>
      </c>
      <c r="H74" s="76" t="s">
        <v>278</v>
      </c>
      <c r="I74" s="92">
        <v>102.48483870967739</v>
      </c>
      <c r="J74" s="68">
        <v>102.01</v>
      </c>
      <c r="K74" s="68">
        <v>58.52</v>
      </c>
      <c r="L74" s="68">
        <v>128.83000000000001</v>
      </c>
      <c r="M74" s="68" t="s">
        <v>51</v>
      </c>
      <c r="N74" s="93" t="s">
        <v>60</v>
      </c>
      <c r="O74" s="16">
        <v>98.5</v>
      </c>
      <c r="P74" s="14">
        <v>95.27</v>
      </c>
      <c r="Q74" s="14">
        <v>97.97</v>
      </c>
      <c r="R74" s="14">
        <v>117.16</v>
      </c>
      <c r="S74" s="14">
        <v>116.64</v>
      </c>
      <c r="T74" s="14">
        <v>106.28</v>
      </c>
      <c r="U74" s="14">
        <v>115.55</v>
      </c>
      <c r="V74" s="14">
        <v>116.93</v>
      </c>
      <c r="W74" s="14">
        <v>102.01</v>
      </c>
      <c r="X74" s="14">
        <v>90.44</v>
      </c>
      <c r="Y74" s="14">
        <v>85.69</v>
      </c>
      <c r="Z74" s="14">
        <v>82.64</v>
      </c>
      <c r="AA74" s="14">
        <v>100.35</v>
      </c>
      <c r="AB74" s="14">
        <v>96.24</v>
      </c>
      <c r="AC74" s="14">
        <v>123.49</v>
      </c>
      <c r="AD74" s="14">
        <v>58.52</v>
      </c>
      <c r="AE74" s="14">
        <v>110.68</v>
      </c>
      <c r="AF74" s="14">
        <v>101.96</v>
      </c>
      <c r="AG74" s="14">
        <v>104.52</v>
      </c>
      <c r="AH74" s="14">
        <v>95.97</v>
      </c>
      <c r="AI74" s="14">
        <v>88.11</v>
      </c>
      <c r="AJ74" s="14">
        <v>107.19</v>
      </c>
      <c r="AK74" s="14">
        <v>107.26</v>
      </c>
      <c r="AL74" s="14">
        <v>89.93</v>
      </c>
      <c r="AM74" s="14">
        <v>128.83000000000001</v>
      </c>
      <c r="AN74" s="14">
        <v>85.49</v>
      </c>
      <c r="AO74" s="14">
        <v>128.18</v>
      </c>
      <c r="AP74" s="14">
        <v>104.97</v>
      </c>
      <c r="AQ74" s="14">
        <v>117.96</v>
      </c>
      <c r="AR74" s="14">
        <v>96.49</v>
      </c>
      <c r="AS74" s="40">
        <v>105.81</v>
      </c>
    </row>
    <row r="75" spans="1:45" ht="32.75" customHeight="1">
      <c r="A75" s="39" t="s">
        <v>113</v>
      </c>
      <c r="B75" s="51" t="s">
        <v>247</v>
      </c>
      <c r="C75" s="52" t="s">
        <v>242</v>
      </c>
      <c r="D75" s="51" t="s">
        <v>951</v>
      </c>
      <c r="E75" s="52" t="s">
        <v>130</v>
      </c>
      <c r="F75" s="32">
        <v>2016</v>
      </c>
      <c r="G75" s="31" t="s">
        <v>67</v>
      </c>
      <c r="H75" s="76" t="s">
        <v>89</v>
      </c>
      <c r="I75" s="111">
        <v>932578.80645161285</v>
      </c>
      <c r="J75" s="6">
        <v>546804</v>
      </c>
      <c r="K75" s="6">
        <v>194888</v>
      </c>
      <c r="L75" s="6">
        <v>6922192</v>
      </c>
      <c r="M75" s="6" t="s">
        <v>41</v>
      </c>
      <c r="N75" s="93" t="s">
        <v>43</v>
      </c>
      <c r="O75" s="83">
        <v>1161955</v>
      </c>
      <c r="P75" s="61">
        <v>858809</v>
      </c>
      <c r="Q75" s="61">
        <v>381621</v>
      </c>
      <c r="R75" s="61">
        <v>2007824</v>
      </c>
      <c r="S75" s="61">
        <v>1177253</v>
      </c>
      <c r="T75" s="61">
        <v>194888</v>
      </c>
      <c r="U75" s="61">
        <v>443689</v>
      </c>
      <c r="V75" s="61">
        <v>6922192</v>
      </c>
      <c r="W75" s="61">
        <v>348566</v>
      </c>
      <c r="X75" s="61">
        <v>197336</v>
      </c>
      <c r="Y75" s="61">
        <v>1735779</v>
      </c>
      <c r="Z75" s="61">
        <v>235901</v>
      </c>
      <c r="AA75" s="61">
        <v>1738025</v>
      </c>
      <c r="AB75" s="61">
        <v>361031</v>
      </c>
      <c r="AC75" s="61">
        <v>307325</v>
      </c>
      <c r="AD75" s="61">
        <v>546804</v>
      </c>
      <c r="AE75" s="61">
        <v>1833974</v>
      </c>
      <c r="AF75" s="61">
        <v>444461</v>
      </c>
      <c r="AG75" s="61">
        <v>552486</v>
      </c>
      <c r="AH75" s="61">
        <v>432782</v>
      </c>
      <c r="AI75" s="61">
        <v>855809</v>
      </c>
      <c r="AJ75" s="61">
        <v>650703</v>
      </c>
      <c r="AK75" s="61">
        <v>278482</v>
      </c>
      <c r="AL75" s="61">
        <v>557750</v>
      </c>
      <c r="AM75" s="61">
        <v>887193</v>
      </c>
      <c r="AN75" s="61">
        <v>464212</v>
      </c>
      <c r="AO75" s="61">
        <v>1248251</v>
      </c>
      <c r="AP75" s="61">
        <v>501343</v>
      </c>
      <c r="AQ75" s="61">
        <v>639400</v>
      </c>
      <c r="AR75" s="61">
        <v>508793</v>
      </c>
      <c r="AS75" s="62">
        <v>435306</v>
      </c>
    </row>
    <row r="76" spans="1:45" ht="32.75" customHeight="1">
      <c r="A76" s="39" t="s">
        <v>187</v>
      </c>
      <c r="B76" s="51" t="s">
        <v>639</v>
      </c>
      <c r="C76" s="52" t="s">
        <v>242</v>
      </c>
      <c r="D76" s="51" t="s">
        <v>951</v>
      </c>
      <c r="E76" s="52" t="s">
        <v>130</v>
      </c>
      <c r="F76" s="32">
        <v>2016</v>
      </c>
      <c r="G76" s="31" t="s">
        <v>206</v>
      </c>
      <c r="H76" s="76" t="s">
        <v>278</v>
      </c>
      <c r="I76" s="92">
        <v>33.985530666570646</v>
      </c>
      <c r="J76" s="68">
        <v>34.893594638240607</v>
      </c>
      <c r="K76" s="68">
        <v>19.704549238310147</v>
      </c>
      <c r="L76" s="68">
        <v>52.17351062589367</v>
      </c>
      <c r="M76" s="68" t="s">
        <v>51</v>
      </c>
      <c r="N76" s="93" t="s">
        <v>43</v>
      </c>
      <c r="O76" s="16">
        <v>29.720164352223676</v>
      </c>
      <c r="P76" s="14">
        <v>26.301727387963869</v>
      </c>
      <c r="Q76" s="14">
        <v>30.038963492388344</v>
      </c>
      <c r="R76" s="14">
        <v>39.20880322602693</v>
      </c>
      <c r="S76" s="14">
        <v>43.402632355109866</v>
      </c>
      <c r="T76" s="14">
        <v>33.592228324008289</v>
      </c>
      <c r="U76" s="14">
        <v>38.137270070483062</v>
      </c>
      <c r="V76" s="14">
        <v>52.17351062589367</v>
      </c>
      <c r="W76" s="14">
        <v>36.77775984080408</v>
      </c>
      <c r="X76" s="14">
        <v>25.664782584946249</v>
      </c>
      <c r="Y76" s="14">
        <v>26.976124488907534</v>
      </c>
      <c r="Z76" s="14">
        <v>27.332080473460536</v>
      </c>
      <c r="AA76" s="14">
        <v>36.896755743381448</v>
      </c>
      <c r="AB76" s="14">
        <v>34.141306393332712</v>
      </c>
      <c r="AC76" s="14">
        <v>43.756051027962869</v>
      </c>
      <c r="AD76" s="14">
        <v>19.704549238310147</v>
      </c>
      <c r="AE76" s="14">
        <v>37.803966545695005</v>
      </c>
      <c r="AF76" s="14">
        <v>34.893594638240607</v>
      </c>
      <c r="AG76" s="14">
        <v>42.752709739275375</v>
      </c>
      <c r="AH76" s="14">
        <v>26.99806801076225</v>
      </c>
      <c r="AI76" s="14">
        <v>27.042188277122953</v>
      </c>
      <c r="AJ76" s="14">
        <v>33.327784703605857</v>
      </c>
      <c r="AK76" s="14">
        <v>39.054935684914987</v>
      </c>
      <c r="AL76" s="14">
        <v>29.845051875007695</v>
      </c>
      <c r="AM76" s="14">
        <v>35.057272781875028</v>
      </c>
      <c r="AN76" s="14">
        <v>26.365959370663887</v>
      </c>
      <c r="AO76" s="14">
        <v>38.014917854952309</v>
      </c>
      <c r="AP76" s="14">
        <v>35.071827069378621</v>
      </c>
      <c r="AQ76" s="14">
        <v>35.993841529147183</v>
      </c>
      <c r="AR76" s="14">
        <v>29.270685074621717</v>
      </c>
      <c r="AS76" s="40">
        <v>38.233937883223412</v>
      </c>
    </row>
    <row r="77" spans="1:45" ht="32.75" customHeight="1">
      <c r="A77" s="39" t="s">
        <v>110</v>
      </c>
      <c r="B77" s="51" t="s">
        <v>248</v>
      </c>
      <c r="C77" s="52" t="s">
        <v>242</v>
      </c>
      <c r="D77" s="51" t="s">
        <v>951</v>
      </c>
      <c r="E77" s="52" t="s">
        <v>130</v>
      </c>
      <c r="F77" s="32">
        <v>2016</v>
      </c>
      <c r="G77" s="31" t="s">
        <v>67</v>
      </c>
      <c r="H77" s="76" t="s">
        <v>89</v>
      </c>
      <c r="I77" s="111">
        <v>303484.61290322582</v>
      </c>
      <c r="J77" s="6">
        <v>158906</v>
      </c>
      <c r="K77" s="6">
        <v>40815</v>
      </c>
      <c r="L77" s="6">
        <v>2373869</v>
      </c>
      <c r="M77" s="6" t="s">
        <v>58</v>
      </c>
      <c r="N77" s="93" t="s">
        <v>43</v>
      </c>
      <c r="O77" s="83">
        <v>489886</v>
      </c>
      <c r="P77" s="61">
        <v>293192</v>
      </c>
      <c r="Q77" s="61">
        <v>129049</v>
      </c>
      <c r="R77" s="61">
        <v>828811</v>
      </c>
      <c r="S77" s="61">
        <v>220612</v>
      </c>
      <c r="T77" s="61">
        <v>46791</v>
      </c>
      <c r="U77" s="61">
        <v>130316</v>
      </c>
      <c r="V77" s="61">
        <v>2373869</v>
      </c>
      <c r="W77" s="61">
        <v>88989</v>
      </c>
      <c r="X77" s="61">
        <v>81514</v>
      </c>
      <c r="Y77" s="61">
        <v>720843</v>
      </c>
      <c r="Z77" s="61">
        <v>69301</v>
      </c>
      <c r="AA77" s="61">
        <v>405022</v>
      </c>
      <c r="AB77" s="61">
        <v>96293</v>
      </c>
      <c r="AC77" s="61">
        <v>118947</v>
      </c>
      <c r="AD77" s="61">
        <v>113285</v>
      </c>
      <c r="AE77" s="61">
        <v>601901</v>
      </c>
      <c r="AF77" s="61">
        <v>119364</v>
      </c>
      <c r="AG77" s="61">
        <v>181874</v>
      </c>
      <c r="AH77" s="61">
        <v>148067</v>
      </c>
      <c r="AI77" s="61">
        <v>246555</v>
      </c>
      <c r="AJ77" s="61">
        <v>161491</v>
      </c>
      <c r="AK77" s="61">
        <v>40815</v>
      </c>
      <c r="AL77" s="61">
        <v>168547</v>
      </c>
      <c r="AM77" s="61">
        <v>317961</v>
      </c>
      <c r="AN77" s="61">
        <v>117775</v>
      </c>
      <c r="AO77" s="61">
        <v>499099</v>
      </c>
      <c r="AP77" s="61">
        <v>158906</v>
      </c>
      <c r="AQ77" s="61">
        <v>123501</v>
      </c>
      <c r="AR77" s="61">
        <v>131449</v>
      </c>
      <c r="AS77" s="62">
        <v>183998</v>
      </c>
    </row>
    <row r="78" spans="1:45" ht="32.75" customHeight="1">
      <c r="A78" s="39" t="s">
        <v>188</v>
      </c>
      <c r="B78" s="51" t="s">
        <v>249</v>
      </c>
      <c r="C78" s="52" t="s">
        <v>242</v>
      </c>
      <c r="D78" s="51" t="s">
        <v>951</v>
      </c>
      <c r="E78" s="52" t="s">
        <v>130</v>
      </c>
      <c r="F78" s="32">
        <v>2016</v>
      </c>
      <c r="G78" s="31" t="s">
        <v>206</v>
      </c>
      <c r="H78" s="76" t="s">
        <v>278</v>
      </c>
      <c r="I78" s="92">
        <v>10.426717891361548</v>
      </c>
      <c r="J78" s="68">
        <v>9.3709887490667398</v>
      </c>
      <c r="K78" s="68">
        <v>4.0823217468452411</v>
      </c>
      <c r="L78" s="68">
        <v>17.89217627826266</v>
      </c>
      <c r="M78" s="68" t="s">
        <v>51</v>
      </c>
      <c r="N78" s="93" t="s">
        <v>43</v>
      </c>
      <c r="O78" s="16">
        <v>12.530168925520737</v>
      </c>
      <c r="P78" s="14">
        <v>8.9792445774693821</v>
      </c>
      <c r="Q78" s="14">
        <v>10.157979250956377</v>
      </c>
      <c r="R78" s="14">
        <v>16.185027876231484</v>
      </c>
      <c r="S78" s="14">
        <v>8.1334611414245686</v>
      </c>
      <c r="T78" s="14">
        <v>8.0652167168254163</v>
      </c>
      <c r="U78" s="14">
        <v>11.201306515385937</v>
      </c>
      <c r="V78" s="14">
        <v>17.89217627826266</v>
      </c>
      <c r="W78" s="14">
        <v>9.3893726596206015</v>
      </c>
      <c r="X78" s="14">
        <v>10.60140616830841</v>
      </c>
      <c r="Y78" s="14">
        <v>11.202780137884819</v>
      </c>
      <c r="Z78" s="14">
        <v>8.029387365425702</v>
      </c>
      <c r="AA78" s="14">
        <v>8.5982640092609941</v>
      </c>
      <c r="AB78" s="14">
        <v>9.1060568663998005</v>
      </c>
      <c r="AC78" s="14">
        <v>16.935332308218008</v>
      </c>
      <c r="AD78" s="14">
        <v>4.0823217468452411</v>
      </c>
      <c r="AE78" s="14">
        <v>12.407070802432516</v>
      </c>
      <c r="AF78" s="14">
        <v>9.3709887490667398</v>
      </c>
      <c r="AG78" s="14">
        <v>14.073852244438717</v>
      </c>
      <c r="AH78" s="14">
        <v>9.2368049876139331</v>
      </c>
      <c r="AI78" s="14">
        <v>7.7907415447442716</v>
      </c>
      <c r="AJ78" s="14">
        <v>8.2712655075664525</v>
      </c>
      <c r="AK78" s="14">
        <v>5.7239864694299998</v>
      </c>
      <c r="AL78" s="14">
        <v>9.0189044524911193</v>
      </c>
      <c r="AM78" s="14">
        <v>12.564172069659888</v>
      </c>
      <c r="AN78" s="14">
        <v>6.68929468622082</v>
      </c>
      <c r="AO78" s="14">
        <v>15.199833596359097</v>
      </c>
      <c r="AP78" s="14">
        <v>11.116388884030851</v>
      </c>
      <c r="AQ78" s="14">
        <v>6.9522605922602549</v>
      </c>
      <c r="AR78" s="14">
        <v>7.5622154439505849</v>
      </c>
      <c r="AS78" s="40">
        <v>16.16097205790258</v>
      </c>
    </row>
    <row r="79" spans="1:45" ht="32.75" customHeight="1">
      <c r="A79" s="39" t="s">
        <v>640</v>
      </c>
      <c r="B79" s="51" t="s">
        <v>251</v>
      </c>
      <c r="C79" s="52" t="s">
        <v>908</v>
      </c>
      <c r="D79" s="51" t="s">
        <v>929</v>
      </c>
      <c r="E79" s="139" t="s">
        <v>32</v>
      </c>
      <c r="F79" s="46">
        <v>2016</v>
      </c>
      <c r="G79" s="45" t="s">
        <v>67</v>
      </c>
      <c r="H79" s="76" t="s">
        <v>89</v>
      </c>
      <c r="I79" s="111">
        <v>417715.06451612903</v>
      </c>
      <c r="J79" s="6">
        <v>291955</v>
      </c>
      <c r="K79" s="6">
        <v>93198</v>
      </c>
      <c r="L79" s="6">
        <v>1911950</v>
      </c>
      <c r="M79" s="6" t="s">
        <v>41</v>
      </c>
      <c r="N79" s="93" t="s">
        <v>43</v>
      </c>
      <c r="O79" s="83">
        <v>616877</v>
      </c>
      <c r="P79" s="61">
        <v>550297</v>
      </c>
      <c r="Q79" s="61">
        <v>203349</v>
      </c>
      <c r="R79" s="61">
        <v>778515</v>
      </c>
      <c r="S79" s="61">
        <v>409974</v>
      </c>
      <c r="T79" s="61">
        <v>93198</v>
      </c>
      <c r="U79" s="61">
        <v>188885</v>
      </c>
      <c r="V79" s="61">
        <v>1911950</v>
      </c>
      <c r="W79" s="61">
        <v>164014</v>
      </c>
      <c r="X79" s="61">
        <v>142408</v>
      </c>
      <c r="Y79" s="61">
        <v>1128209</v>
      </c>
      <c r="Z79" s="61">
        <v>156693</v>
      </c>
      <c r="AA79" s="61">
        <v>883901</v>
      </c>
      <c r="AB79" s="61">
        <v>163060</v>
      </c>
      <c r="AC79" s="61">
        <v>105520</v>
      </c>
      <c r="AD79" s="61">
        <v>621220</v>
      </c>
      <c r="AE79" s="61">
        <v>774721</v>
      </c>
      <c r="AF79" s="61">
        <v>200586</v>
      </c>
      <c r="AG79" s="61">
        <v>218272</v>
      </c>
      <c r="AH79" s="61">
        <v>250855</v>
      </c>
      <c r="AI79" s="61">
        <v>529530</v>
      </c>
      <c r="AJ79" s="61">
        <v>295771</v>
      </c>
      <c r="AK79" s="61">
        <v>131230</v>
      </c>
      <c r="AL79" s="61">
        <v>312706</v>
      </c>
      <c r="AM79" s="61">
        <v>349120</v>
      </c>
      <c r="AN79" s="61">
        <v>291955</v>
      </c>
      <c r="AO79" s="61">
        <v>470061</v>
      </c>
      <c r="AP79" s="61">
        <v>216235</v>
      </c>
      <c r="AQ79" s="61">
        <v>326191</v>
      </c>
      <c r="AR79" s="61">
        <v>261920</v>
      </c>
      <c r="AS79" s="62">
        <v>201944</v>
      </c>
    </row>
    <row r="80" spans="1:45" ht="32.75" customHeight="1">
      <c r="A80" s="39" t="s">
        <v>641</v>
      </c>
      <c r="B80" s="51" t="s">
        <v>252</v>
      </c>
      <c r="C80" s="138" t="s">
        <v>966</v>
      </c>
      <c r="D80" s="51" t="s">
        <v>967</v>
      </c>
      <c r="E80" s="138" t="s">
        <v>966</v>
      </c>
      <c r="F80" s="46">
        <v>2016</v>
      </c>
      <c r="G80" s="45" t="s">
        <v>67</v>
      </c>
      <c r="H80" s="76" t="s">
        <v>278</v>
      </c>
      <c r="I80" s="92">
        <v>93.509117149020184</v>
      </c>
      <c r="J80" s="68">
        <v>93.613088125790085</v>
      </c>
      <c r="K80" s="68">
        <v>86.172638197946611</v>
      </c>
      <c r="L80" s="68">
        <v>98.271604663754502</v>
      </c>
      <c r="M80" s="68" t="s">
        <v>56</v>
      </c>
      <c r="N80" s="93" t="s">
        <v>48</v>
      </c>
      <c r="O80" s="16">
        <v>94.083169633597279</v>
      </c>
      <c r="P80" s="14">
        <v>90.41568769202965</v>
      </c>
      <c r="Q80" s="14">
        <v>92.28999214839088</v>
      </c>
      <c r="R80" s="14">
        <v>95.815579793086641</v>
      </c>
      <c r="S80" s="14">
        <v>96.026589340841056</v>
      </c>
      <c r="T80" s="14">
        <v>96.307778156679163</v>
      </c>
      <c r="U80" s="14">
        <v>92.444768551599921</v>
      </c>
      <c r="V80" s="14">
        <v>95.355202430623791</v>
      </c>
      <c r="W80" s="14">
        <v>94.981468612462365</v>
      </c>
      <c r="X80" s="14">
        <v>92.325845246199236</v>
      </c>
      <c r="Y80" s="14">
        <v>93.81220247375532</v>
      </c>
      <c r="Z80" s="14">
        <v>92.468797025759059</v>
      </c>
      <c r="AA80" s="14">
        <v>98.271604663754502</v>
      </c>
      <c r="AB80" s="14">
        <v>92.164387897559948</v>
      </c>
      <c r="AC80" s="14">
        <v>93.154651552871798</v>
      </c>
      <c r="AD80" s="14">
        <v>88.145819025943439</v>
      </c>
      <c r="AE80" s="14">
        <v>95.454366238137837</v>
      </c>
      <c r="AF80" s="14">
        <v>94.520180006125869</v>
      </c>
      <c r="AG80" s="14">
        <v>93.865088716682862</v>
      </c>
      <c r="AH80" s="14">
        <v>92.019735152782374</v>
      </c>
      <c r="AI80" s="14">
        <v>86.172638197946611</v>
      </c>
      <c r="AJ80" s="14">
        <v>93.334953233278213</v>
      </c>
      <c r="AK80" s="14">
        <v>97.491215167116124</v>
      </c>
      <c r="AL80" s="14">
        <v>91.155970791004094</v>
      </c>
      <c r="AM80" s="14">
        <v>93.667163906805044</v>
      </c>
      <c r="AN80" s="14">
        <v>94.940084223533816</v>
      </c>
      <c r="AO80" s="14">
        <v>93.461153041666336</v>
      </c>
      <c r="AP80" s="14">
        <v>93.613088125790085</v>
      </c>
      <c r="AQ80" s="14">
        <v>91.142299911705209</v>
      </c>
      <c r="AR80" s="14">
        <v>92.59671711547368</v>
      </c>
      <c r="AS80" s="40">
        <v>97.284433546422846</v>
      </c>
    </row>
    <row r="81" spans="1:45" ht="32.75" customHeight="1">
      <c r="A81" s="39" t="s">
        <v>642</v>
      </c>
      <c r="B81" s="51" t="s">
        <v>250</v>
      </c>
      <c r="C81" s="52" t="s">
        <v>908</v>
      </c>
      <c r="D81" s="51" t="s">
        <v>929</v>
      </c>
      <c r="E81" s="139" t="s">
        <v>32</v>
      </c>
      <c r="F81" s="46">
        <v>2016</v>
      </c>
      <c r="G81" s="45" t="s">
        <v>67</v>
      </c>
      <c r="H81" s="76" t="s">
        <v>89</v>
      </c>
      <c r="I81" s="111">
        <v>3435.4516129032259</v>
      </c>
      <c r="J81" s="6">
        <v>2486</v>
      </c>
      <c r="K81" s="6">
        <v>845</v>
      </c>
      <c r="L81" s="6">
        <v>8471</v>
      </c>
      <c r="M81" s="6" t="s">
        <v>50</v>
      </c>
      <c r="N81" s="93" t="s">
        <v>46</v>
      </c>
      <c r="O81" s="83">
        <v>6041</v>
      </c>
      <c r="P81" s="61">
        <v>4756</v>
      </c>
      <c r="Q81" s="61">
        <v>2417</v>
      </c>
      <c r="R81" s="61">
        <v>5100</v>
      </c>
      <c r="S81" s="61">
        <v>1775</v>
      </c>
      <c r="T81" s="61">
        <v>1209</v>
      </c>
      <c r="U81" s="61">
        <v>1650</v>
      </c>
      <c r="V81" s="61">
        <v>7514</v>
      </c>
      <c r="W81" s="61">
        <v>1811</v>
      </c>
      <c r="X81" s="61">
        <v>1775</v>
      </c>
      <c r="Y81" s="61">
        <v>8471</v>
      </c>
      <c r="Z81" s="61">
        <v>1880</v>
      </c>
      <c r="AA81" s="61">
        <v>7464</v>
      </c>
      <c r="AB81" s="61">
        <v>1696</v>
      </c>
      <c r="AC81" s="61">
        <v>845</v>
      </c>
      <c r="AD81" s="61">
        <v>5310</v>
      </c>
      <c r="AE81" s="61">
        <v>6884</v>
      </c>
      <c r="AF81" s="61">
        <v>1560</v>
      </c>
      <c r="AG81" s="61">
        <v>1059</v>
      </c>
      <c r="AH81" s="61">
        <v>2923</v>
      </c>
      <c r="AI81" s="61">
        <v>5292</v>
      </c>
      <c r="AJ81" s="61">
        <v>3409</v>
      </c>
      <c r="AK81" s="61">
        <v>2334</v>
      </c>
      <c r="AL81" s="61">
        <v>2451</v>
      </c>
      <c r="AM81" s="61">
        <v>3699</v>
      </c>
      <c r="AN81" s="61">
        <v>4087</v>
      </c>
      <c r="AO81" s="61">
        <v>3944</v>
      </c>
      <c r="AP81" s="61">
        <v>1901</v>
      </c>
      <c r="AQ81" s="61">
        <v>3395</v>
      </c>
      <c r="AR81" s="61">
        <v>2486</v>
      </c>
      <c r="AS81" s="62">
        <v>1361</v>
      </c>
    </row>
    <row r="82" spans="1:45" ht="32.75" customHeight="1">
      <c r="A82" s="39" t="s">
        <v>643</v>
      </c>
      <c r="B82" s="51" t="s">
        <v>263</v>
      </c>
      <c r="C82" s="138" t="s">
        <v>966</v>
      </c>
      <c r="D82" s="51" t="s">
        <v>967</v>
      </c>
      <c r="E82" s="138" t="s">
        <v>966</v>
      </c>
      <c r="F82" s="46">
        <v>2016</v>
      </c>
      <c r="G82" s="45" t="s">
        <v>67</v>
      </c>
      <c r="H82" s="107" t="s">
        <v>644</v>
      </c>
      <c r="I82" s="92">
        <v>948.31585849150144</v>
      </c>
      <c r="J82" s="68">
        <v>888.57795257905741</v>
      </c>
      <c r="K82" s="68">
        <v>393.00190904573861</v>
      </c>
      <c r="L82" s="68">
        <v>1778.5567324544693</v>
      </c>
      <c r="M82" s="68" t="s">
        <v>43</v>
      </c>
      <c r="N82" s="93" t="s">
        <v>58</v>
      </c>
      <c r="O82" s="17">
        <v>979.28760514656904</v>
      </c>
      <c r="P82" s="18">
        <v>864.26057201838285</v>
      </c>
      <c r="Q82" s="18">
        <v>1188.5969441698753</v>
      </c>
      <c r="R82" s="18">
        <v>655.09335080248934</v>
      </c>
      <c r="S82" s="18">
        <v>432.95428490587204</v>
      </c>
      <c r="T82" s="18">
        <v>1297.2381381574712</v>
      </c>
      <c r="U82" s="18">
        <v>873.54739656404695</v>
      </c>
      <c r="V82" s="18">
        <v>393.00190904573861</v>
      </c>
      <c r="W82" s="18">
        <v>1104.1740339239334</v>
      </c>
      <c r="X82" s="18">
        <v>1246.4187405201956</v>
      </c>
      <c r="Y82" s="18">
        <v>750.83605963079538</v>
      </c>
      <c r="Z82" s="18">
        <v>1199.7983317697663</v>
      </c>
      <c r="AA82" s="18">
        <v>844.43846086835526</v>
      </c>
      <c r="AB82" s="18">
        <v>1040.1079357291794</v>
      </c>
      <c r="AC82" s="18">
        <v>800.79605761940866</v>
      </c>
      <c r="AD82" s="18">
        <v>854.76964682399148</v>
      </c>
      <c r="AE82" s="18">
        <v>888.57795257905741</v>
      </c>
      <c r="AF82" s="18">
        <v>777.72127665938797</v>
      </c>
      <c r="AG82" s="18">
        <v>485.17446122269462</v>
      </c>
      <c r="AH82" s="18">
        <v>1165.2149648203144</v>
      </c>
      <c r="AI82" s="18">
        <v>999.37680584669431</v>
      </c>
      <c r="AJ82" s="18">
        <v>1152.580881830876</v>
      </c>
      <c r="AK82" s="18">
        <v>1778.5567324544693</v>
      </c>
      <c r="AL82" s="18">
        <v>783.80331685353019</v>
      </c>
      <c r="AM82" s="18">
        <v>1059.5210815765354</v>
      </c>
      <c r="AN82" s="18">
        <v>1399.8732681406382</v>
      </c>
      <c r="AO82" s="18">
        <v>839.04003948423713</v>
      </c>
      <c r="AP82" s="18">
        <v>879.13612504913635</v>
      </c>
      <c r="AQ82" s="18">
        <v>1040.8012483483603</v>
      </c>
      <c r="AR82" s="18">
        <v>949.1447770311546</v>
      </c>
      <c r="AS82" s="19">
        <v>673.94921364338632</v>
      </c>
    </row>
    <row r="83" spans="1:45" ht="32.75" customHeight="1">
      <c r="A83" s="39" t="s">
        <v>645</v>
      </c>
      <c r="B83" s="51" t="s">
        <v>646</v>
      </c>
      <c r="C83" s="52" t="s">
        <v>908</v>
      </c>
      <c r="D83" s="51" t="s">
        <v>929</v>
      </c>
      <c r="E83" s="139" t="s">
        <v>32</v>
      </c>
      <c r="F83" s="46">
        <v>2016</v>
      </c>
      <c r="G83" s="45" t="s">
        <v>67</v>
      </c>
      <c r="H83" s="76" t="s">
        <v>89</v>
      </c>
      <c r="I83" s="111">
        <v>18217.419354838708</v>
      </c>
      <c r="J83" s="6">
        <v>13419</v>
      </c>
      <c r="K83" s="6">
        <v>4673</v>
      </c>
      <c r="L83" s="6">
        <v>69831</v>
      </c>
      <c r="M83" s="6" t="s">
        <v>50</v>
      </c>
      <c r="N83" s="93" t="s">
        <v>43</v>
      </c>
      <c r="O83" s="83">
        <v>28973</v>
      </c>
      <c r="P83" s="61">
        <v>22926</v>
      </c>
      <c r="Q83" s="61">
        <v>10024</v>
      </c>
      <c r="R83" s="61">
        <v>33492</v>
      </c>
      <c r="S83" s="61">
        <v>15678</v>
      </c>
      <c r="T83" s="61">
        <v>5226</v>
      </c>
      <c r="U83" s="61">
        <v>8624</v>
      </c>
      <c r="V83" s="61">
        <v>69831</v>
      </c>
      <c r="W83" s="61">
        <v>8075</v>
      </c>
      <c r="X83" s="61">
        <v>7222</v>
      </c>
      <c r="Y83" s="61">
        <v>48019</v>
      </c>
      <c r="Z83" s="61">
        <v>7852</v>
      </c>
      <c r="AA83" s="61">
        <v>38999</v>
      </c>
      <c r="AB83" s="61">
        <v>7631</v>
      </c>
      <c r="AC83" s="61">
        <v>4673</v>
      </c>
      <c r="AD83" s="61">
        <v>26663</v>
      </c>
      <c r="AE83" s="61">
        <v>34389</v>
      </c>
      <c r="AF83" s="61">
        <v>8542</v>
      </c>
      <c r="AG83" s="61">
        <v>8328</v>
      </c>
      <c r="AH83" s="61">
        <v>12029</v>
      </c>
      <c r="AI83" s="61">
        <v>25037</v>
      </c>
      <c r="AJ83" s="61">
        <v>13733</v>
      </c>
      <c r="AK83" s="61">
        <v>7517</v>
      </c>
      <c r="AL83" s="61">
        <v>13419</v>
      </c>
      <c r="AM83" s="61">
        <v>17059</v>
      </c>
      <c r="AN83" s="61">
        <v>14912</v>
      </c>
      <c r="AO83" s="61">
        <v>21466</v>
      </c>
      <c r="AP83" s="61">
        <v>9393</v>
      </c>
      <c r="AQ83" s="61">
        <v>14519</v>
      </c>
      <c r="AR83" s="61">
        <v>12087</v>
      </c>
      <c r="AS83" s="62">
        <v>8402</v>
      </c>
    </row>
    <row r="84" spans="1:45" ht="32.75" customHeight="1">
      <c r="A84" s="39" t="s">
        <v>647</v>
      </c>
      <c r="B84" s="51" t="s">
        <v>648</v>
      </c>
      <c r="C84" s="138" t="s">
        <v>966</v>
      </c>
      <c r="D84" s="51" t="s">
        <v>967</v>
      </c>
      <c r="E84" s="138" t="s">
        <v>966</v>
      </c>
      <c r="F84" s="35">
        <v>2016</v>
      </c>
      <c r="G84" s="34" t="s">
        <v>67</v>
      </c>
      <c r="H84" s="107" t="s">
        <v>644</v>
      </c>
      <c r="I84" s="92">
        <v>4569.293173651261</v>
      </c>
      <c r="J84" s="68">
        <v>4565.7410593747518</v>
      </c>
      <c r="K84" s="68">
        <v>3652.3444650749234</v>
      </c>
      <c r="L84" s="68">
        <v>5728.1109502400368</v>
      </c>
      <c r="M84" s="68" t="s">
        <v>43</v>
      </c>
      <c r="N84" s="110" t="s">
        <v>58</v>
      </c>
      <c r="O84" s="16">
        <v>4696.7223611838335</v>
      </c>
      <c r="P84" s="14">
        <v>4166.1139348388233</v>
      </c>
      <c r="Q84" s="14">
        <v>4929.4562550098599</v>
      </c>
      <c r="R84" s="14">
        <v>4302.0365696229355</v>
      </c>
      <c r="S84" s="14">
        <v>3824.1449457770491</v>
      </c>
      <c r="T84" s="14">
        <v>5607.4164681645525</v>
      </c>
      <c r="U84" s="14">
        <v>4565.7410593747518</v>
      </c>
      <c r="V84" s="14">
        <v>3652.3444650749234</v>
      </c>
      <c r="W84" s="14">
        <v>4923.3602009584547</v>
      </c>
      <c r="X84" s="14">
        <v>5071.3443064996345</v>
      </c>
      <c r="Y84" s="14">
        <v>4256.2149388987318</v>
      </c>
      <c r="Z84" s="14">
        <v>5011.0726069447901</v>
      </c>
      <c r="AA84" s="14">
        <v>4412.1457041003459</v>
      </c>
      <c r="AB84" s="14">
        <v>4679.8724395927884</v>
      </c>
      <c r="AC84" s="14">
        <v>4428.5443517816529</v>
      </c>
      <c r="AD84" s="14">
        <v>4292.0382473197897</v>
      </c>
      <c r="AE84" s="14">
        <v>4438.8883223767007</v>
      </c>
      <c r="AF84" s="14">
        <v>4258.5225289900591</v>
      </c>
      <c r="AG84" s="14">
        <v>3815.4229585104822</v>
      </c>
      <c r="AH84" s="14">
        <v>4795.2004145821293</v>
      </c>
      <c r="AI84" s="14">
        <v>4728.155156459502</v>
      </c>
      <c r="AJ84" s="14">
        <v>4643.119169898333</v>
      </c>
      <c r="AK84" s="14">
        <v>5728.1109502400368</v>
      </c>
      <c r="AL84" s="14">
        <v>4291.2512072042109</v>
      </c>
      <c r="AM84" s="14">
        <v>4886.2855178735108</v>
      </c>
      <c r="AN84" s="14">
        <v>5107.6364508229008</v>
      </c>
      <c r="AO84" s="14">
        <v>4566.6413508034066</v>
      </c>
      <c r="AP84" s="14">
        <v>4343.8851249797672</v>
      </c>
      <c r="AQ84" s="14">
        <v>4451.0731442621045</v>
      </c>
      <c r="AR84" s="14">
        <v>4614.7678680513136</v>
      </c>
      <c r="AS84" s="40">
        <v>4160.5593629917203</v>
      </c>
    </row>
    <row r="85" spans="1:45" ht="32.75" customHeight="1">
      <c r="A85" s="39" t="s">
        <v>649</v>
      </c>
      <c r="B85" s="51" t="s">
        <v>253</v>
      </c>
      <c r="C85" s="52" t="s">
        <v>254</v>
      </c>
      <c r="D85" s="51" t="s">
        <v>976</v>
      </c>
      <c r="E85" s="52" t="s">
        <v>763</v>
      </c>
      <c r="F85" s="32" t="s">
        <v>255</v>
      </c>
      <c r="G85" s="31" t="s">
        <v>67</v>
      </c>
      <c r="H85" s="76" t="s">
        <v>276</v>
      </c>
      <c r="I85" s="111">
        <v>131413.77419354839</v>
      </c>
      <c r="J85" s="6">
        <v>84654</v>
      </c>
      <c r="K85" s="6">
        <v>35005</v>
      </c>
      <c r="L85" s="6">
        <v>892842</v>
      </c>
      <c r="M85" s="6" t="s">
        <v>41</v>
      </c>
      <c r="N85" s="93" t="s">
        <v>43</v>
      </c>
      <c r="O85" s="83">
        <v>186491</v>
      </c>
      <c r="P85" s="61">
        <v>116097</v>
      </c>
      <c r="Q85" s="61">
        <v>59495</v>
      </c>
      <c r="R85" s="61">
        <v>281683</v>
      </c>
      <c r="S85" s="61">
        <v>109189</v>
      </c>
      <c r="T85" s="61">
        <v>35005</v>
      </c>
      <c r="U85" s="61">
        <v>58688</v>
      </c>
      <c r="V85" s="61">
        <v>892842</v>
      </c>
      <c r="W85" s="61">
        <v>41182</v>
      </c>
      <c r="X85" s="61">
        <v>44475</v>
      </c>
      <c r="Y85" s="61">
        <v>254734</v>
      </c>
      <c r="Z85" s="61">
        <v>36997</v>
      </c>
      <c r="AA85" s="61">
        <v>218731</v>
      </c>
      <c r="AB85" s="61">
        <v>54842</v>
      </c>
      <c r="AC85" s="61">
        <v>88924</v>
      </c>
      <c r="AD85" s="61">
        <v>96217</v>
      </c>
      <c r="AE85" s="61">
        <v>209156</v>
      </c>
      <c r="AF85" s="61">
        <v>89219</v>
      </c>
      <c r="AG85" s="61">
        <v>66735</v>
      </c>
      <c r="AH85" s="61">
        <v>54747</v>
      </c>
      <c r="AI85" s="61">
        <v>143033</v>
      </c>
      <c r="AJ85" s="61">
        <v>81518</v>
      </c>
      <c r="AK85" s="61">
        <v>41209</v>
      </c>
      <c r="AL85" s="61">
        <v>75704</v>
      </c>
      <c r="AM85" s="61">
        <v>123058</v>
      </c>
      <c r="AN85" s="61">
        <v>84654</v>
      </c>
      <c r="AO85" s="61">
        <v>211262</v>
      </c>
      <c r="AP85" s="61">
        <v>85571</v>
      </c>
      <c r="AQ85" s="61">
        <v>69535</v>
      </c>
      <c r="AR85" s="61">
        <v>81467</v>
      </c>
      <c r="AS85" s="62">
        <v>81367</v>
      </c>
    </row>
    <row r="86" spans="1:45" ht="32.75" customHeight="1">
      <c r="A86" s="39" t="s">
        <v>651</v>
      </c>
      <c r="B86" s="51" t="s">
        <v>653</v>
      </c>
      <c r="C86" s="138" t="s">
        <v>966</v>
      </c>
      <c r="D86" s="51" t="s">
        <v>967</v>
      </c>
      <c r="E86" s="138" t="s">
        <v>966</v>
      </c>
      <c r="F86" s="46">
        <v>2016</v>
      </c>
      <c r="G86" s="45" t="s">
        <v>206</v>
      </c>
      <c r="H86" s="77" t="s">
        <v>278</v>
      </c>
      <c r="I86" s="92">
        <v>5.1914132739264494</v>
      </c>
      <c r="J86" s="68">
        <v>4.7700153364033424</v>
      </c>
      <c r="K86" s="68">
        <v>3.4152604068219121</v>
      </c>
      <c r="L86" s="68">
        <v>12.660743778119482</v>
      </c>
      <c r="M86" s="68" t="s">
        <v>55</v>
      </c>
      <c r="N86" s="93" t="s">
        <v>50</v>
      </c>
      <c r="O86" s="16">
        <v>4.7700153364033424</v>
      </c>
      <c r="P86" s="14">
        <v>3.5555654919317816</v>
      </c>
      <c r="Q86" s="14">
        <v>4.6830969285748019</v>
      </c>
      <c r="R86" s="14">
        <v>5.5007078902916504</v>
      </c>
      <c r="S86" s="14">
        <v>4.0255493290075206</v>
      </c>
      <c r="T86" s="14">
        <v>6.033701164165624</v>
      </c>
      <c r="U86" s="14">
        <v>5.0445246690734056</v>
      </c>
      <c r="V86" s="14">
        <v>6.7294726257584525</v>
      </c>
      <c r="W86" s="14">
        <v>4.3451791217846658</v>
      </c>
      <c r="X86" s="14">
        <v>5.7842522675309338</v>
      </c>
      <c r="Y86" s="14">
        <v>3.9588773084346398</v>
      </c>
      <c r="Z86" s="14">
        <v>4.2865650475267989</v>
      </c>
      <c r="AA86" s="14">
        <v>4.6434684659343608</v>
      </c>
      <c r="AB86" s="14">
        <v>5.1861959920980532</v>
      </c>
      <c r="AC86" s="14">
        <v>12.660743778119482</v>
      </c>
      <c r="AD86" s="14">
        <v>3.4672617867873816</v>
      </c>
      <c r="AE86" s="14">
        <v>4.3113623349248051</v>
      </c>
      <c r="AF86" s="14">
        <v>7.0043752320882806</v>
      </c>
      <c r="AG86" s="14">
        <v>5.164116528655101</v>
      </c>
      <c r="AH86" s="14">
        <v>3.4152604068219121</v>
      </c>
      <c r="AI86" s="14">
        <v>4.519612805943531</v>
      </c>
      <c r="AJ86" s="14">
        <v>4.1751987519168381</v>
      </c>
      <c r="AK86" s="14">
        <v>5.7792419066211158</v>
      </c>
      <c r="AL86" s="14">
        <v>4.0509005955097841</v>
      </c>
      <c r="AM86" s="14">
        <v>4.8626148695852844</v>
      </c>
      <c r="AN86" s="14">
        <v>4.8081133718305011</v>
      </c>
      <c r="AO86" s="14">
        <v>6.4338883572878647</v>
      </c>
      <c r="AP86" s="14">
        <v>5.9861837387852184</v>
      </c>
      <c r="AQ86" s="14">
        <v>3.9143443395828115</v>
      </c>
      <c r="AR86" s="14">
        <v>4.6867682947175124</v>
      </c>
      <c r="AS86" s="40">
        <v>7.1466527540264533</v>
      </c>
    </row>
    <row r="87" spans="1:45" ht="32.75" customHeight="1">
      <c r="A87" s="39" t="s">
        <v>650</v>
      </c>
      <c r="B87" s="51" t="s">
        <v>256</v>
      </c>
      <c r="C87" s="52" t="s">
        <v>254</v>
      </c>
      <c r="D87" s="51" t="s">
        <v>976</v>
      </c>
      <c r="E87" s="52" t="s">
        <v>763</v>
      </c>
      <c r="F87" s="32" t="s">
        <v>255</v>
      </c>
      <c r="G87" s="31" t="s">
        <v>67</v>
      </c>
      <c r="H87" s="76" t="s">
        <v>276</v>
      </c>
      <c r="I87" s="111">
        <v>71039.709677419349</v>
      </c>
      <c r="J87" s="6">
        <v>47805</v>
      </c>
      <c r="K87" s="6">
        <v>19139</v>
      </c>
      <c r="L87" s="6">
        <v>465919</v>
      </c>
      <c r="M87" s="6" t="s">
        <v>41</v>
      </c>
      <c r="N87" s="93" t="s">
        <v>43</v>
      </c>
      <c r="O87" s="83">
        <v>108447</v>
      </c>
      <c r="P87" s="61">
        <v>66393</v>
      </c>
      <c r="Q87" s="61">
        <v>33557</v>
      </c>
      <c r="R87" s="61">
        <v>143361</v>
      </c>
      <c r="S87" s="61">
        <v>53683</v>
      </c>
      <c r="T87" s="61">
        <v>19139</v>
      </c>
      <c r="U87" s="61">
        <v>36680</v>
      </c>
      <c r="V87" s="61">
        <v>465919</v>
      </c>
      <c r="W87" s="61">
        <v>21567</v>
      </c>
      <c r="X87" s="61">
        <v>24861</v>
      </c>
      <c r="Y87" s="61">
        <v>132815</v>
      </c>
      <c r="Z87" s="61">
        <v>20612</v>
      </c>
      <c r="AA87" s="61">
        <v>123497</v>
      </c>
      <c r="AB87" s="61">
        <v>30232</v>
      </c>
      <c r="AC87" s="61">
        <v>48198</v>
      </c>
      <c r="AD87" s="61">
        <v>54128</v>
      </c>
      <c r="AE87" s="61">
        <v>110304</v>
      </c>
      <c r="AF87" s="61">
        <v>48793</v>
      </c>
      <c r="AG87" s="61">
        <v>35818</v>
      </c>
      <c r="AH87" s="61">
        <v>30878</v>
      </c>
      <c r="AI87" s="61">
        <v>75282</v>
      </c>
      <c r="AJ87" s="61">
        <v>46457</v>
      </c>
      <c r="AK87" s="61">
        <v>25448</v>
      </c>
      <c r="AL87" s="61">
        <v>40966</v>
      </c>
      <c r="AM87" s="61">
        <v>65623</v>
      </c>
      <c r="AN87" s="61">
        <v>47805</v>
      </c>
      <c r="AO87" s="61">
        <v>115896</v>
      </c>
      <c r="AP87" s="61">
        <v>49616</v>
      </c>
      <c r="AQ87" s="61">
        <v>38426</v>
      </c>
      <c r="AR87" s="61">
        <v>43740</v>
      </c>
      <c r="AS87" s="62">
        <v>44090</v>
      </c>
    </row>
    <row r="88" spans="1:45" ht="32.75" customHeight="1">
      <c r="A88" s="39" t="s">
        <v>871</v>
      </c>
      <c r="B88" s="51" t="s">
        <v>654</v>
      </c>
      <c r="C88" s="138" t="s">
        <v>966</v>
      </c>
      <c r="D88" s="51" t="s">
        <v>967</v>
      </c>
      <c r="E88" s="138" t="s">
        <v>966</v>
      </c>
      <c r="F88" s="46">
        <v>2016</v>
      </c>
      <c r="G88" s="45" t="s">
        <v>206</v>
      </c>
      <c r="H88" s="77" t="s">
        <v>278</v>
      </c>
      <c r="I88" s="92">
        <v>2.8589558918382125</v>
      </c>
      <c r="J88" s="68">
        <v>2.6414099274255758</v>
      </c>
      <c r="K88" s="68">
        <v>1.9262500382093448</v>
      </c>
      <c r="L88" s="68">
        <v>6.8622928412779771</v>
      </c>
      <c r="M88" s="68" t="s">
        <v>55</v>
      </c>
      <c r="N88" s="93" t="s">
        <v>50</v>
      </c>
      <c r="O88" s="16">
        <v>2.77382744039623</v>
      </c>
      <c r="P88" s="14">
        <v>2.0333398770495945</v>
      </c>
      <c r="Q88" s="14">
        <v>2.6414099274255758</v>
      </c>
      <c r="R88" s="14">
        <v>2.7995547614165615</v>
      </c>
      <c r="S88" s="14">
        <v>1.9791697389765521</v>
      </c>
      <c r="T88" s="14">
        <v>3.2989289124686723</v>
      </c>
      <c r="U88" s="14">
        <v>3.1528279181708787</v>
      </c>
      <c r="V88" s="14">
        <v>3.511695413433455</v>
      </c>
      <c r="W88" s="14">
        <v>2.2755688922230557</v>
      </c>
      <c r="X88" s="14">
        <v>3.2333287380120637</v>
      </c>
      <c r="Y88" s="14">
        <v>2.0641072244763037</v>
      </c>
      <c r="Z88" s="14">
        <v>2.3881579252269747</v>
      </c>
      <c r="AA88" s="14">
        <v>2.6217336597807157</v>
      </c>
      <c r="AB88" s="14">
        <v>2.8589234023760688</v>
      </c>
      <c r="AC88" s="14">
        <v>6.8622928412779771</v>
      </c>
      <c r="AD88" s="14">
        <v>1.9505487179524141</v>
      </c>
      <c r="AE88" s="14">
        <v>2.2737120187398197</v>
      </c>
      <c r="AF88" s="14">
        <v>3.8306244264033831</v>
      </c>
      <c r="AG88" s="14">
        <v>2.7716839113414009</v>
      </c>
      <c r="AH88" s="14">
        <v>1.9262500382093448</v>
      </c>
      <c r="AI88" s="14">
        <v>2.3787901481269422</v>
      </c>
      <c r="AJ88" s="14">
        <v>2.3794402269167616</v>
      </c>
      <c r="AK88" s="14">
        <v>3.5688841767500827</v>
      </c>
      <c r="AL88" s="14">
        <v>2.1920795967934827</v>
      </c>
      <c r="AM88" s="14">
        <v>2.5930811128638132</v>
      </c>
      <c r="AN88" s="14">
        <v>2.7151919547848546</v>
      </c>
      <c r="AO88" s="14">
        <v>3.5295600962607296</v>
      </c>
      <c r="AP88" s="14">
        <v>3.4709246401650953</v>
      </c>
      <c r="AQ88" s="14">
        <v>2.16312066718644</v>
      </c>
      <c r="AR88" s="14">
        <v>2.5163470510874828</v>
      </c>
      <c r="AS88" s="40">
        <v>3.8725271906918817</v>
      </c>
    </row>
    <row r="89" spans="1:45" ht="32.75" customHeight="1">
      <c r="A89" s="39" t="s">
        <v>652</v>
      </c>
      <c r="B89" s="51" t="s">
        <v>257</v>
      </c>
      <c r="C89" s="52" t="s">
        <v>254</v>
      </c>
      <c r="D89" s="51" t="s">
        <v>976</v>
      </c>
      <c r="E89" s="52" t="s">
        <v>763</v>
      </c>
      <c r="F89" s="32" t="s">
        <v>255</v>
      </c>
      <c r="G89" s="31" t="s">
        <v>67</v>
      </c>
      <c r="H89" s="76" t="s">
        <v>89</v>
      </c>
      <c r="I89" s="111">
        <v>60374.06451612903</v>
      </c>
      <c r="J89" s="6">
        <v>37277</v>
      </c>
      <c r="K89" s="6">
        <v>15761</v>
      </c>
      <c r="L89" s="6">
        <v>426923</v>
      </c>
      <c r="M89" s="6" t="s">
        <v>58</v>
      </c>
      <c r="N89" s="93" t="s">
        <v>43</v>
      </c>
      <c r="O89" s="83">
        <v>78044</v>
      </c>
      <c r="P89" s="61">
        <v>49704</v>
      </c>
      <c r="Q89" s="61">
        <v>25938</v>
      </c>
      <c r="R89" s="61">
        <v>138322</v>
      </c>
      <c r="S89" s="61">
        <v>55506</v>
      </c>
      <c r="T89" s="61">
        <v>15866</v>
      </c>
      <c r="U89" s="61">
        <v>22008</v>
      </c>
      <c r="V89" s="61">
        <v>426923</v>
      </c>
      <c r="W89" s="61">
        <v>19615</v>
      </c>
      <c r="X89" s="61">
        <v>19614</v>
      </c>
      <c r="Y89" s="61">
        <v>121919</v>
      </c>
      <c r="Z89" s="61">
        <v>16385</v>
      </c>
      <c r="AA89" s="61">
        <v>95234</v>
      </c>
      <c r="AB89" s="61">
        <v>24610</v>
      </c>
      <c r="AC89" s="61">
        <v>40726</v>
      </c>
      <c r="AD89" s="61">
        <v>42089</v>
      </c>
      <c r="AE89" s="61">
        <v>98852</v>
      </c>
      <c r="AF89" s="61">
        <v>40426</v>
      </c>
      <c r="AG89" s="61">
        <v>30917</v>
      </c>
      <c r="AH89" s="61">
        <v>23869</v>
      </c>
      <c r="AI89" s="61">
        <v>67751</v>
      </c>
      <c r="AJ89" s="61">
        <v>35061</v>
      </c>
      <c r="AK89" s="61">
        <v>15761</v>
      </c>
      <c r="AL89" s="61">
        <v>34738</v>
      </c>
      <c r="AM89" s="61">
        <v>57435</v>
      </c>
      <c r="AN89" s="61">
        <v>36849</v>
      </c>
      <c r="AO89" s="61">
        <v>95366</v>
      </c>
      <c r="AP89" s="61">
        <v>35955</v>
      </c>
      <c r="AQ89" s="61">
        <v>31109</v>
      </c>
      <c r="AR89" s="61">
        <v>37727</v>
      </c>
      <c r="AS89" s="62">
        <v>37277</v>
      </c>
    </row>
    <row r="90" spans="1:45" ht="32.75" customHeight="1">
      <c r="A90" s="39" t="s">
        <v>872</v>
      </c>
      <c r="B90" s="51" t="s">
        <v>655</v>
      </c>
      <c r="C90" s="138" t="s">
        <v>966</v>
      </c>
      <c r="D90" s="51" t="s">
        <v>967</v>
      </c>
      <c r="E90" s="138" t="s">
        <v>966</v>
      </c>
      <c r="F90" s="46">
        <v>2016</v>
      </c>
      <c r="G90" s="45" t="s">
        <v>206</v>
      </c>
      <c r="H90" s="77" t="s">
        <v>278</v>
      </c>
      <c r="I90" s="92">
        <v>2.3324573820882359</v>
      </c>
      <c r="J90" s="68">
        <v>2.0929214170456465</v>
      </c>
      <c r="K90" s="68">
        <v>1.4890103686125671</v>
      </c>
      <c r="L90" s="68">
        <v>5.7984509368415056</v>
      </c>
      <c r="M90" s="68" t="s">
        <v>55</v>
      </c>
      <c r="N90" s="93" t="s">
        <v>50</v>
      </c>
      <c r="O90" s="16">
        <v>1.9961878960071127</v>
      </c>
      <c r="P90" s="14">
        <v>1.5222256148821871</v>
      </c>
      <c r="Q90" s="14">
        <v>2.0416870011492261</v>
      </c>
      <c r="R90" s="14">
        <v>2.701153128875089</v>
      </c>
      <c r="S90" s="14">
        <v>2.0463795900309689</v>
      </c>
      <c r="T90" s="14">
        <v>2.7347722516969513</v>
      </c>
      <c r="U90" s="14">
        <v>1.8916967509025269</v>
      </c>
      <c r="V90" s="14">
        <v>3.2177772123249979</v>
      </c>
      <c r="W90" s="14">
        <v>2.0696102295616097</v>
      </c>
      <c r="X90" s="14">
        <v>2.5509235295188697</v>
      </c>
      <c r="Y90" s="14">
        <v>1.8947700839583366</v>
      </c>
      <c r="Z90" s="14">
        <v>1.8984071222998242</v>
      </c>
      <c r="AA90" s="14">
        <v>2.0217348061536451</v>
      </c>
      <c r="AB90" s="14">
        <v>2.3272725897219853</v>
      </c>
      <c r="AC90" s="14">
        <v>5.7984509368415056</v>
      </c>
      <c r="AD90" s="14">
        <v>1.5167130688349679</v>
      </c>
      <c r="AE90" s="14">
        <v>2.0376503161849859</v>
      </c>
      <c r="AF90" s="14">
        <v>3.1737508056848966</v>
      </c>
      <c r="AG90" s="14">
        <v>2.3924326173136996</v>
      </c>
      <c r="AH90" s="14">
        <v>1.4890103686125671</v>
      </c>
      <c r="AI90" s="14">
        <v>2.1408226578165888</v>
      </c>
      <c r="AJ90" s="14">
        <v>1.7957585250000769</v>
      </c>
      <c r="AK90" s="14">
        <v>2.2103577298710335</v>
      </c>
      <c r="AL90" s="14">
        <v>1.8588209987163016</v>
      </c>
      <c r="AM90" s="14">
        <v>2.2695337567214713</v>
      </c>
      <c r="AN90" s="14">
        <v>2.0929214170456465</v>
      </c>
      <c r="AO90" s="14">
        <v>2.9043282610271346</v>
      </c>
      <c r="AP90" s="14">
        <v>2.5152590986201226</v>
      </c>
      <c r="AQ90" s="14">
        <v>1.7512236723963712</v>
      </c>
      <c r="AR90" s="14">
        <v>2.1704212436300292</v>
      </c>
      <c r="AS90" s="40">
        <v>3.2741255633345721</v>
      </c>
    </row>
    <row r="91" spans="1:45" ht="32.75" customHeight="1">
      <c r="A91" s="39" t="s">
        <v>656</v>
      </c>
      <c r="B91" s="51" t="s">
        <v>258</v>
      </c>
      <c r="C91" s="52" t="s">
        <v>254</v>
      </c>
      <c r="D91" s="51" t="s">
        <v>976</v>
      </c>
      <c r="E91" s="52" t="s">
        <v>763</v>
      </c>
      <c r="F91" s="32" t="s">
        <v>255</v>
      </c>
      <c r="G91" s="31" t="s">
        <v>67</v>
      </c>
      <c r="H91" s="76" t="s">
        <v>89</v>
      </c>
      <c r="I91" s="111">
        <v>75349.806451612909</v>
      </c>
      <c r="J91" s="6">
        <v>50800</v>
      </c>
      <c r="K91" s="6">
        <v>21556</v>
      </c>
      <c r="L91" s="6">
        <v>453511</v>
      </c>
      <c r="M91" s="6" t="s">
        <v>41</v>
      </c>
      <c r="N91" s="93" t="s">
        <v>43</v>
      </c>
      <c r="O91" s="83">
        <v>104063</v>
      </c>
      <c r="P91" s="61">
        <v>71567</v>
      </c>
      <c r="Q91" s="61">
        <v>36975</v>
      </c>
      <c r="R91" s="61">
        <v>165256</v>
      </c>
      <c r="S91" s="61">
        <v>65081</v>
      </c>
      <c r="T91" s="61">
        <v>21556</v>
      </c>
      <c r="U91" s="61">
        <v>33726</v>
      </c>
      <c r="V91" s="61">
        <v>453511</v>
      </c>
      <c r="W91" s="61">
        <v>24769</v>
      </c>
      <c r="X91" s="61">
        <v>26764</v>
      </c>
      <c r="Y91" s="61">
        <v>152022</v>
      </c>
      <c r="Z91" s="61">
        <v>23822</v>
      </c>
      <c r="AA91" s="61">
        <v>133793</v>
      </c>
      <c r="AB91" s="61">
        <v>31651</v>
      </c>
      <c r="AC91" s="61">
        <v>51889</v>
      </c>
      <c r="AD91" s="61">
        <v>62331</v>
      </c>
      <c r="AE91" s="61">
        <v>125322</v>
      </c>
      <c r="AF91" s="61">
        <v>52804</v>
      </c>
      <c r="AG91" s="61">
        <v>40150</v>
      </c>
      <c r="AH91" s="61">
        <v>34601</v>
      </c>
      <c r="AI91" s="61">
        <v>84409</v>
      </c>
      <c r="AJ91" s="61">
        <v>50463</v>
      </c>
      <c r="AK91" s="61">
        <v>24807</v>
      </c>
      <c r="AL91" s="61">
        <v>44811</v>
      </c>
      <c r="AM91" s="61">
        <v>72881</v>
      </c>
      <c r="AN91" s="61">
        <v>54002</v>
      </c>
      <c r="AO91" s="61">
        <v>114903</v>
      </c>
      <c r="AP91" s="61">
        <v>48563</v>
      </c>
      <c r="AQ91" s="61">
        <v>37200</v>
      </c>
      <c r="AR91" s="61">
        <v>50800</v>
      </c>
      <c r="AS91" s="62">
        <v>41352</v>
      </c>
    </row>
    <row r="92" spans="1:45" ht="32.75" customHeight="1">
      <c r="A92" s="39" t="s">
        <v>657</v>
      </c>
      <c r="B92" s="51" t="s">
        <v>658</v>
      </c>
      <c r="C92" s="138" t="s">
        <v>966</v>
      </c>
      <c r="D92" s="51" t="s">
        <v>967</v>
      </c>
      <c r="E92" s="138" t="s">
        <v>966</v>
      </c>
      <c r="F92" s="46">
        <v>2016</v>
      </c>
      <c r="G92" s="45" t="s">
        <v>206</v>
      </c>
      <c r="H92" s="77" t="s">
        <v>278</v>
      </c>
      <c r="I92" s="92">
        <v>3.0555644233744745</v>
      </c>
      <c r="J92" s="68">
        <v>2.8989169675090252</v>
      </c>
      <c r="K92" s="68">
        <v>2.0941052625653356</v>
      </c>
      <c r="L92" s="68">
        <v>7.3878068227119993</v>
      </c>
      <c r="M92" s="68" t="s">
        <v>64</v>
      </c>
      <c r="N92" s="93" t="s">
        <v>50</v>
      </c>
      <c r="O92" s="16">
        <v>2.6616946981470475</v>
      </c>
      <c r="P92" s="14">
        <v>2.1917978549065165</v>
      </c>
      <c r="Q92" s="14">
        <v>2.9104548102202421</v>
      </c>
      <c r="R92" s="14">
        <v>3.2271204975736447</v>
      </c>
      <c r="S92" s="14">
        <v>2.3993879958708155</v>
      </c>
      <c r="T92" s="14">
        <v>3.7155395599129895</v>
      </c>
      <c r="U92" s="14">
        <v>2.8989169675090252</v>
      </c>
      <c r="V92" s="14">
        <v>3.4181746154194599</v>
      </c>
      <c r="W92" s="14">
        <v>2.6134170673470054</v>
      </c>
      <c r="X92" s="14">
        <v>3.4808258052433483</v>
      </c>
      <c r="Y92" s="14">
        <v>2.3626074500571215</v>
      </c>
      <c r="Z92" s="14">
        <v>2.7600765619424115</v>
      </c>
      <c r="AA92" s="14">
        <v>2.8403087649338956</v>
      </c>
      <c r="AB92" s="14">
        <v>2.9931127483661335</v>
      </c>
      <c r="AC92" s="14">
        <v>7.3878068227119993</v>
      </c>
      <c r="AD92" s="14">
        <v>2.2461508302300457</v>
      </c>
      <c r="AE92" s="14">
        <v>2.5832801857821264</v>
      </c>
      <c r="AF92" s="14">
        <v>4.1455186648044648</v>
      </c>
      <c r="AG92" s="14">
        <v>3.1069046021653151</v>
      </c>
      <c r="AH92" s="14">
        <v>2.158500471924397</v>
      </c>
      <c r="AI92" s="14">
        <v>2.6671886721028542</v>
      </c>
      <c r="AJ92" s="14">
        <v>2.584620017885368</v>
      </c>
      <c r="AK92" s="14">
        <v>3.4789889096447384</v>
      </c>
      <c r="AL92" s="14">
        <v>2.3978245084194887</v>
      </c>
      <c r="AM92" s="14">
        <v>2.8798796852723516</v>
      </c>
      <c r="AN92" s="14">
        <v>3.0671644376590677</v>
      </c>
      <c r="AO92" s="14">
        <v>3.499318731799602</v>
      </c>
      <c r="AP92" s="14">
        <v>3.3972612322705888</v>
      </c>
      <c r="AQ92" s="14">
        <v>2.0941052625653356</v>
      </c>
      <c r="AR92" s="14">
        <v>2.922506405926935</v>
      </c>
      <c r="AS92" s="40">
        <v>3.6320422859943453</v>
      </c>
    </row>
    <row r="93" spans="1:45" ht="32.75" customHeight="1">
      <c r="A93" s="39" t="s">
        <v>734</v>
      </c>
      <c r="B93" s="51" t="s">
        <v>259</v>
      </c>
      <c r="C93" s="52" t="s">
        <v>254</v>
      </c>
      <c r="D93" s="51" t="s">
        <v>976</v>
      </c>
      <c r="E93" s="52" t="s">
        <v>763</v>
      </c>
      <c r="F93" s="32" t="s">
        <v>255</v>
      </c>
      <c r="G93" s="31" t="s">
        <v>67</v>
      </c>
      <c r="H93" s="76" t="s">
        <v>89</v>
      </c>
      <c r="I93" s="111">
        <v>37293.354838709674</v>
      </c>
      <c r="J93" s="6">
        <v>26411</v>
      </c>
      <c r="K93" s="6">
        <v>10867</v>
      </c>
      <c r="L93" s="6">
        <v>221307</v>
      </c>
      <c r="M93" s="6" t="s">
        <v>41</v>
      </c>
      <c r="N93" s="93" t="s">
        <v>43</v>
      </c>
      <c r="O93" s="83">
        <v>54999</v>
      </c>
      <c r="P93" s="61">
        <v>37718</v>
      </c>
      <c r="Q93" s="61">
        <v>18941</v>
      </c>
      <c r="R93" s="61">
        <v>77220</v>
      </c>
      <c r="S93" s="61">
        <v>28821</v>
      </c>
      <c r="T93" s="61">
        <v>10867</v>
      </c>
      <c r="U93" s="61">
        <v>18923</v>
      </c>
      <c r="V93" s="61">
        <v>221307</v>
      </c>
      <c r="W93" s="61">
        <v>11827</v>
      </c>
      <c r="X93" s="61">
        <v>13724</v>
      </c>
      <c r="Y93" s="61">
        <v>72956</v>
      </c>
      <c r="Z93" s="61">
        <v>11999</v>
      </c>
      <c r="AA93" s="61">
        <v>67493</v>
      </c>
      <c r="AB93" s="61">
        <v>16470</v>
      </c>
      <c r="AC93" s="61">
        <v>26411</v>
      </c>
      <c r="AD93" s="61">
        <v>32262</v>
      </c>
      <c r="AE93" s="61">
        <v>59014</v>
      </c>
      <c r="AF93" s="61">
        <v>26961</v>
      </c>
      <c r="AG93" s="61">
        <v>19704</v>
      </c>
      <c r="AH93" s="61">
        <v>17799</v>
      </c>
      <c r="AI93" s="61">
        <v>39202</v>
      </c>
      <c r="AJ93" s="61">
        <v>26416</v>
      </c>
      <c r="AK93" s="61">
        <v>13919</v>
      </c>
      <c r="AL93" s="61">
        <v>22336</v>
      </c>
      <c r="AM93" s="61">
        <v>34402</v>
      </c>
      <c r="AN93" s="61">
        <v>27554</v>
      </c>
      <c r="AO93" s="61">
        <v>57838</v>
      </c>
      <c r="AP93" s="61">
        <v>25749</v>
      </c>
      <c r="AQ93" s="61">
        <v>17689</v>
      </c>
      <c r="AR93" s="61">
        <v>24984</v>
      </c>
      <c r="AS93" s="62">
        <v>20589</v>
      </c>
    </row>
    <row r="94" spans="1:45" ht="32.75" customHeight="1">
      <c r="A94" s="39" t="s">
        <v>873</v>
      </c>
      <c r="B94" s="51" t="s">
        <v>736</v>
      </c>
      <c r="C94" s="138" t="s">
        <v>966</v>
      </c>
      <c r="D94" s="51" t="s">
        <v>967</v>
      </c>
      <c r="E94" s="138" t="s">
        <v>966</v>
      </c>
      <c r="F94" s="46">
        <v>2016</v>
      </c>
      <c r="G94" s="45" t="s">
        <v>206</v>
      </c>
      <c r="H94" s="77" t="s">
        <v>278</v>
      </c>
      <c r="I94" s="92">
        <v>1.538605073498438</v>
      </c>
      <c r="J94" s="68">
        <v>1.4373208670409163</v>
      </c>
      <c r="K94" s="68">
        <v>0.99576956961070473</v>
      </c>
      <c r="L94" s="68">
        <v>3.7603223418190099</v>
      </c>
      <c r="M94" s="68" t="s">
        <v>64</v>
      </c>
      <c r="N94" s="93" t="s">
        <v>50</v>
      </c>
      <c r="O94" s="16">
        <v>1.4067492452013632</v>
      </c>
      <c r="P94" s="14">
        <v>1.155144570701077</v>
      </c>
      <c r="Q94" s="14">
        <v>1.4909242612679272</v>
      </c>
      <c r="R94" s="14">
        <v>1.5079527812765459</v>
      </c>
      <c r="S94" s="14">
        <v>1.0625645185075947</v>
      </c>
      <c r="T94" s="14">
        <v>1.8731104285384326</v>
      </c>
      <c r="U94" s="14">
        <v>1.6265257005329208</v>
      </c>
      <c r="V94" s="14">
        <v>1.6680212158351935</v>
      </c>
      <c r="W94" s="14">
        <v>1.247885811115226</v>
      </c>
      <c r="X94" s="14">
        <v>1.7848921443416421</v>
      </c>
      <c r="Y94" s="14">
        <v>1.1338252958543329</v>
      </c>
      <c r="Z94" s="14">
        <v>1.3902341812923766</v>
      </c>
      <c r="AA94" s="14">
        <v>1.4328175575081163</v>
      </c>
      <c r="AB94" s="14">
        <v>1.5575042483836283</v>
      </c>
      <c r="AC94" s="14">
        <v>3.7603223418190099</v>
      </c>
      <c r="AD94" s="14">
        <v>1.1625887292820865</v>
      </c>
      <c r="AE94" s="14">
        <v>1.2164639638989676</v>
      </c>
      <c r="AF94" s="14">
        <v>2.1166451163130291</v>
      </c>
      <c r="AG94" s="14">
        <v>1.524743419204617</v>
      </c>
      <c r="AH94" s="14">
        <v>1.1103479639253879</v>
      </c>
      <c r="AI94" s="14">
        <v>1.2387201640082941</v>
      </c>
      <c r="AJ94" s="14">
        <v>1.3529778727475552</v>
      </c>
      <c r="AK94" s="14">
        <v>1.9520315488912447</v>
      </c>
      <c r="AL94" s="14">
        <v>1.195193327978793</v>
      </c>
      <c r="AM94" s="14">
        <v>1.3593888795809532</v>
      </c>
      <c r="AN94" s="14">
        <v>1.5649910913532454</v>
      </c>
      <c r="AO94" s="14">
        <v>1.7614300480390013</v>
      </c>
      <c r="AP94" s="14">
        <v>1.8012906836425961</v>
      </c>
      <c r="AQ94" s="14">
        <v>0.99576956961070473</v>
      </c>
      <c r="AR94" s="14">
        <v>1.4373208670409163</v>
      </c>
      <c r="AS94" s="40">
        <v>1.8083797307587923</v>
      </c>
    </row>
    <row r="95" spans="1:45" ht="32.75" customHeight="1">
      <c r="A95" s="39" t="s">
        <v>735</v>
      </c>
      <c r="B95" s="51" t="s">
        <v>260</v>
      </c>
      <c r="C95" s="52" t="s">
        <v>254</v>
      </c>
      <c r="D95" s="51" t="s">
        <v>976</v>
      </c>
      <c r="E95" s="52" t="s">
        <v>763</v>
      </c>
      <c r="F95" s="32" t="s">
        <v>255</v>
      </c>
      <c r="G95" s="31" t="s">
        <v>67</v>
      </c>
      <c r="H95" s="76" t="s">
        <v>89</v>
      </c>
      <c r="I95" s="111">
        <v>38056.451612903227</v>
      </c>
      <c r="J95" s="6">
        <v>25478</v>
      </c>
      <c r="K95" s="6">
        <v>10689</v>
      </c>
      <c r="L95" s="6">
        <v>232204</v>
      </c>
      <c r="M95" s="6" t="s">
        <v>41</v>
      </c>
      <c r="N95" s="93" t="s">
        <v>43</v>
      </c>
      <c r="O95" s="83">
        <v>49064</v>
      </c>
      <c r="P95" s="61">
        <v>33849</v>
      </c>
      <c r="Q95" s="61">
        <v>18034</v>
      </c>
      <c r="R95" s="61">
        <v>88036</v>
      </c>
      <c r="S95" s="61">
        <v>36260</v>
      </c>
      <c r="T95" s="61">
        <v>10689</v>
      </c>
      <c r="U95" s="61">
        <v>14803</v>
      </c>
      <c r="V95" s="61">
        <v>232204</v>
      </c>
      <c r="W95" s="61">
        <v>12942</v>
      </c>
      <c r="X95" s="61">
        <v>13040</v>
      </c>
      <c r="Y95" s="61">
        <v>79066</v>
      </c>
      <c r="Z95" s="61">
        <v>11823</v>
      </c>
      <c r="AA95" s="61">
        <v>66300</v>
      </c>
      <c r="AB95" s="61">
        <v>15181</v>
      </c>
      <c r="AC95" s="61">
        <v>25478</v>
      </c>
      <c r="AD95" s="61">
        <v>30069</v>
      </c>
      <c r="AE95" s="61">
        <v>66308</v>
      </c>
      <c r="AF95" s="61">
        <v>25843</v>
      </c>
      <c r="AG95" s="61">
        <v>20446</v>
      </c>
      <c r="AH95" s="61">
        <v>16802</v>
      </c>
      <c r="AI95" s="61">
        <v>45207</v>
      </c>
      <c r="AJ95" s="61">
        <v>24047</v>
      </c>
      <c r="AK95" s="61">
        <v>10888</v>
      </c>
      <c r="AL95" s="61">
        <v>22475</v>
      </c>
      <c r="AM95" s="61">
        <v>38479</v>
      </c>
      <c r="AN95" s="61">
        <v>26448</v>
      </c>
      <c r="AO95" s="61">
        <v>57065</v>
      </c>
      <c r="AP95" s="61">
        <v>22814</v>
      </c>
      <c r="AQ95" s="61">
        <v>19511</v>
      </c>
      <c r="AR95" s="61">
        <v>25816</v>
      </c>
      <c r="AS95" s="62">
        <v>20763</v>
      </c>
    </row>
    <row r="96" spans="1:45" ht="32.75" customHeight="1">
      <c r="A96" s="39" t="s">
        <v>874</v>
      </c>
      <c r="B96" s="51" t="s">
        <v>737</v>
      </c>
      <c r="C96" s="138" t="s">
        <v>966</v>
      </c>
      <c r="D96" s="51" t="s">
        <v>967</v>
      </c>
      <c r="E96" s="138" t="s">
        <v>966</v>
      </c>
      <c r="F96" s="46">
        <v>2016</v>
      </c>
      <c r="G96" s="45" t="s">
        <v>206</v>
      </c>
      <c r="H96" s="77" t="s">
        <v>278</v>
      </c>
      <c r="I96" s="92">
        <v>1.5169593498760359</v>
      </c>
      <c r="J96" s="68">
        <v>1.4284685080945601</v>
      </c>
      <c r="K96" s="68">
        <v>1.0366532842054392</v>
      </c>
      <c r="L96" s="68">
        <v>3.6274844808929894</v>
      </c>
      <c r="M96" s="68" t="s">
        <v>37</v>
      </c>
      <c r="N96" s="93" t="s">
        <v>50</v>
      </c>
      <c r="O96" s="16">
        <v>1.254945452945684</v>
      </c>
      <c r="P96" s="14">
        <v>1.0366532842054392</v>
      </c>
      <c r="Q96" s="14">
        <v>1.4195305489523149</v>
      </c>
      <c r="R96" s="14">
        <v>1.7191677162970991</v>
      </c>
      <c r="S96" s="14">
        <v>1.3368234773632208</v>
      </c>
      <c r="T96" s="14">
        <v>1.8424291313745567</v>
      </c>
      <c r="U96" s="14">
        <v>1.2723912669761046</v>
      </c>
      <c r="V96" s="14">
        <v>1.7501533995842664</v>
      </c>
      <c r="W96" s="14">
        <v>1.3655312562317794</v>
      </c>
      <c r="X96" s="14">
        <v>1.6959336609017062</v>
      </c>
      <c r="Y96" s="14">
        <v>1.228782154202789</v>
      </c>
      <c r="Z96" s="14">
        <v>1.3698423806500351</v>
      </c>
      <c r="AA96" s="14">
        <v>1.4074912074257793</v>
      </c>
      <c r="AB96" s="14">
        <v>1.4356084999825052</v>
      </c>
      <c r="AC96" s="14">
        <v>3.6274844808929894</v>
      </c>
      <c r="AD96" s="14">
        <v>1.0835621009479592</v>
      </c>
      <c r="AE96" s="14">
        <v>1.366816221883159</v>
      </c>
      <c r="AF96" s="14">
        <v>2.0288735484914362</v>
      </c>
      <c r="AG96" s="14">
        <v>1.5821611829606983</v>
      </c>
      <c r="AH96" s="14">
        <v>1.0481525079990093</v>
      </c>
      <c r="AI96" s="14">
        <v>1.4284685080945601</v>
      </c>
      <c r="AJ96" s="14">
        <v>1.2316421451378126</v>
      </c>
      <c r="AK96" s="14">
        <v>1.5269573607534934</v>
      </c>
      <c r="AL96" s="14">
        <v>1.2026311804406953</v>
      </c>
      <c r="AM96" s="14">
        <v>1.5204908056913986</v>
      </c>
      <c r="AN96" s="14">
        <v>1.5021733463058224</v>
      </c>
      <c r="AO96" s="14">
        <v>1.7378886837606005</v>
      </c>
      <c r="AP96" s="14">
        <v>1.5959705486279927</v>
      </c>
      <c r="AQ96" s="14">
        <v>1.0983356929546306</v>
      </c>
      <c r="AR96" s="14">
        <v>1.4851855388860187</v>
      </c>
      <c r="AS96" s="40">
        <v>1.8236625552355532</v>
      </c>
    </row>
    <row r="97" spans="1:45" ht="32.75" customHeight="1">
      <c r="A97" s="39" t="s">
        <v>659</v>
      </c>
      <c r="B97" s="51" t="s">
        <v>261</v>
      </c>
      <c r="C97" s="52" t="s">
        <v>254</v>
      </c>
      <c r="D97" s="51" t="s">
        <v>976</v>
      </c>
      <c r="E97" s="52" t="s">
        <v>763</v>
      </c>
      <c r="F97" s="32" t="s">
        <v>255</v>
      </c>
      <c r="G97" s="31" t="s">
        <v>67</v>
      </c>
      <c r="H97" s="76" t="s">
        <v>89</v>
      </c>
      <c r="I97" s="111">
        <v>8895.1290322580644</v>
      </c>
      <c r="J97" s="6">
        <v>5991</v>
      </c>
      <c r="K97" s="6">
        <v>3323</v>
      </c>
      <c r="L97" s="6">
        <v>48037</v>
      </c>
      <c r="M97" s="6" t="s">
        <v>45</v>
      </c>
      <c r="N97" s="93" t="s">
        <v>43</v>
      </c>
      <c r="O97" s="83">
        <v>13200</v>
      </c>
      <c r="P97" s="61">
        <v>8851</v>
      </c>
      <c r="Q97" s="61">
        <v>4908</v>
      </c>
      <c r="R97" s="61">
        <v>18608</v>
      </c>
      <c r="S97" s="61">
        <v>6091</v>
      </c>
      <c r="T97" s="61">
        <v>3662</v>
      </c>
      <c r="U97" s="61">
        <v>3990</v>
      </c>
      <c r="V97" s="61">
        <v>48037</v>
      </c>
      <c r="W97" s="61">
        <v>3566</v>
      </c>
      <c r="X97" s="61">
        <v>3323</v>
      </c>
      <c r="Y97" s="61">
        <v>16907</v>
      </c>
      <c r="Z97" s="61">
        <v>3390</v>
      </c>
      <c r="AA97" s="61">
        <v>12342</v>
      </c>
      <c r="AB97" s="61">
        <v>4634</v>
      </c>
      <c r="AC97" s="61">
        <v>5662</v>
      </c>
      <c r="AD97" s="61">
        <v>5114</v>
      </c>
      <c r="AE97" s="61">
        <v>15777</v>
      </c>
      <c r="AF97" s="61">
        <v>6300</v>
      </c>
      <c r="AG97" s="61">
        <v>4735</v>
      </c>
      <c r="AH97" s="61">
        <v>4316</v>
      </c>
      <c r="AI97" s="61">
        <v>11493</v>
      </c>
      <c r="AJ97" s="61">
        <v>6030</v>
      </c>
      <c r="AK97" s="61">
        <v>3715</v>
      </c>
      <c r="AL97" s="61">
        <v>5991</v>
      </c>
      <c r="AM97" s="61">
        <v>9458</v>
      </c>
      <c r="AN97" s="61">
        <v>5938</v>
      </c>
      <c r="AO97" s="61">
        <v>16582</v>
      </c>
      <c r="AP97" s="61">
        <v>6282</v>
      </c>
      <c r="AQ97" s="61">
        <v>4800</v>
      </c>
      <c r="AR97" s="61">
        <v>5655</v>
      </c>
      <c r="AS97" s="62">
        <v>6392</v>
      </c>
    </row>
    <row r="98" spans="1:45" ht="32.75" customHeight="1">
      <c r="A98" s="39" t="s">
        <v>660</v>
      </c>
      <c r="B98" s="51" t="s">
        <v>875</v>
      </c>
      <c r="C98" s="138" t="s">
        <v>966</v>
      </c>
      <c r="D98" s="51" t="s">
        <v>967</v>
      </c>
      <c r="E98" s="138" t="s">
        <v>966</v>
      </c>
      <c r="F98" s="46">
        <v>2016</v>
      </c>
      <c r="G98" s="45" t="s">
        <v>206</v>
      </c>
      <c r="H98" s="77" t="s">
        <v>661</v>
      </c>
      <c r="I98" s="92">
        <v>7.3876254700375723</v>
      </c>
      <c r="J98" s="68">
        <v>7.3971392821217394</v>
      </c>
      <c r="K98" s="68">
        <v>5.3150690626396582</v>
      </c>
      <c r="L98" s="68">
        <v>10.461362662476789</v>
      </c>
      <c r="M98" s="68" t="s">
        <v>51</v>
      </c>
      <c r="N98" s="93" t="s">
        <v>41</v>
      </c>
      <c r="O98" s="16">
        <v>7.0780895592816808</v>
      </c>
      <c r="P98" s="14">
        <v>7.6237973418779124</v>
      </c>
      <c r="Q98" s="14">
        <v>8.249432725439112</v>
      </c>
      <c r="R98" s="14">
        <v>6.6060074622891696</v>
      </c>
      <c r="S98" s="14">
        <v>5.5784007546547727</v>
      </c>
      <c r="T98" s="14">
        <v>10.461362662476789</v>
      </c>
      <c r="U98" s="14">
        <v>6.7986641221374047</v>
      </c>
      <c r="V98" s="14">
        <v>5.3802352487898188</v>
      </c>
      <c r="W98" s="14">
        <v>8.6591229177796123</v>
      </c>
      <c r="X98" s="14">
        <v>7.4716132658797081</v>
      </c>
      <c r="Y98" s="14">
        <v>6.6371195050523291</v>
      </c>
      <c r="Z98" s="14">
        <v>9.162905100413548</v>
      </c>
      <c r="AA98" s="14">
        <v>5.6425472383887056</v>
      </c>
      <c r="AB98" s="14">
        <v>8.4497283104190224</v>
      </c>
      <c r="AC98" s="14">
        <v>6.3672349421978316</v>
      </c>
      <c r="AD98" s="14">
        <v>5.3150690626396582</v>
      </c>
      <c r="AE98" s="14">
        <v>7.5431735164183671</v>
      </c>
      <c r="AF98" s="14">
        <v>7.0612761855658555</v>
      </c>
      <c r="AG98" s="14">
        <v>7.0952273919232782</v>
      </c>
      <c r="AH98" s="14">
        <v>7.8835369974610474</v>
      </c>
      <c r="AI98" s="14">
        <v>8.0352086581418281</v>
      </c>
      <c r="AJ98" s="14">
        <v>7.3971392821217394</v>
      </c>
      <c r="AK98" s="14">
        <v>9.0150209905603145</v>
      </c>
      <c r="AL98" s="14">
        <v>7.9137165803656346</v>
      </c>
      <c r="AM98" s="14">
        <v>7.685806692779015</v>
      </c>
      <c r="AN98" s="14">
        <v>7.0144352304675497</v>
      </c>
      <c r="AO98" s="14">
        <v>7.8490215940396286</v>
      </c>
      <c r="AP98" s="14">
        <v>7.3412721599607353</v>
      </c>
      <c r="AQ98" s="14">
        <v>6.9029984899690797</v>
      </c>
      <c r="AR98" s="14">
        <v>6.9414609596523746</v>
      </c>
      <c r="AS98" s="40">
        <v>7.8557646220212121</v>
      </c>
    </row>
    <row r="99" spans="1:45" ht="32.75" customHeight="1">
      <c r="A99" s="39" t="s">
        <v>189</v>
      </c>
      <c r="B99" s="51" t="s">
        <v>266</v>
      </c>
      <c r="C99" s="52" t="s">
        <v>908</v>
      </c>
      <c r="D99" s="51" t="s">
        <v>929</v>
      </c>
      <c r="E99" s="139" t="s">
        <v>32</v>
      </c>
      <c r="F99" s="35">
        <v>2016</v>
      </c>
      <c r="G99" s="31" t="s">
        <v>67</v>
      </c>
      <c r="H99" s="76" t="s">
        <v>89</v>
      </c>
      <c r="I99" s="111">
        <v>9</v>
      </c>
      <c r="J99" s="6">
        <v>7</v>
      </c>
      <c r="K99" s="6">
        <v>1</v>
      </c>
      <c r="L99" s="6">
        <v>68</v>
      </c>
      <c r="M99" s="6" t="s">
        <v>41</v>
      </c>
      <c r="N99" s="93" t="s">
        <v>43</v>
      </c>
      <c r="O99" s="83">
        <v>13</v>
      </c>
      <c r="P99" s="61">
        <v>9</v>
      </c>
      <c r="Q99" s="61">
        <v>4</v>
      </c>
      <c r="R99" s="61">
        <v>21</v>
      </c>
      <c r="S99" s="61">
        <v>9</v>
      </c>
      <c r="T99" s="61">
        <v>1</v>
      </c>
      <c r="U99" s="61">
        <v>7</v>
      </c>
      <c r="V99" s="61">
        <v>68</v>
      </c>
      <c r="W99" s="61">
        <v>2</v>
      </c>
      <c r="X99" s="61">
        <v>7</v>
      </c>
      <c r="Y99" s="61">
        <v>11</v>
      </c>
      <c r="Z99" s="61">
        <v>4</v>
      </c>
      <c r="AA99" s="61">
        <v>11</v>
      </c>
      <c r="AB99" s="61">
        <v>1</v>
      </c>
      <c r="AC99" s="61">
        <v>7</v>
      </c>
      <c r="AD99" s="61">
        <v>3</v>
      </c>
      <c r="AE99" s="61">
        <v>20</v>
      </c>
      <c r="AF99" s="61">
        <v>3</v>
      </c>
      <c r="AG99" s="61">
        <v>3</v>
      </c>
      <c r="AH99" s="61">
        <v>6</v>
      </c>
      <c r="AI99" s="61">
        <v>8</v>
      </c>
      <c r="AJ99" s="61">
        <v>3</v>
      </c>
      <c r="AK99" s="61">
        <v>3</v>
      </c>
      <c r="AL99" s="61">
        <v>7</v>
      </c>
      <c r="AM99" s="61">
        <v>10</v>
      </c>
      <c r="AN99" s="61">
        <v>4</v>
      </c>
      <c r="AO99" s="61">
        <v>12</v>
      </c>
      <c r="AP99" s="61">
        <v>4</v>
      </c>
      <c r="AQ99" s="61">
        <v>2</v>
      </c>
      <c r="AR99" s="61">
        <v>9</v>
      </c>
      <c r="AS99" s="62">
        <v>7</v>
      </c>
    </row>
    <row r="100" spans="1:45" ht="32.75" customHeight="1">
      <c r="A100" s="39" t="s">
        <v>764</v>
      </c>
      <c r="B100" s="51" t="s">
        <v>662</v>
      </c>
      <c r="C100" s="52" t="s">
        <v>908</v>
      </c>
      <c r="D100" s="51" t="s">
        <v>929</v>
      </c>
      <c r="E100" s="139" t="s">
        <v>32</v>
      </c>
      <c r="F100" s="35">
        <v>2016</v>
      </c>
      <c r="G100" s="31" t="s">
        <v>67</v>
      </c>
      <c r="H100" s="76" t="s">
        <v>89</v>
      </c>
      <c r="I100" s="111">
        <v>4159.4516129032254</v>
      </c>
      <c r="J100" s="6">
        <v>2425</v>
      </c>
      <c r="K100" s="6">
        <v>210</v>
      </c>
      <c r="L100" s="6">
        <v>42464</v>
      </c>
      <c r="M100" s="6" t="s">
        <v>41</v>
      </c>
      <c r="N100" s="93" t="s">
        <v>43</v>
      </c>
      <c r="O100" s="83">
        <v>5635</v>
      </c>
      <c r="P100" s="61">
        <v>3947</v>
      </c>
      <c r="Q100" s="61">
        <v>1964</v>
      </c>
      <c r="R100" s="61">
        <v>8494</v>
      </c>
      <c r="S100" s="61">
        <v>3497</v>
      </c>
      <c r="T100" s="61">
        <v>210</v>
      </c>
      <c r="U100" s="61">
        <v>3058</v>
      </c>
      <c r="V100" s="61">
        <v>42464</v>
      </c>
      <c r="W100" s="61">
        <v>885</v>
      </c>
      <c r="X100" s="61">
        <v>1766</v>
      </c>
      <c r="Y100" s="61">
        <v>7162</v>
      </c>
      <c r="Z100" s="61">
        <v>1083</v>
      </c>
      <c r="AA100" s="61">
        <v>4913</v>
      </c>
      <c r="AB100" s="61">
        <v>230</v>
      </c>
      <c r="AC100" s="61">
        <v>2268</v>
      </c>
      <c r="AD100" s="61">
        <v>725</v>
      </c>
      <c r="AE100" s="61">
        <v>7784</v>
      </c>
      <c r="AF100" s="61">
        <v>822</v>
      </c>
      <c r="AG100" s="61">
        <v>836</v>
      </c>
      <c r="AH100" s="61">
        <v>2425</v>
      </c>
      <c r="AI100" s="61">
        <v>2705</v>
      </c>
      <c r="AJ100" s="61">
        <v>1285</v>
      </c>
      <c r="AK100" s="61">
        <v>935</v>
      </c>
      <c r="AL100" s="61">
        <v>2738</v>
      </c>
      <c r="AM100" s="61">
        <v>5138</v>
      </c>
      <c r="AN100" s="61">
        <v>2076</v>
      </c>
      <c r="AO100" s="61">
        <v>5073</v>
      </c>
      <c r="AP100" s="61">
        <v>1835</v>
      </c>
      <c r="AQ100" s="61">
        <v>377</v>
      </c>
      <c r="AR100" s="61">
        <v>3318</v>
      </c>
      <c r="AS100" s="62">
        <v>3295</v>
      </c>
    </row>
    <row r="101" spans="1:45" ht="32.75" customHeight="1">
      <c r="A101" s="39" t="s">
        <v>663</v>
      </c>
      <c r="B101" s="51" t="s">
        <v>262</v>
      </c>
      <c r="C101" s="138" t="s">
        <v>966</v>
      </c>
      <c r="D101" s="51" t="s">
        <v>967</v>
      </c>
      <c r="E101" s="138" t="s">
        <v>966</v>
      </c>
      <c r="F101" s="46">
        <v>2016</v>
      </c>
      <c r="G101" s="45" t="s">
        <v>67</v>
      </c>
      <c r="H101" s="77" t="s">
        <v>784</v>
      </c>
      <c r="I101" s="92">
        <v>140.11717263618061</v>
      </c>
      <c r="J101" s="68">
        <v>128.92641203362336</v>
      </c>
      <c r="K101" s="68">
        <v>21.222518386750842</v>
      </c>
      <c r="L101" s="68">
        <v>322.91132752434646</v>
      </c>
      <c r="M101" s="68" t="s">
        <v>64</v>
      </c>
      <c r="N101" s="93" t="s">
        <v>50</v>
      </c>
      <c r="O101" s="17">
        <v>144.1304750397222</v>
      </c>
      <c r="P101" s="18">
        <v>120.88010023217433</v>
      </c>
      <c r="Q101" s="18">
        <v>154.59454353678311</v>
      </c>
      <c r="R101" s="18">
        <v>165.87090033881094</v>
      </c>
      <c r="S101" s="18">
        <v>128.92641203362336</v>
      </c>
      <c r="T101" s="18">
        <v>36.197035979853759</v>
      </c>
      <c r="U101" s="18">
        <v>262.85026646037477</v>
      </c>
      <c r="V101" s="18">
        <v>320.0569928164299</v>
      </c>
      <c r="W101" s="18">
        <v>93.377774823452697</v>
      </c>
      <c r="X101" s="18">
        <v>229.67935929082921</v>
      </c>
      <c r="Y101" s="18">
        <v>111.30622250272398</v>
      </c>
      <c r="Z101" s="18">
        <v>125.47909145259138</v>
      </c>
      <c r="AA101" s="18">
        <v>104.29870742206415</v>
      </c>
      <c r="AB101" s="18">
        <v>21.750211118897056</v>
      </c>
      <c r="AC101" s="18">
        <v>322.91132752434646</v>
      </c>
      <c r="AD101" s="18">
        <v>26.125994319307939</v>
      </c>
      <c r="AE101" s="18">
        <v>160.45269758005836</v>
      </c>
      <c r="AF101" s="18">
        <v>64.533299418022693</v>
      </c>
      <c r="AG101" s="18">
        <v>64.691712264264098</v>
      </c>
      <c r="AH101" s="18">
        <v>151.27781406365895</v>
      </c>
      <c r="AI101" s="18">
        <v>85.473650416877589</v>
      </c>
      <c r="AJ101" s="18">
        <v>65.815284921282867</v>
      </c>
      <c r="AK101" s="18">
        <v>131.12648165912165</v>
      </c>
      <c r="AL101" s="18">
        <v>146.50964058049496</v>
      </c>
      <c r="AM101" s="18">
        <v>203.02715142395607</v>
      </c>
      <c r="AN101" s="18">
        <v>117.91106574905049</v>
      </c>
      <c r="AO101" s="18">
        <v>154.495913304434</v>
      </c>
      <c r="AP101" s="18">
        <v>128.36880672974343</v>
      </c>
      <c r="AQ101" s="18">
        <v>21.222518386750842</v>
      </c>
      <c r="AR101" s="18">
        <v>190.88339084381045</v>
      </c>
      <c r="AS101" s="19">
        <v>289.40750948808687</v>
      </c>
    </row>
    <row r="102" spans="1:45" ht="32.75" customHeight="1">
      <c r="A102" s="39" t="s">
        <v>664</v>
      </c>
      <c r="B102" s="51" t="s">
        <v>132</v>
      </c>
      <c r="C102" s="52" t="s">
        <v>908</v>
      </c>
      <c r="D102" s="51" t="s">
        <v>929</v>
      </c>
      <c r="E102" s="139" t="s">
        <v>32</v>
      </c>
      <c r="F102" s="35">
        <v>2016</v>
      </c>
      <c r="G102" s="31" t="s">
        <v>67</v>
      </c>
      <c r="H102" s="76" t="s">
        <v>89</v>
      </c>
      <c r="I102" s="111">
        <v>820741.93548387091</v>
      </c>
      <c r="J102" s="6">
        <v>190000</v>
      </c>
      <c r="K102" s="6">
        <v>0</v>
      </c>
      <c r="L102" s="6">
        <v>13387000</v>
      </c>
      <c r="M102" s="6" t="s">
        <v>41</v>
      </c>
      <c r="N102" s="93" t="s">
        <v>43</v>
      </c>
      <c r="O102" s="83">
        <v>185000</v>
      </c>
      <c r="P102" s="61">
        <v>127000</v>
      </c>
      <c r="Q102" s="61">
        <v>34000</v>
      </c>
      <c r="R102" s="61">
        <v>1985000</v>
      </c>
      <c r="S102" s="61">
        <v>1065000</v>
      </c>
      <c r="T102" s="61">
        <v>0</v>
      </c>
      <c r="U102" s="61">
        <v>162000</v>
      </c>
      <c r="V102" s="61">
        <v>13387000</v>
      </c>
      <c r="W102" s="61">
        <v>91000</v>
      </c>
      <c r="X102" s="61">
        <v>86000</v>
      </c>
      <c r="Y102" s="61">
        <v>2531000</v>
      </c>
      <c r="Z102" s="61">
        <v>0</v>
      </c>
      <c r="AA102" s="61">
        <v>544000</v>
      </c>
      <c r="AB102" s="61">
        <v>112000</v>
      </c>
      <c r="AC102" s="61">
        <v>58000</v>
      </c>
      <c r="AD102" s="61">
        <v>17000</v>
      </c>
      <c r="AE102" s="61">
        <v>1235000</v>
      </c>
      <c r="AF102" s="61">
        <v>190000</v>
      </c>
      <c r="AG102" s="61">
        <v>326000</v>
      </c>
      <c r="AH102" s="61">
        <v>231000</v>
      </c>
      <c r="AI102" s="61">
        <v>148000</v>
      </c>
      <c r="AJ102" s="61">
        <v>214000</v>
      </c>
      <c r="AK102" s="61">
        <v>0</v>
      </c>
      <c r="AL102" s="61">
        <v>318000</v>
      </c>
      <c r="AM102" s="61">
        <v>472000</v>
      </c>
      <c r="AN102" s="61">
        <v>138000</v>
      </c>
      <c r="AO102" s="61">
        <v>799000</v>
      </c>
      <c r="AP102" s="61">
        <v>200000</v>
      </c>
      <c r="AQ102" s="61">
        <v>85000</v>
      </c>
      <c r="AR102" s="61">
        <v>348000</v>
      </c>
      <c r="AS102" s="62">
        <v>355000</v>
      </c>
    </row>
    <row r="103" spans="1:45" ht="32.75" customHeight="1">
      <c r="A103" s="39" t="s">
        <v>161</v>
      </c>
      <c r="B103" s="51" t="s">
        <v>264</v>
      </c>
      <c r="C103" s="138" t="s">
        <v>966</v>
      </c>
      <c r="D103" s="51" t="s">
        <v>967</v>
      </c>
      <c r="E103" s="138" t="s">
        <v>966</v>
      </c>
      <c r="F103" s="46">
        <v>2016</v>
      </c>
      <c r="G103" s="31" t="s">
        <v>206</v>
      </c>
      <c r="H103" s="77" t="s">
        <v>278</v>
      </c>
      <c r="I103" s="92">
        <v>17.056261553004784</v>
      </c>
      <c r="J103" s="68">
        <v>11.548645804519214</v>
      </c>
      <c r="K103" s="68">
        <v>0</v>
      </c>
      <c r="L103" s="68">
        <v>100.89965530410576</v>
      </c>
      <c r="M103" s="68" t="s">
        <v>41</v>
      </c>
      <c r="N103" s="93" t="s">
        <v>43</v>
      </c>
      <c r="O103" s="16">
        <v>4.7318789498400369</v>
      </c>
      <c r="P103" s="14">
        <v>3.8894787761555962</v>
      </c>
      <c r="Q103" s="14">
        <v>2.6762802852599927</v>
      </c>
      <c r="R103" s="14">
        <v>38.76309597039554</v>
      </c>
      <c r="S103" s="14">
        <v>39.264120336233596</v>
      </c>
      <c r="T103" s="14">
        <v>0</v>
      </c>
      <c r="U103" s="14">
        <v>13.924703455389375</v>
      </c>
      <c r="V103" s="14">
        <v>100.89965530410576</v>
      </c>
      <c r="W103" s="14">
        <v>9.6015565072702778</v>
      </c>
      <c r="X103" s="14">
        <v>11.184838561161559</v>
      </c>
      <c r="Y103" s="14">
        <v>39.334829538452162</v>
      </c>
      <c r="Z103" s="14">
        <v>0</v>
      </c>
      <c r="AA103" s="14">
        <v>11.548645804519214</v>
      </c>
      <c r="AB103" s="14">
        <v>10.591407153549872</v>
      </c>
      <c r="AC103" s="14">
        <v>8.2578734552081556</v>
      </c>
      <c r="AD103" s="14">
        <v>0.61260952196997931</v>
      </c>
      <c r="AE103" s="14">
        <v>25.457230409991272</v>
      </c>
      <c r="AF103" s="14">
        <v>14.91645606985926</v>
      </c>
      <c r="AG103" s="14">
        <v>25.226672485825475</v>
      </c>
      <c r="AH103" s="14">
        <v>14.410381463383596</v>
      </c>
      <c r="AI103" s="14">
        <v>4.6765620191119712</v>
      </c>
      <c r="AJ103" s="14">
        <v>10.96067780012026</v>
      </c>
      <c r="AK103" s="14">
        <v>0</v>
      </c>
      <c r="AL103" s="14">
        <v>17.01609412147458</v>
      </c>
      <c r="AM103" s="14">
        <v>18.650995615435438</v>
      </c>
      <c r="AN103" s="14">
        <v>7.8380188214686743</v>
      </c>
      <c r="AO103" s="14">
        <v>24.333182481814067</v>
      </c>
      <c r="AP103" s="14">
        <v>13.991150597247239</v>
      </c>
      <c r="AQ103" s="14">
        <v>4.7849179386573519</v>
      </c>
      <c r="AR103" s="14">
        <v>20.020319473672703</v>
      </c>
      <c r="AS103" s="40">
        <v>31.180475225575364</v>
      </c>
    </row>
    <row r="104" spans="1:45" ht="32.75" customHeight="1">
      <c r="A104" s="39" t="s">
        <v>68</v>
      </c>
      <c r="B104" s="51" t="s">
        <v>265</v>
      </c>
      <c r="C104" s="52" t="s">
        <v>908</v>
      </c>
      <c r="D104" s="51" t="s">
        <v>929</v>
      </c>
      <c r="E104" s="139" t="s">
        <v>32</v>
      </c>
      <c r="F104" s="35">
        <v>2016</v>
      </c>
      <c r="G104" s="31" t="s">
        <v>67</v>
      </c>
      <c r="H104" s="76" t="s">
        <v>89</v>
      </c>
      <c r="I104" s="111">
        <v>107.93548387096774</v>
      </c>
      <c r="J104" s="6">
        <v>82</v>
      </c>
      <c r="K104" s="6">
        <v>39</v>
      </c>
      <c r="L104" s="6">
        <v>297</v>
      </c>
      <c r="M104" s="6" t="s">
        <v>54</v>
      </c>
      <c r="N104" s="93" t="s">
        <v>43</v>
      </c>
      <c r="O104" s="83">
        <v>140</v>
      </c>
      <c r="P104" s="61">
        <v>110</v>
      </c>
      <c r="Q104" s="61">
        <v>70</v>
      </c>
      <c r="R104" s="61">
        <v>295</v>
      </c>
      <c r="S104" s="61">
        <v>68</v>
      </c>
      <c r="T104" s="61">
        <v>48</v>
      </c>
      <c r="U104" s="61">
        <v>76</v>
      </c>
      <c r="V104" s="61">
        <v>297</v>
      </c>
      <c r="W104" s="61">
        <v>63</v>
      </c>
      <c r="X104" s="61">
        <v>69</v>
      </c>
      <c r="Y104" s="61">
        <v>204</v>
      </c>
      <c r="Z104" s="61">
        <v>62</v>
      </c>
      <c r="AA104" s="61">
        <v>216</v>
      </c>
      <c r="AB104" s="61">
        <v>92</v>
      </c>
      <c r="AC104" s="61">
        <v>72</v>
      </c>
      <c r="AD104" s="61">
        <v>72</v>
      </c>
      <c r="AE104" s="61">
        <v>213</v>
      </c>
      <c r="AF104" s="61">
        <v>64</v>
      </c>
      <c r="AG104" s="61">
        <v>39</v>
      </c>
      <c r="AH104" s="61">
        <v>83</v>
      </c>
      <c r="AI104" s="61">
        <v>130</v>
      </c>
      <c r="AJ104" s="61">
        <v>95</v>
      </c>
      <c r="AK104" s="61">
        <v>64</v>
      </c>
      <c r="AL104" s="61">
        <v>75</v>
      </c>
      <c r="AM104" s="61">
        <v>101</v>
      </c>
      <c r="AN104" s="61">
        <v>52</v>
      </c>
      <c r="AO104" s="61">
        <v>105</v>
      </c>
      <c r="AP104" s="61">
        <v>82</v>
      </c>
      <c r="AQ104" s="61">
        <v>68</v>
      </c>
      <c r="AR104" s="61">
        <v>109</v>
      </c>
      <c r="AS104" s="62">
        <v>112</v>
      </c>
    </row>
    <row r="105" spans="1:45" ht="32.75" customHeight="1">
      <c r="A105" s="39" t="s">
        <v>118</v>
      </c>
      <c r="B105" s="51" t="s">
        <v>273</v>
      </c>
      <c r="C105" s="138" t="s">
        <v>966</v>
      </c>
      <c r="D105" s="51" t="s">
        <v>967</v>
      </c>
      <c r="E105" s="138" t="s">
        <v>966</v>
      </c>
      <c r="F105" s="46">
        <v>2016</v>
      </c>
      <c r="G105" s="31" t="s">
        <v>67</v>
      </c>
      <c r="H105" s="77" t="s">
        <v>784</v>
      </c>
      <c r="I105" s="92">
        <v>5.3311595341688536</v>
      </c>
      <c r="J105" s="68">
        <v>4.8657214533244151</v>
      </c>
      <c r="K105" s="68">
        <v>2.238529739696677</v>
      </c>
      <c r="L105" s="68">
        <v>10.251153254741158</v>
      </c>
      <c r="M105" s="68" t="s">
        <v>43</v>
      </c>
      <c r="N105" s="93" t="s">
        <v>50</v>
      </c>
      <c r="O105" s="16">
        <v>3.5808813674465148</v>
      </c>
      <c r="P105" s="14">
        <v>3.3688398848591783</v>
      </c>
      <c r="Q105" s="14">
        <v>5.5099888225941029</v>
      </c>
      <c r="R105" s="14">
        <v>5.7607623734340976</v>
      </c>
      <c r="S105" s="14">
        <v>2.5070048665388587</v>
      </c>
      <c r="T105" s="14">
        <v>8.2736082239665745</v>
      </c>
      <c r="U105" s="14">
        <v>6.532576929688843</v>
      </c>
      <c r="V105" s="14">
        <v>2.238529739696677</v>
      </c>
      <c r="W105" s="14">
        <v>6.6472314281101923</v>
      </c>
      <c r="X105" s="14">
        <v>8.9738821013970647</v>
      </c>
      <c r="Y105" s="14">
        <v>3.1704090185081952</v>
      </c>
      <c r="Z105" s="14">
        <v>7.1834752262794694</v>
      </c>
      <c r="AA105" s="14">
        <v>4.5854917165002762</v>
      </c>
      <c r="AB105" s="14">
        <v>8.7000844475588224</v>
      </c>
      <c r="AC105" s="14">
        <v>10.251153254741158</v>
      </c>
      <c r="AD105" s="14">
        <v>2.5945815048140295</v>
      </c>
      <c r="AE105" s="14">
        <v>4.3905992528972799</v>
      </c>
      <c r="AF105" s="14">
        <v>5.0244904656368039</v>
      </c>
      <c r="AG105" s="14">
        <v>3.0179148065864831</v>
      </c>
      <c r="AH105" s="14">
        <v>5.1777561102200798</v>
      </c>
      <c r="AI105" s="14">
        <v>4.1077909627334881</v>
      </c>
      <c r="AJ105" s="14">
        <v>4.8657214533244151</v>
      </c>
      <c r="AK105" s="14">
        <v>8.9755024878970957</v>
      </c>
      <c r="AL105" s="14">
        <v>4.0132297456307962</v>
      </c>
      <c r="AM105" s="14">
        <v>3.9909969431334309</v>
      </c>
      <c r="AN105" s="14">
        <v>2.9534563675099355</v>
      </c>
      <c r="AO105" s="14">
        <v>3.1977273599380189</v>
      </c>
      <c r="AP105" s="14">
        <v>5.7363717448713683</v>
      </c>
      <c r="AQ105" s="14">
        <v>3.8279343509258816</v>
      </c>
      <c r="AR105" s="14">
        <v>6.2707322489377146</v>
      </c>
      <c r="AS105" s="40">
        <v>9.8372203528575799</v>
      </c>
    </row>
    <row r="106" spans="1:45" ht="32.75" customHeight="1">
      <c r="A106" s="39" t="s">
        <v>739</v>
      </c>
      <c r="B106" s="51" t="s">
        <v>267</v>
      </c>
      <c r="C106" s="52" t="s">
        <v>908</v>
      </c>
      <c r="D106" s="51" t="s">
        <v>929</v>
      </c>
      <c r="E106" s="139" t="s">
        <v>32</v>
      </c>
      <c r="F106" s="35">
        <v>2016</v>
      </c>
      <c r="G106" s="31" t="s">
        <v>67</v>
      </c>
      <c r="H106" s="76" t="s">
        <v>89</v>
      </c>
      <c r="I106" s="111">
        <v>76741.93548387097</v>
      </c>
      <c r="J106" s="6">
        <v>57000</v>
      </c>
      <c r="K106" s="6">
        <v>18000</v>
      </c>
      <c r="L106" s="6">
        <v>220000</v>
      </c>
      <c r="M106" s="6" t="s">
        <v>54</v>
      </c>
      <c r="N106" s="93" t="s">
        <v>43</v>
      </c>
      <c r="O106" s="83">
        <v>109000</v>
      </c>
      <c r="P106" s="61">
        <v>70000</v>
      </c>
      <c r="Q106" s="61">
        <v>54000</v>
      </c>
      <c r="R106" s="61">
        <v>185000</v>
      </c>
      <c r="S106" s="61">
        <v>91000</v>
      </c>
      <c r="T106" s="61">
        <v>28000</v>
      </c>
      <c r="U106" s="61">
        <v>43000</v>
      </c>
      <c r="V106" s="61">
        <v>220000</v>
      </c>
      <c r="W106" s="61">
        <v>42000</v>
      </c>
      <c r="X106" s="61">
        <v>57000</v>
      </c>
      <c r="Y106" s="61">
        <v>202000</v>
      </c>
      <c r="Z106" s="61">
        <v>37000</v>
      </c>
      <c r="AA106" s="61">
        <v>135000</v>
      </c>
      <c r="AB106" s="61">
        <v>75000</v>
      </c>
      <c r="AC106" s="61">
        <v>57000</v>
      </c>
      <c r="AD106" s="61">
        <v>30000</v>
      </c>
      <c r="AE106" s="61">
        <v>123000</v>
      </c>
      <c r="AF106" s="61">
        <v>75000</v>
      </c>
      <c r="AG106" s="61">
        <v>18000</v>
      </c>
      <c r="AH106" s="61">
        <v>34000</v>
      </c>
      <c r="AI106" s="61">
        <v>112000</v>
      </c>
      <c r="AJ106" s="61">
        <v>54000</v>
      </c>
      <c r="AK106" s="61">
        <v>32000</v>
      </c>
      <c r="AL106" s="61">
        <v>42000</v>
      </c>
      <c r="AM106" s="61">
        <v>57000</v>
      </c>
      <c r="AN106" s="61">
        <v>24000</v>
      </c>
      <c r="AO106" s="61">
        <v>101000</v>
      </c>
      <c r="AP106" s="61">
        <v>56000</v>
      </c>
      <c r="AQ106" s="61">
        <v>45000</v>
      </c>
      <c r="AR106" s="61">
        <v>69000</v>
      </c>
      <c r="AS106" s="62">
        <v>102000</v>
      </c>
    </row>
    <row r="107" spans="1:45" ht="32.75" customHeight="1">
      <c r="A107" s="39" t="s">
        <v>114</v>
      </c>
      <c r="B107" s="51" t="s">
        <v>274</v>
      </c>
      <c r="C107" s="138" t="s">
        <v>966</v>
      </c>
      <c r="D107" s="51" t="s">
        <v>967</v>
      </c>
      <c r="E107" s="138" t="s">
        <v>966</v>
      </c>
      <c r="F107" s="46">
        <v>2016</v>
      </c>
      <c r="G107" s="31" t="s">
        <v>206</v>
      </c>
      <c r="H107" s="77" t="s">
        <v>278</v>
      </c>
      <c r="I107" s="92">
        <v>3.7356217960908507</v>
      </c>
      <c r="J107" s="68">
        <v>3.3549623949270018</v>
      </c>
      <c r="K107" s="68">
        <v>1.0810756270058457</v>
      </c>
      <c r="L107" s="68">
        <v>8.1154963266700832</v>
      </c>
      <c r="M107" s="68" t="s">
        <v>51</v>
      </c>
      <c r="N107" s="93" t="s">
        <v>66</v>
      </c>
      <c r="O107" s="16">
        <v>2.7879719217976433</v>
      </c>
      <c r="P107" s="14">
        <v>2.1438071994558405</v>
      </c>
      <c r="Q107" s="14">
        <v>4.2505628060011649</v>
      </c>
      <c r="R107" s="14">
        <v>3.6126814884247729</v>
      </c>
      <c r="S107" s="14">
        <v>3.3549623949270018</v>
      </c>
      <c r="T107" s="14">
        <v>4.8262714639805022</v>
      </c>
      <c r="U107" s="14">
        <v>3.6960632628502665</v>
      </c>
      <c r="V107" s="14">
        <v>1.6581701775530939</v>
      </c>
      <c r="W107" s="14">
        <v>4.4314876187401282</v>
      </c>
      <c r="X107" s="14">
        <v>7.4132069533280092</v>
      </c>
      <c r="Y107" s="14">
        <v>3.1393265771502721</v>
      </c>
      <c r="Z107" s="14">
        <v>4.2869126350377478</v>
      </c>
      <c r="AA107" s="14">
        <v>2.8659323228126725</v>
      </c>
      <c r="AB107" s="14">
        <v>7.0924601474664311</v>
      </c>
      <c r="AC107" s="14">
        <v>8.1154963266700832</v>
      </c>
      <c r="AD107" s="14">
        <v>1.0810756270058457</v>
      </c>
      <c r="AE107" s="14">
        <v>2.5354164699829362</v>
      </c>
      <c r="AF107" s="14">
        <v>5.8880747644181293</v>
      </c>
      <c r="AG107" s="14">
        <v>1.392883756886069</v>
      </c>
      <c r="AH107" s="14">
        <v>2.1210085270781049</v>
      </c>
      <c r="AI107" s="14">
        <v>3.539019906355005</v>
      </c>
      <c r="AJ107" s="14">
        <v>2.7657785103107195</v>
      </c>
      <c r="AK107" s="14">
        <v>4.4877512439485479</v>
      </c>
      <c r="AL107" s="14">
        <v>2.2474086575532461</v>
      </c>
      <c r="AM107" s="14">
        <v>2.2523448094911438</v>
      </c>
      <c r="AN107" s="14">
        <v>1.3631337080815087</v>
      </c>
      <c r="AO107" s="14">
        <v>3.0759091747975229</v>
      </c>
      <c r="AP107" s="14">
        <v>3.9175221672292273</v>
      </c>
      <c r="AQ107" s="14">
        <v>2.5331918498774217</v>
      </c>
      <c r="AR107" s="14">
        <v>3.9695461025385534</v>
      </c>
      <c r="AS107" s="40">
        <v>8.9588971070667256</v>
      </c>
    </row>
    <row r="108" spans="1:45" ht="32.75" customHeight="1">
      <c r="A108" s="39" t="s">
        <v>740</v>
      </c>
      <c r="B108" s="51" t="s">
        <v>268</v>
      </c>
      <c r="C108" s="52" t="s">
        <v>908</v>
      </c>
      <c r="D108" s="51" t="s">
        <v>929</v>
      </c>
      <c r="E108" s="139" t="s">
        <v>32</v>
      </c>
      <c r="F108" s="35">
        <v>2016</v>
      </c>
      <c r="G108" s="31" t="s">
        <v>67</v>
      </c>
      <c r="H108" s="76" t="s">
        <v>89</v>
      </c>
      <c r="I108" s="111">
        <v>1344645.1612903227</v>
      </c>
      <c r="J108" s="6">
        <v>1068000</v>
      </c>
      <c r="K108" s="6">
        <v>445000</v>
      </c>
      <c r="L108" s="6">
        <v>3443000</v>
      </c>
      <c r="M108" s="6" t="s">
        <v>54</v>
      </c>
      <c r="N108" s="93" t="s">
        <v>39</v>
      </c>
      <c r="O108" s="83">
        <v>2508000</v>
      </c>
      <c r="P108" s="61">
        <v>1557000</v>
      </c>
      <c r="Q108" s="61">
        <v>905000</v>
      </c>
      <c r="R108" s="61">
        <v>3443000</v>
      </c>
      <c r="S108" s="61">
        <v>1174000</v>
      </c>
      <c r="T108" s="61">
        <v>470000</v>
      </c>
      <c r="U108" s="61">
        <v>950000</v>
      </c>
      <c r="V108" s="61">
        <v>2517000</v>
      </c>
      <c r="W108" s="61">
        <v>919000</v>
      </c>
      <c r="X108" s="61">
        <v>805000</v>
      </c>
      <c r="Y108" s="61">
        <v>2940000</v>
      </c>
      <c r="Z108" s="61">
        <v>727000</v>
      </c>
      <c r="AA108" s="61">
        <v>2605000</v>
      </c>
      <c r="AB108" s="61">
        <v>1270000</v>
      </c>
      <c r="AC108" s="61">
        <v>1068000</v>
      </c>
      <c r="AD108" s="61">
        <v>650000</v>
      </c>
      <c r="AE108" s="61">
        <v>2464000</v>
      </c>
      <c r="AF108" s="61">
        <v>937000</v>
      </c>
      <c r="AG108" s="61">
        <v>445000</v>
      </c>
      <c r="AH108" s="61">
        <v>875000</v>
      </c>
      <c r="AI108" s="61">
        <v>1581000</v>
      </c>
      <c r="AJ108" s="61">
        <v>1150000</v>
      </c>
      <c r="AK108" s="61">
        <v>540000</v>
      </c>
      <c r="AL108" s="61">
        <v>801000</v>
      </c>
      <c r="AM108" s="61">
        <v>1033000</v>
      </c>
      <c r="AN108" s="61">
        <v>614000</v>
      </c>
      <c r="AO108" s="61">
        <v>1715000</v>
      </c>
      <c r="AP108" s="61">
        <v>1190000</v>
      </c>
      <c r="AQ108" s="61">
        <v>633000</v>
      </c>
      <c r="AR108" s="61">
        <v>1201000</v>
      </c>
      <c r="AS108" s="62">
        <v>1997000</v>
      </c>
    </row>
    <row r="109" spans="1:45" ht="32.75" customHeight="1">
      <c r="A109" s="39" t="s">
        <v>665</v>
      </c>
      <c r="B109" s="51" t="s">
        <v>876</v>
      </c>
      <c r="C109" s="138" t="s">
        <v>966</v>
      </c>
      <c r="D109" s="51" t="s">
        <v>967</v>
      </c>
      <c r="E109" s="138" t="s">
        <v>966</v>
      </c>
      <c r="F109" s="46">
        <v>2016</v>
      </c>
      <c r="G109" s="31" t="s">
        <v>67</v>
      </c>
      <c r="H109" s="76" t="s">
        <v>278</v>
      </c>
      <c r="I109" s="92">
        <v>67.41335289194636</v>
      </c>
      <c r="J109" s="68">
        <v>58.90083864550607</v>
      </c>
      <c r="K109" s="68">
        <v>18.970974258641533</v>
      </c>
      <c r="L109" s="68">
        <v>152.05877327866051</v>
      </c>
      <c r="M109" s="68" t="s">
        <v>43</v>
      </c>
      <c r="N109" s="93" t="s">
        <v>66</v>
      </c>
      <c r="O109" s="16">
        <v>64.148931925398983</v>
      </c>
      <c r="P109" s="14">
        <v>47.684397279324905</v>
      </c>
      <c r="Q109" s="14">
        <v>71.236284063538051</v>
      </c>
      <c r="R109" s="14">
        <v>67.234931700791861</v>
      </c>
      <c r="S109" s="14">
        <v>43.282701666420884</v>
      </c>
      <c r="T109" s="14">
        <v>81.012413859672705</v>
      </c>
      <c r="U109" s="14">
        <v>81.657211621110534</v>
      </c>
      <c r="V109" s="14">
        <v>18.970974258641533</v>
      </c>
      <c r="W109" s="14">
        <v>96.965169562432806</v>
      </c>
      <c r="X109" s="14">
        <v>104.69529118296575</v>
      </c>
      <c r="Y109" s="14">
        <v>45.691188796147522</v>
      </c>
      <c r="Z109" s="14">
        <v>84.232040153309256</v>
      </c>
      <c r="AA109" s="14">
        <v>55.301879266126022</v>
      </c>
      <c r="AB109" s="14">
        <v>120.09899183043157</v>
      </c>
      <c r="AC109" s="14">
        <v>152.05877327866051</v>
      </c>
      <c r="AD109" s="14">
        <v>23.423305251793323</v>
      </c>
      <c r="AE109" s="14">
        <v>50.790781967788256</v>
      </c>
      <c r="AF109" s="14">
        <v>73.561680723463823</v>
      </c>
      <c r="AG109" s="14">
        <v>34.435181767461152</v>
      </c>
      <c r="AH109" s="14">
        <v>54.584778270392405</v>
      </c>
      <c r="AI109" s="14">
        <v>49.957057785243428</v>
      </c>
      <c r="AJ109" s="14">
        <v>58.90083864550607</v>
      </c>
      <c r="AK109" s="14">
        <v>75.73080224163175</v>
      </c>
      <c r="AL109" s="14">
        <v>42.86129368333691</v>
      </c>
      <c r="AM109" s="14">
        <v>40.818810319374592</v>
      </c>
      <c r="AN109" s="14">
        <v>34.873504031751928</v>
      </c>
      <c r="AO109" s="14">
        <v>52.229546878987641</v>
      </c>
      <c r="AP109" s="14">
        <v>83.247346053621087</v>
      </c>
      <c r="AQ109" s="14">
        <v>35.633565354942398</v>
      </c>
      <c r="AR109" s="14">
        <v>69.09311404563482</v>
      </c>
      <c r="AS109" s="40">
        <v>175.40115218443384</v>
      </c>
    </row>
    <row r="110" spans="1:45" ht="32.75" customHeight="1">
      <c r="A110" s="39" t="s">
        <v>666</v>
      </c>
      <c r="B110" s="51" t="s">
        <v>281</v>
      </c>
      <c r="C110" s="52" t="s">
        <v>908</v>
      </c>
      <c r="D110" s="51" t="s">
        <v>929</v>
      </c>
      <c r="E110" s="139" t="s">
        <v>32</v>
      </c>
      <c r="F110" s="35">
        <v>2016</v>
      </c>
      <c r="G110" s="31" t="s">
        <v>67</v>
      </c>
      <c r="H110" s="76" t="s">
        <v>89</v>
      </c>
      <c r="I110" s="111">
        <v>2858.6774193548385</v>
      </c>
      <c r="J110" s="6">
        <v>190</v>
      </c>
      <c r="K110" s="6">
        <v>12</v>
      </c>
      <c r="L110" s="6">
        <v>67653</v>
      </c>
      <c r="M110" s="6" t="s">
        <v>64</v>
      </c>
      <c r="N110" s="93" t="s">
        <v>43</v>
      </c>
      <c r="O110" s="83">
        <v>1347</v>
      </c>
      <c r="P110" s="61">
        <v>158</v>
      </c>
      <c r="Q110" s="61">
        <v>338</v>
      </c>
      <c r="R110" s="61">
        <v>2361</v>
      </c>
      <c r="S110" s="61">
        <v>1425</v>
      </c>
      <c r="T110" s="61">
        <v>169</v>
      </c>
      <c r="U110" s="61">
        <v>44</v>
      </c>
      <c r="V110" s="61">
        <v>67653</v>
      </c>
      <c r="W110" s="61">
        <v>54</v>
      </c>
      <c r="X110" s="61">
        <v>63</v>
      </c>
      <c r="Y110" s="61">
        <v>3283</v>
      </c>
      <c r="Z110" s="61">
        <v>174</v>
      </c>
      <c r="AA110" s="61">
        <v>409</v>
      </c>
      <c r="AB110" s="61">
        <v>156</v>
      </c>
      <c r="AC110" s="61">
        <v>139</v>
      </c>
      <c r="AD110" s="61">
        <v>54</v>
      </c>
      <c r="AE110" s="61">
        <v>520</v>
      </c>
      <c r="AF110" s="61">
        <v>609</v>
      </c>
      <c r="AG110" s="61">
        <v>7123</v>
      </c>
      <c r="AH110" s="61">
        <v>174</v>
      </c>
      <c r="AI110" s="61">
        <v>190</v>
      </c>
      <c r="AJ110" s="61">
        <v>88</v>
      </c>
      <c r="AK110" s="61">
        <v>86</v>
      </c>
      <c r="AL110" s="61">
        <v>296</v>
      </c>
      <c r="AM110" s="61">
        <v>637</v>
      </c>
      <c r="AN110" s="61">
        <v>107</v>
      </c>
      <c r="AO110" s="61">
        <v>336</v>
      </c>
      <c r="AP110" s="61">
        <v>109</v>
      </c>
      <c r="AQ110" s="61">
        <v>12</v>
      </c>
      <c r="AR110" s="61">
        <v>314</v>
      </c>
      <c r="AS110" s="62">
        <v>191</v>
      </c>
    </row>
    <row r="111" spans="1:45" ht="32.75" customHeight="1">
      <c r="A111" s="39" t="s">
        <v>667</v>
      </c>
      <c r="B111" s="51" t="s">
        <v>282</v>
      </c>
      <c r="C111" s="138" t="s">
        <v>966</v>
      </c>
      <c r="D111" s="51" t="s">
        <v>967</v>
      </c>
      <c r="E111" s="138" t="s">
        <v>966</v>
      </c>
      <c r="F111" s="46">
        <v>2016</v>
      </c>
      <c r="G111" s="31" t="s">
        <v>67</v>
      </c>
      <c r="H111" s="77" t="s">
        <v>784</v>
      </c>
      <c r="I111" s="92">
        <v>51.007037887908197</v>
      </c>
      <c r="J111" s="68">
        <v>14.752317106730178</v>
      </c>
      <c r="K111" s="68">
        <v>0.67551782663397919</v>
      </c>
      <c r="L111" s="68">
        <v>551.1950555721927</v>
      </c>
      <c r="M111" s="68" t="s">
        <v>64</v>
      </c>
      <c r="N111" s="93" t="s">
        <v>54</v>
      </c>
      <c r="O111" s="16">
        <v>34.453194299646107</v>
      </c>
      <c r="P111" s="14">
        <v>4.8388791073431827</v>
      </c>
      <c r="Q111" s="14">
        <v>26.60537460052581</v>
      </c>
      <c r="R111" s="14">
        <v>46.105626995518321</v>
      </c>
      <c r="S111" s="14">
        <v>52.536499041439313</v>
      </c>
      <c r="T111" s="14">
        <v>29.129995621882316</v>
      </c>
      <c r="U111" s="14">
        <v>3.7820182224514354</v>
      </c>
      <c r="V111" s="14">
        <v>509.90994100908853</v>
      </c>
      <c r="W111" s="14">
        <v>5.6976269383801643</v>
      </c>
      <c r="X111" s="14">
        <v>8.1935445273625369</v>
      </c>
      <c r="Y111" s="14">
        <v>51.021827489031395</v>
      </c>
      <c r="Z111" s="14">
        <v>20.160075635042382</v>
      </c>
      <c r="AA111" s="14">
        <v>8.682713481706541</v>
      </c>
      <c r="AB111" s="14">
        <v>14.752317106730178</v>
      </c>
      <c r="AC111" s="14">
        <v>19.790420866791958</v>
      </c>
      <c r="AD111" s="14">
        <v>1.9459361286105223</v>
      </c>
      <c r="AE111" s="14">
        <v>10.718833856838431</v>
      </c>
      <c r="AF111" s="14">
        <v>47.811167087075205</v>
      </c>
      <c r="AG111" s="14">
        <v>551.1950555721927</v>
      </c>
      <c r="AH111" s="14">
        <v>10.854573050340891</v>
      </c>
      <c r="AI111" s="14">
        <v>6.0036944839950985</v>
      </c>
      <c r="AJ111" s="14">
        <v>4.5071946093952473</v>
      </c>
      <c r="AK111" s="14">
        <v>12.060831468111724</v>
      </c>
      <c r="AL111" s="14">
        <v>15.838880062756211</v>
      </c>
      <c r="AM111" s="14">
        <v>25.170941116594012</v>
      </c>
      <c r="AN111" s="14">
        <v>6.0773044485300591</v>
      </c>
      <c r="AO111" s="14">
        <v>10.232727551801661</v>
      </c>
      <c r="AP111" s="14">
        <v>7.6251770754997459</v>
      </c>
      <c r="AQ111" s="14">
        <v>0.67551782663397919</v>
      </c>
      <c r="AR111" s="14">
        <v>18.06431124923342</v>
      </c>
      <c r="AS111" s="40">
        <v>16.775973994605341</v>
      </c>
    </row>
    <row r="112" spans="1:45" ht="32.75" customHeight="1">
      <c r="A112" s="39" t="s">
        <v>741</v>
      </c>
      <c r="B112" s="51" t="s">
        <v>668</v>
      </c>
      <c r="C112" s="52" t="s">
        <v>908</v>
      </c>
      <c r="D112" s="51" t="s">
        <v>929</v>
      </c>
      <c r="E112" s="139" t="s">
        <v>32</v>
      </c>
      <c r="F112" s="35">
        <v>2016</v>
      </c>
      <c r="G112" s="31" t="s">
        <v>67</v>
      </c>
      <c r="H112" s="76" t="s">
        <v>89</v>
      </c>
      <c r="I112" s="111">
        <v>546645.16129032255</v>
      </c>
      <c r="J112" s="6">
        <v>126000</v>
      </c>
      <c r="K112" s="6">
        <v>4000</v>
      </c>
      <c r="L112" s="6">
        <v>4570000</v>
      </c>
      <c r="M112" s="6" t="s">
        <v>58</v>
      </c>
      <c r="N112" s="93" t="s">
        <v>52</v>
      </c>
      <c r="O112" s="83">
        <v>502000</v>
      </c>
      <c r="P112" s="61">
        <v>146000</v>
      </c>
      <c r="Q112" s="61">
        <v>221000</v>
      </c>
      <c r="R112" s="61">
        <v>2549000</v>
      </c>
      <c r="S112" s="61">
        <v>41000</v>
      </c>
      <c r="T112" s="61">
        <v>21000</v>
      </c>
      <c r="U112" s="61">
        <v>126000</v>
      </c>
      <c r="V112" s="61">
        <v>3980000</v>
      </c>
      <c r="W112" s="61">
        <v>75000</v>
      </c>
      <c r="X112" s="61">
        <v>66000</v>
      </c>
      <c r="Y112" s="61">
        <v>818000</v>
      </c>
      <c r="Z112" s="61">
        <v>21000</v>
      </c>
      <c r="AA112" s="61">
        <v>205000</v>
      </c>
      <c r="AB112" s="61">
        <v>192000</v>
      </c>
      <c r="AC112" s="61">
        <v>27000</v>
      </c>
      <c r="AD112" s="61">
        <v>27000</v>
      </c>
      <c r="AE112" s="61">
        <v>4570000</v>
      </c>
      <c r="AF112" s="61">
        <v>75000</v>
      </c>
      <c r="AG112" s="61">
        <v>114000</v>
      </c>
      <c r="AH112" s="61">
        <v>149000</v>
      </c>
      <c r="AI112" s="61">
        <v>589000</v>
      </c>
      <c r="AJ112" s="61">
        <v>528000</v>
      </c>
      <c r="AK112" s="61">
        <v>4000</v>
      </c>
      <c r="AL112" s="61">
        <v>103000</v>
      </c>
      <c r="AM112" s="61">
        <v>245000</v>
      </c>
      <c r="AN112" s="61">
        <v>802000</v>
      </c>
      <c r="AO112" s="61">
        <v>82000</v>
      </c>
      <c r="AP112" s="61">
        <v>32000</v>
      </c>
      <c r="AQ112" s="61">
        <v>16000</v>
      </c>
      <c r="AR112" s="61">
        <v>578000</v>
      </c>
      <c r="AS112" s="62">
        <v>42000</v>
      </c>
    </row>
    <row r="113" spans="1:45" ht="32.75" customHeight="1">
      <c r="A113" s="39" t="s">
        <v>670</v>
      </c>
      <c r="B113" s="51" t="s">
        <v>669</v>
      </c>
      <c r="C113" s="52" t="s">
        <v>908</v>
      </c>
      <c r="D113" s="51" t="s">
        <v>929</v>
      </c>
      <c r="E113" s="139" t="s">
        <v>32</v>
      </c>
      <c r="F113" s="35">
        <v>2016</v>
      </c>
      <c r="G113" s="31" t="s">
        <v>67</v>
      </c>
      <c r="H113" s="76" t="s">
        <v>280</v>
      </c>
      <c r="I113" s="111">
        <v>221080.19354838709</v>
      </c>
      <c r="J113" s="6">
        <v>126710</v>
      </c>
      <c r="K113" s="6">
        <v>29404</v>
      </c>
      <c r="L113" s="6">
        <v>1173936</v>
      </c>
      <c r="M113" s="6" t="s">
        <v>47</v>
      </c>
      <c r="N113" s="93" t="s">
        <v>43</v>
      </c>
      <c r="O113" s="83">
        <v>276815</v>
      </c>
      <c r="P113" s="61">
        <v>126710</v>
      </c>
      <c r="Q113" s="61">
        <v>95883</v>
      </c>
      <c r="R113" s="61">
        <v>517372</v>
      </c>
      <c r="S113" s="61">
        <v>115758</v>
      </c>
      <c r="T113" s="61">
        <v>36258</v>
      </c>
      <c r="U113" s="61">
        <v>309712</v>
      </c>
      <c r="V113" s="61">
        <v>1173936</v>
      </c>
      <c r="W113" s="61">
        <v>52706</v>
      </c>
      <c r="X113" s="61">
        <v>74637</v>
      </c>
      <c r="Y113" s="61">
        <v>557808</v>
      </c>
      <c r="Z113" s="61">
        <v>29404</v>
      </c>
      <c r="AA113" s="61">
        <v>449523</v>
      </c>
      <c r="AB113" s="61">
        <v>76008</v>
      </c>
      <c r="AC113" s="61">
        <v>89029</v>
      </c>
      <c r="AD113" s="61">
        <v>41740</v>
      </c>
      <c r="AE113" s="61">
        <v>449523</v>
      </c>
      <c r="AF113" s="61">
        <v>121241</v>
      </c>
      <c r="AG113" s="61">
        <v>218560</v>
      </c>
      <c r="AH113" s="61">
        <v>56133</v>
      </c>
      <c r="AI113" s="61">
        <v>217875</v>
      </c>
      <c r="AJ113" s="61">
        <v>105478</v>
      </c>
      <c r="AK113" s="61">
        <v>86973</v>
      </c>
      <c r="AL113" s="61">
        <v>144543</v>
      </c>
      <c r="AM113" s="61">
        <v>230897</v>
      </c>
      <c r="AN113" s="61">
        <v>86973</v>
      </c>
      <c r="AO113" s="61">
        <v>480363</v>
      </c>
      <c r="AP113" s="61">
        <v>206224</v>
      </c>
      <c r="AQ113" s="61">
        <v>62301</v>
      </c>
      <c r="AR113" s="61">
        <v>232267</v>
      </c>
      <c r="AS113" s="62">
        <v>130836</v>
      </c>
    </row>
    <row r="114" spans="1:45" ht="32.75" customHeight="1">
      <c r="A114" s="39" t="s">
        <v>742</v>
      </c>
      <c r="B114" s="51" t="s">
        <v>671</v>
      </c>
      <c r="C114" s="138" t="s">
        <v>966</v>
      </c>
      <c r="D114" s="51" t="s">
        <v>967</v>
      </c>
      <c r="E114" s="138" t="s">
        <v>966</v>
      </c>
      <c r="F114" s="46">
        <v>2016</v>
      </c>
      <c r="G114" s="31" t="s">
        <v>206</v>
      </c>
      <c r="H114" s="76" t="s">
        <v>278</v>
      </c>
      <c r="I114" s="92">
        <v>8.8951864055124918</v>
      </c>
      <c r="J114" s="68">
        <v>8.6690172244902914</v>
      </c>
      <c r="K114" s="68">
        <v>1.5041365557074666</v>
      </c>
      <c r="L114" s="68">
        <v>26.621282447997253</v>
      </c>
      <c r="M114" s="68" t="s">
        <v>51</v>
      </c>
      <c r="N114" s="93" t="s">
        <v>42</v>
      </c>
      <c r="O114" s="16">
        <v>7.0802976837836207</v>
      </c>
      <c r="P114" s="14">
        <v>3.8805972891864222</v>
      </c>
      <c r="Q114" s="14">
        <v>7.5473465468112915</v>
      </c>
      <c r="R114" s="14">
        <v>10.103244578536765</v>
      </c>
      <c r="S114" s="14">
        <v>4.2677333726589</v>
      </c>
      <c r="T114" s="14">
        <v>6.2496768121787509</v>
      </c>
      <c r="U114" s="14">
        <v>26.621282447997253</v>
      </c>
      <c r="V114" s="14">
        <v>8.8481166616180413</v>
      </c>
      <c r="W114" s="14">
        <v>5.5610949150789803</v>
      </c>
      <c r="X114" s="14">
        <v>9.7070092522025035</v>
      </c>
      <c r="Y114" s="14">
        <v>8.6690172244902914</v>
      </c>
      <c r="Z114" s="14">
        <v>3.4068210573148634</v>
      </c>
      <c r="AA114" s="14">
        <v>9.5429814485016369</v>
      </c>
      <c r="AB114" s="14">
        <v>7.18778281184838</v>
      </c>
      <c r="AC114" s="14">
        <v>12.675693376615978</v>
      </c>
      <c r="AD114" s="14">
        <v>1.5041365557074666</v>
      </c>
      <c r="AE114" s="14">
        <v>9.2660814458222731</v>
      </c>
      <c r="AF114" s="14">
        <v>9.518347633504245</v>
      </c>
      <c r="AG114" s="14">
        <v>16.912704105834404</v>
      </c>
      <c r="AH114" s="14">
        <v>3.5017226956022136</v>
      </c>
      <c r="AI114" s="14">
        <v>6.8844996615812208</v>
      </c>
      <c r="AJ114" s="14">
        <v>5.402384920565817</v>
      </c>
      <c r="AK114" s="14">
        <v>12.197287154373033</v>
      </c>
      <c r="AL114" s="14">
        <v>7.7344568949694965</v>
      </c>
      <c r="AM114" s="14">
        <v>9.1238536750364325</v>
      </c>
      <c r="AN114" s="14">
        <v>4.9398261663738774</v>
      </c>
      <c r="AO114" s="14">
        <v>14.629237217161014</v>
      </c>
      <c r="AP114" s="14">
        <v>14.426555203833574</v>
      </c>
      <c r="AQ114" s="14">
        <v>3.507119676426961</v>
      </c>
      <c r="AR114" s="14">
        <v>13.36224006664235</v>
      </c>
      <c r="AS114" s="40">
        <v>11.491630018629236</v>
      </c>
    </row>
    <row r="115" spans="1:45" ht="32.75" customHeight="1">
      <c r="A115" s="39" t="s">
        <v>115</v>
      </c>
      <c r="B115" s="51" t="s">
        <v>269</v>
      </c>
      <c r="C115" s="52" t="s">
        <v>908</v>
      </c>
      <c r="D115" s="51" t="s">
        <v>929</v>
      </c>
      <c r="E115" s="139" t="s">
        <v>32</v>
      </c>
      <c r="F115" s="35">
        <v>2016</v>
      </c>
      <c r="G115" s="31" t="s">
        <v>67</v>
      </c>
      <c r="H115" s="76" t="s">
        <v>283</v>
      </c>
      <c r="I115" s="111">
        <v>4267813.0322580645</v>
      </c>
      <c r="J115" s="6">
        <v>787358</v>
      </c>
      <c r="K115" s="6">
        <v>6159</v>
      </c>
      <c r="L115" s="6">
        <v>42114223</v>
      </c>
      <c r="M115" s="6" t="s">
        <v>45</v>
      </c>
      <c r="N115" s="93" t="s">
        <v>62</v>
      </c>
      <c r="O115" s="83">
        <v>4450000</v>
      </c>
      <c r="P115" s="61">
        <v>1353342</v>
      </c>
      <c r="Q115" s="61">
        <v>8875419</v>
      </c>
      <c r="R115" s="61">
        <v>787358</v>
      </c>
      <c r="S115" s="61">
        <v>72485</v>
      </c>
      <c r="T115" s="61">
        <v>2056557</v>
      </c>
      <c r="U115" s="61">
        <v>162805</v>
      </c>
      <c r="V115" s="61">
        <v>547766</v>
      </c>
      <c r="W115" s="61">
        <v>921700</v>
      </c>
      <c r="X115" s="61">
        <v>6159</v>
      </c>
      <c r="Y115" s="61">
        <v>6536055</v>
      </c>
      <c r="Z115" s="61">
        <v>26544000</v>
      </c>
      <c r="AA115" s="61">
        <v>209088</v>
      </c>
      <c r="AB115" s="61">
        <v>249947</v>
      </c>
      <c r="AC115" s="61">
        <v>89821</v>
      </c>
      <c r="AD115" s="61">
        <v>6010000</v>
      </c>
      <c r="AE115" s="61">
        <v>720458</v>
      </c>
      <c r="AF115" s="61">
        <v>571825</v>
      </c>
      <c r="AG115" s="61">
        <v>10162600</v>
      </c>
      <c r="AH115" s="61">
        <v>163868</v>
      </c>
      <c r="AI115" s="61">
        <v>349060</v>
      </c>
      <c r="AJ115" s="61">
        <v>1003940</v>
      </c>
      <c r="AK115" s="61">
        <v>7621451</v>
      </c>
      <c r="AL115" s="61">
        <v>161469</v>
      </c>
      <c r="AM115" s="61">
        <v>2642880</v>
      </c>
      <c r="AN115" s="61">
        <v>63245</v>
      </c>
      <c r="AO115" s="61">
        <v>42114223</v>
      </c>
      <c r="AP115" s="61">
        <v>91454</v>
      </c>
      <c r="AQ115" s="61">
        <v>6349463</v>
      </c>
      <c r="AR115" s="61">
        <v>964985</v>
      </c>
      <c r="AS115" s="62">
        <v>448781</v>
      </c>
    </row>
    <row r="116" spans="1:45" ht="32.75" customHeight="1">
      <c r="A116" s="39" t="s">
        <v>116</v>
      </c>
      <c r="B116" s="51" t="s">
        <v>270</v>
      </c>
      <c r="C116" s="52" t="s">
        <v>908</v>
      </c>
      <c r="D116" s="51" t="s">
        <v>929</v>
      </c>
      <c r="E116" s="139" t="s">
        <v>32</v>
      </c>
      <c r="F116" s="35">
        <v>2016</v>
      </c>
      <c r="G116" s="31" t="s">
        <v>67</v>
      </c>
      <c r="H116" s="76" t="s">
        <v>284</v>
      </c>
      <c r="I116" s="111">
        <v>156026.64516129033</v>
      </c>
      <c r="J116" s="6">
        <v>17940</v>
      </c>
      <c r="K116" s="6">
        <v>1100</v>
      </c>
      <c r="L116" s="6">
        <v>845125</v>
      </c>
      <c r="M116" s="6" t="s">
        <v>64</v>
      </c>
      <c r="N116" s="93" t="s">
        <v>46</v>
      </c>
      <c r="O116" s="83">
        <v>450000</v>
      </c>
      <c r="P116" s="61">
        <v>437873</v>
      </c>
      <c r="Q116" s="61">
        <v>386075</v>
      </c>
      <c r="R116" s="61">
        <v>205506</v>
      </c>
      <c r="S116" s="61">
        <v>3535</v>
      </c>
      <c r="T116" s="61">
        <v>397705</v>
      </c>
      <c r="U116" s="61">
        <v>4025</v>
      </c>
      <c r="V116" s="61">
        <v>444696</v>
      </c>
      <c r="W116" s="61">
        <v>5700</v>
      </c>
      <c r="X116" s="61">
        <v>1270</v>
      </c>
      <c r="Y116" s="61">
        <v>845125</v>
      </c>
      <c r="Z116" s="61">
        <v>1108</v>
      </c>
      <c r="AA116" s="61">
        <v>18252</v>
      </c>
      <c r="AB116" s="61">
        <v>9789</v>
      </c>
      <c r="AC116" s="61">
        <v>1423</v>
      </c>
      <c r="AD116" s="61">
        <v>710000</v>
      </c>
      <c r="AE116" s="61">
        <v>125761</v>
      </c>
      <c r="AF116" s="61">
        <v>7200</v>
      </c>
      <c r="AG116" s="61">
        <v>162600</v>
      </c>
      <c r="AH116" s="61">
        <v>9388</v>
      </c>
      <c r="AI116" s="61">
        <v>30600</v>
      </c>
      <c r="AJ116" s="61">
        <v>17940</v>
      </c>
      <c r="AK116" s="61">
        <v>1243</v>
      </c>
      <c r="AL116" s="61">
        <v>3208</v>
      </c>
      <c r="AM116" s="61">
        <v>392451</v>
      </c>
      <c r="AN116" s="61">
        <v>1332</v>
      </c>
      <c r="AO116" s="61">
        <v>37590</v>
      </c>
      <c r="AP116" s="61">
        <v>5846</v>
      </c>
      <c r="AQ116" s="61">
        <v>1100</v>
      </c>
      <c r="AR116" s="61">
        <v>4985</v>
      </c>
      <c r="AS116" s="62">
        <v>113500</v>
      </c>
    </row>
    <row r="117" spans="1:45" ht="32.75" customHeight="1">
      <c r="A117" s="39" t="s">
        <v>117</v>
      </c>
      <c r="B117" s="51" t="s">
        <v>271</v>
      </c>
      <c r="C117" s="52" t="s">
        <v>908</v>
      </c>
      <c r="D117" s="51" t="s">
        <v>929</v>
      </c>
      <c r="E117" s="139" t="s">
        <v>32</v>
      </c>
      <c r="F117" s="35">
        <v>2016</v>
      </c>
      <c r="G117" s="31" t="s">
        <v>67</v>
      </c>
      <c r="H117" s="76" t="s">
        <v>89</v>
      </c>
      <c r="I117" s="111">
        <v>4111786.3870967743</v>
      </c>
      <c r="J117" s="6">
        <v>594697</v>
      </c>
      <c r="K117" s="6">
        <v>4889</v>
      </c>
      <c r="L117" s="6">
        <v>42076633</v>
      </c>
      <c r="M117" s="6" t="s">
        <v>45</v>
      </c>
      <c r="N117" s="93" t="s">
        <v>62</v>
      </c>
      <c r="O117" s="83">
        <v>4000000</v>
      </c>
      <c r="P117" s="61">
        <v>915469</v>
      </c>
      <c r="Q117" s="61">
        <v>8489344</v>
      </c>
      <c r="R117" s="61">
        <v>581852</v>
      </c>
      <c r="S117" s="61">
        <v>68950</v>
      </c>
      <c r="T117" s="61">
        <v>1658852</v>
      </c>
      <c r="U117" s="61">
        <v>158780</v>
      </c>
      <c r="V117" s="61">
        <v>103070</v>
      </c>
      <c r="W117" s="61">
        <v>916000</v>
      </c>
      <c r="X117" s="61">
        <v>4889</v>
      </c>
      <c r="Y117" s="61">
        <v>5690930</v>
      </c>
      <c r="Z117" s="61">
        <v>26542892</v>
      </c>
      <c r="AA117" s="61">
        <v>190836</v>
      </c>
      <c r="AB117" s="61">
        <v>240158</v>
      </c>
      <c r="AC117" s="61">
        <v>88398</v>
      </c>
      <c r="AD117" s="61">
        <v>5300000</v>
      </c>
      <c r="AE117" s="61">
        <v>594697</v>
      </c>
      <c r="AF117" s="61">
        <v>564625</v>
      </c>
      <c r="AG117" s="61">
        <v>10000000</v>
      </c>
      <c r="AH117" s="61">
        <v>154480</v>
      </c>
      <c r="AI117" s="61">
        <v>318460</v>
      </c>
      <c r="AJ117" s="61">
        <v>986000</v>
      </c>
      <c r="AK117" s="61">
        <v>7620208</v>
      </c>
      <c r="AL117" s="61">
        <v>158261</v>
      </c>
      <c r="AM117" s="61">
        <v>2250429</v>
      </c>
      <c r="AN117" s="61">
        <v>61913</v>
      </c>
      <c r="AO117" s="61">
        <v>42076633</v>
      </c>
      <c r="AP117" s="61">
        <v>85608</v>
      </c>
      <c r="AQ117" s="61">
        <v>6348363</v>
      </c>
      <c r="AR117" s="61">
        <v>960000</v>
      </c>
      <c r="AS117" s="62">
        <v>335281</v>
      </c>
    </row>
    <row r="118" spans="1:45" ht="32.75" customHeight="1">
      <c r="A118" s="39" t="s">
        <v>672</v>
      </c>
      <c r="B118" s="51" t="s">
        <v>272</v>
      </c>
      <c r="C118" s="52" t="s">
        <v>908</v>
      </c>
      <c r="D118" s="51" t="s">
        <v>929</v>
      </c>
      <c r="E118" s="139" t="s">
        <v>32</v>
      </c>
      <c r="F118" s="35">
        <v>2016</v>
      </c>
      <c r="G118" s="31" t="s">
        <v>67</v>
      </c>
      <c r="H118" s="76" t="s">
        <v>89</v>
      </c>
      <c r="I118" s="111">
        <v>109.90322580645162</v>
      </c>
      <c r="J118" s="6">
        <v>46</v>
      </c>
      <c r="K118" s="6">
        <v>15</v>
      </c>
      <c r="L118" s="6">
        <v>912</v>
      </c>
      <c r="M118" s="6" t="s">
        <v>58</v>
      </c>
      <c r="N118" s="93" t="s">
        <v>46</v>
      </c>
      <c r="O118" s="83">
        <v>144</v>
      </c>
      <c r="P118" s="61">
        <v>93</v>
      </c>
      <c r="Q118" s="61">
        <v>212</v>
      </c>
      <c r="R118" s="61">
        <v>162</v>
      </c>
      <c r="S118" s="61">
        <v>27</v>
      </c>
      <c r="T118" s="61">
        <v>16</v>
      </c>
      <c r="U118" s="61">
        <v>31</v>
      </c>
      <c r="V118" s="61">
        <v>350</v>
      </c>
      <c r="W118" s="61">
        <v>27</v>
      </c>
      <c r="X118" s="61">
        <v>24</v>
      </c>
      <c r="Y118" s="61">
        <v>912</v>
      </c>
      <c r="Z118" s="61">
        <v>19</v>
      </c>
      <c r="AA118" s="61">
        <v>64</v>
      </c>
      <c r="AB118" s="61">
        <v>27</v>
      </c>
      <c r="AC118" s="61">
        <v>16</v>
      </c>
      <c r="AD118" s="61">
        <v>34</v>
      </c>
      <c r="AE118" s="61">
        <v>207</v>
      </c>
      <c r="AF118" s="61">
        <v>28</v>
      </c>
      <c r="AG118" s="61">
        <v>113</v>
      </c>
      <c r="AH118" s="61">
        <v>53</v>
      </c>
      <c r="AI118" s="61">
        <v>66</v>
      </c>
      <c r="AJ118" s="61">
        <v>46</v>
      </c>
      <c r="AK118" s="61">
        <v>15</v>
      </c>
      <c r="AL118" s="61">
        <v>45</v>
      </c>
      <c r="AM118" s="61">
        <v>245</v>
      </c>
      <c r="AN118" s="61">
        <v>36</v>
      </c>
      <c r="AO118" s="61">
        <v>225</v>
      </c>
      <c r="AP118" s="61">
        <v>18</v>
      </c>
      <c r="AQ118" s="61">
        <v>49</v>
      </c>
      <c r="AR118" s="61">
        <v>30</v>
      </c>
      <c r="AS118" s="62">
        <v>73</v>
      </c>
    </row>
    <row r="119" spans="1:45" ht="32.75" customHeight="1">
      <c r="A119" s="39" t="s">
        <v>673</v>
      </c>
      <c r="B119" s="51" t="s">
        <v>674</v>
      </c>
      <c r="C119" s="52" t="s">
        <v>908</v>
      </c>
      <c r="D119" s="51" t="s">
        <v>929</v>
      </c>
      <c r="E119" s="139" t="s">
        <v>32</v>
      </c>
      <c r="F119" s="35">
        <v>2016</v>
      </c>
      <c r="G119" s="31" t="s">
        <v>67</v>
      </c>
      <c r="H119" s="76" t="s">
        <v>89</v>
      </c>
      <c r="I119" s="111">
        <v>95054.774193548394</v>
      </c>
      <c r="J119" s="6">
        <v>65749</v>
      </c>
      <c r="K119" s="6">
        <v>13702</v>
      </c>
      <c r="L119" s="6">
        <v>427252</v>
      </c>
      <c r="M119" s="6" t="s">
        <v>58</v>
      </c>
      <c r="N119" s="93" t="s">
        <v>43</v>
      </c>
      <c r="O119" s="83">
        <v>154910</v>
      </c>
      <c r="P119" s="61">
        <v>88701</v>
      </c>
      <c r="Q119" s="61">
        <v>50331</v>
      </c>
      <c r="R119" s="61">
        <v>256526</v>
      </c>
      <c r="S119" s="61">
        <v>149119</v>
      </c>
      <c r="T119" s="61">
        <v>26645</v>
      </c>
      <c r="U119" s="61">
        <v>66796</v>
      </c>
      <c r="V119" s="61">
        <v>427252</v>
      </c>
      <c r="W119" s="61">
        <v>31426</v>
      </c>
      <c r="X119" s="61">
        <v>23209</v>
      </c>
      <c r="Y119" s="61">
        <v>160870</v>
      </c>
      <c r="Z119" s="61">
        <v>21426</v>
      </c>
      <c r="AA119" s="61">
        <v>210015</v>
      </c>
      <c r="AB119" s="61">
        <v>44054</v>
      </c>
      <c r="AC119" s="61">
        <v>35884</v>
      </c>
      <c r="AD119" s="61">
        <v>39066</v>
      </c>
      <c r="AE119" s="61">
        <v>182934</v>
      </c>
      <c r="AF119" s="61">
        <v>66888</v>
      </c>
      <c r="AG119" s="61">
        <v>40145</v>
      </c>
      <c r="AH119" s="61">
        <v>54409</v>
      </c>
      <c r="AI119" s="61">
        <v>84858</v>
      </c>
      <c r="AJ119" s="61">
        <v>68249</v>
      </c>
      <c r="AK119" s="61">
        <v>13702</v>
      </c>
      <c r="AL119" s="61">
        <v>58904</v>
      </c>
      <c r="AM119" s="61">
        <v>134522</v>
      </c>
      <c r="AN119" s="61">
        <v>45445</v>
      </c>
      <c r="AO119" s="61">
        <v>156752</v>
      </c>
      <c r="AP119" s="61">
        <v>73298</v>
      </c>
      <c r="AQ119" s="61">
        <v>50294</v>
      </c>
      <c r="AR119" s="61">
        <v>65749</v>
      </c>
      <c r="AS119" s="62">
        <v>64319</v>
      </c>
    </row>
    <row r="120" spans="1:45" ht="32.75" customHeight="1">
      <c r="A120" s="39" t="s">
        <v>743</v>
      </c>
      <c r="B120" s="51" t="s">
        <v>765</v>
      </c>
      <c r="C120" s="138" t="s">
        <v>966</v>
      </c>
      <c r="D120" s="51" t="s">
        <v>967</v>
      </c>
      <c r="E120" s="138" t="s">
        <v>966</v>
      </c>
      <c r="F120" s="46">
        <v>2016</v>
      </c>
      <c r="G120" s="31" t="s">
        <v>67</v>
      </c>
      <c r="H120" s="77" t="s">
        <v>784</v>
      </c>
      <c r="I120" s="92">
        <v>3806.2807412117045</v>
      </c>
      <c r="J120" s="68">
        <v>3770.8445245516955</v>
      </c>
      <c r="K120" s="68">
        <v>1407.7766814870124</v>
      </c>
      <c r="L120" s="68">
        <v>5741.4474815196836</v>
      </c>
      <c r="M120" s="68" t="s">
        <v>51</v>
      </c>
      <c r="N120" s="93" t="s">
        <v>42</v>
      </c>
      <c r="O120" s="17">
        <v>3962.2452330795686</v>
      </c>
      <c r="P120" s="18">
        <v>2716.5406056990355</v>
      </c>
      <c r="Q120" s="18">
        <v>3961.7606775711965</v>
      </c>
      <c r="R120" s="18">
        <v>5009.4417918900181</v>
      </c>
      <c r="S120" s="18">
        <v>5497.6773337265886</v>
      </c>
      <c r="T120" s="18">
        <v>4592.7143984914455</v>
      </c>
      <c r="U120" s="18">
        <v>5741.4474815196836</v>
      </c>
      <c r="V120" s="18">
        <v>3220.2569304541571</v>
      </c>
      <c r="W120" s="18">
        <v>3315.807854917316</v>
      </c>
      <c r="X120" s="18">
        <v>3018.4757926278908</v>
      </c>
      <c r="Y120" s="18">
        <v>2500.1161706245753</v>
      </c>
      <c r="Z120" s="18">
        <v>2482.470003197805</v>
      </c>
      <c r="AA120" s="18">
        <v>4458.4353835222473</v>
      </c>
      <c r="AB120" s="18">
        <v>4166.016524486482</v>
      </c>
      <c r="AC120" s="18">
        <v>5109.0608804601634</v>
      </c>
      <c r="AD120" s="18">
        <v>1407.7766814870124</v>
      </c>
      <c r="AE120" s="18">
        <v>3770.8445245516955</v>
      </c>
      <c r="AF120" s="18">
        <v>5251.220597898664</v>
      </c>
      <c r="AG120" s="18">
        <v>3106.5176900106248</v>
      </c>
      <c r="AH120" s="18">
        <v>3394.1750867586056</v>
      </c>
      <c r="AI120" s="18">
        <v>2681.3763501202952</v>
      </c>
      <c r="AJ120" s="18">
        <v>3495.5855101888205</v>
      </c>
      <c r="AK120" s="18">
        <v>1921.5989857682189</v>
      </c>
      <c r="AL120" s="18">
        <v>3151.937132488486</v>
      </c>
      <c r="AM120" s="18">
        <v>5315.6127800415379</v>
      </c>
      <c r="AN120" s="18">
        <v>2581.1504734901732</v>
      </c>
      <c r="AO120" s="18">
        <v>4773.8110392857561</v>
      </c>
      <c r="AP120" s="18">
        <v>5127.616782385142</v>
      </c>
      <c r="AQ120" s="18">
        <v>2831.2077977274453</v>
      </c>
      <c r="AR120" s="18">
        <v>3782.5171984899616</v>
      </c>
      <c r="AS120" s="19">
        <v>5649.2872846022028</v>
      </c>
    </row>
    <row r="121" spans="1:45" ht="32.75" customHeight="1">
      <c r="A121" s="39" t="s">
        <v>744</v>
      </c>
      <c r="B121" s="51" t="s">
        <v>285</v>
      </c>
      <c r="C121" s="52" t="s">
        <v>908</v>
      </c>
      <c r="D121" s="51" t="s">
        <v>929</v>
      </c>
      <c r="E121" s="139" t="s">
        <v>32</v>
      </c>
      <c r="F121" s="35">
        <v>2016</v>
      </c>
      <c r="G121" s="31" t="s">
        <v>67</v>
      </c>
      <c r="H121" s="76" t="s">
        <v>89</v>
      </c>
      <c r="I121" s="111">
        <v>781.16129032258061</v>
      </c>
      <c r="J121" s="6">
        <v>548</v>
      </c>
      <c r="K121" s="6">
        <v>188</v>
      </c>
      <c r="L121" s="6">
        <v>2255</v>
      </c>
      <c r="M121" s="6" t="s">
        <v>54</v>
      </c>
      <c r="N121" s="93" t="s">
        <v>46</v>
      </c>
      <c r="O121" s="83">
        <v>1357</v>
      </c>
      <c r="P121" s="61">
        <v>1068</v>
      </c>
      <c r="Q121" s="61">
        <v>498</v>
      </c>
      <c r="R121" s="61">
        <v>1419</v>
      </c>
      <c r="S121" s="61">
        <v>579</v>
      </c>
      <c r="T121" s="61">
        <v>409</v>
      </c>
      <c r="U121" s="61">
        <v>320</v>
      </c>
      <c r="V121" s="61">
        <v>1766</v>
      </c>
      <c r="W121" s="61">
        <v>548</v>
      </c>
      <c r="X121" s="61">
        <v>501</v>
      </c>
      <c r="Y121" s="61">
        <v>2255</v>
      </c>
      <c r="Z121" s="61">
        <v>447</v>
      </c>
      <c r="AA121" s="61">
        <v>1351</v>
      </c>
      <c r="AB121" s="61">
        <v>278</v>
      </c>
      <c r="AC121" s="61">
        <v>250</v>
      </c>
      <c r="AD121" s="61">
        <v>1658</v>
      </c>
      <c r="AE121" s="61">
        <v>1649</v>
      </c>
      <c r="AF121" s="61">
        <v>267</v>
      </c>
      <c r="AG121" s="61">
        <v>188</v>
      </c>
      <c r="AH121" s="61">
        <v>533</v>
      </c>
      <c r="AI121" s="61">
        <v>998</v>
      </c>
      <c r="AJ121" s="61">
        <v>452</v>
      </c>
      <c r="AK121" s="61">
        <v>463</v>
      </c>
      <c r="AL121" s="61">
        <v>558</v>
      </c>
      <c r="AM121" s="61">
        <v>816</v>
      </c>
      <c r="AN121" s="61">
        <v>442</v>
      </c>
      <c r="AO121" s="61">
        <v>1252</v>
      </c>
      <c r="AP121" s="61">
        <v>246</v>
      </c>
      <c r="AQ121" s="61">
        <v>607</v>
      </c>
      <c r="AR121" s="61">
        <v>486</v>
      </c>
      <c r="AS121" s="62">
        <v>555</v>
      </c>
    </row>
    <row r="122" spans="1:45" ht="32.75" customHeight="1">
      <c r="A122" s="39" t="s">
        <v>675</v>
      </c>
      <c r="B122" s="51" t="s">
        <v>286</v>
      </c>
      <c r="C122" s="52" t="s">
        <v>908</v>
      </c>
      <c r="D122" s="51" t="s">
        <v>929</v>
      </c>
      <c r="E122" s="139" t="s">
        <v>32</v>
      </c>
      <c r="F122" s="35">
        <v>2016</v>
      </c>
      <c r="G122" s="31" t="s">
        <v>67</v>
      </c>
      <c r="H122" s="76" t="s">
        <v>89</v>
      </c>
      <c r="I122" s="111">
        <v>234432.5806451613</v>
      </c>
      <c r="J122" s="6">
        <v>153564</v>
      </c>
      <c r="K122" s="6">
        <v>45359</v>
      </c>
      <c r="L122" s="6">
        <v>985390</v>
      </c>
      <c r="M122" s="6" t="s">
        <v>41</v>
      </c>
      <c r="N122" s="93" t="s">
        <v>43</v>
      </c>
      <c r="O122" s="83">
        <v>362683</v>
      </c>
      <c r="P122" s="61">
        <v>335405</v>
      </c>
      <c r="Q122" s="61">
        <v>147097</v>
      </c>
      <c r="R122" s="61">
        <v>544375</v>
      </c>
      <c r="S122" s="61">
        <v>160848</v>
      </c>
      <c r="T122" s="61">
        <v>45359</v>
      </c>
      <c r="U122" s="61">
        <v>74323</v>
      </c>
      <c r="V122" s="61">
        <v>985390</v>
      </c>
      <c r="W122" s="61">
        <v>109122</v>
      </c>
      <c r="X122" s="61">
        <v>124890</v>
      </c>
      <c r="Y122" s="61">
        <v>615104</v>
      </c>
      <c r="Z122" s="61">
        <v>66538</v>
      </c>
      <c r="AA122" s="61">
        <v>424829</v>
      </c>
      <c r="AB122" s="61">
        <v>86301</v>
      </c>
      <c r="AC122" s="61">
        <v>51413</v>
      </c>
      <c r="AD122" s="61">
        <v>282399</v>
      </c>
      <c r="AE122" s="61">
        <v>527199</v>
      </c>
      <c r="AF122" s="61">
        <v>125586</v>
      </c>
      <c r="AG122" s="61">
        <v>136618</v>
      </c>
      <c r="AH122" s="61">
        <v>133211</v>
      </c>
      <c r="AI122" s="61">
        <v>253209</v>
      </c>
      <c r="AJ122" s="61">
        <v>175757</v>
      </c>
      <c r="AK122" s="61">
        <v>80839</v>
      </c>
      <c r="AL122" s="61">
        <v>153564</v>
      </c>
      <c r="AM122" s="61">
        <v>171501</v>
      </c>
      <c r="AN122" s="61">
        <v>155590</v>
      </c>
      <c r="AO122" s="61">
        <v>353624</v>
      </c>
      <c r="AP122" s="61">
        <v>114325</v>
      </c>
      <c r="AQ122" s="61">
        <v>121702</v>
      </c>
      <c r="AR122" s="61">
        <v>135493</v>
      </c>
      <c r="AS122" s="62">
        <v>213116</v>
      </c>
    </row>
    <row r="123" spans="1:45" ht="32.75" customHeight="1">
      <c r="A123" s="39" t="s">
        <v>133</v>
      </c>
      <c r="B123" s="51" t="s">
        <v>676</v>
      </c>
      <c r="C123" s="138" t="s">
        <v>966</v>
      </c>
      <c r="D123" s="51" t="s">
        <v>967</v>
      </c>
      <c r="E123" s="138" t="s">
        <v>966</v>
      </c>
      <c r="F123" s="46">
        <v>2016</v>
      </c>
      <c r="G123" s="31" t="s">
        <v>206</v>
      </c>
      <c r="H123" s="76" t="s">
        <v>278</v>
      </c>
      <c r="I123" s="92">
        <v>9.4494966789133166</v>
      </c>
      <c r="J123" s="68">
        <v>9.0019432154940962</v>
      </c>
      <c r="K123" s="68">
        <v>5.9300988054859163</v>
      </c>
      <c r="L123" s="68">
        <v>16.242726603528688</v>
      </c>
      <c r="M123" s="68" t="s">
        <v>40</v>
      </c>
      <c r="N123" s="93" t="s">
        <v>66</v>
      </c>
      <c r="O123" s="16">
        <v>9.276605692782887</v>
      </c>
      <c r="P123" s="14">
        <v>10.272052196192661</v>
      </c>
      <c r="Q123" s="14">
        <v>11.578611797673211</v>
      </c>
      <c r="R123" s="14">
        <v>10.630559379790466</v>
      </c>
      <c r="S123" s="14">
        <v>5.9300988054859163</v>
      </c>
      <c r="T123" s="14">
        <v>7.8183874048104132</v>
      </c>
      <c r="U123" s="14">
        <v>6.3884304624376833</v>
      </c>
      <c r="V123" s="14">
        <v>7.4270195966320145</v>
      </c>
      <c r="W123" s="14">
        <v>11.513637903146673</v>
      </c>
      <c r="X123" s="14">
        <v>16.242726603528688</v>
      </c>
      <c r="Y123" s="14">
        <v>9.5594670045120829</v>
      </c>
      <c r="Z123" s="14">
        <v>7.7092592678416674</v>
      </c>
      <c r="AA123" s="14">
        <v>9.0187493538384071</v>
      </c>
      <c r="AB123" s="14">
        <v>8.1611520424866733</v>
      </c>
      <c r="AC123" s="14">
        <v>7.3200353095278778</v>
      </c>
      <c r="AD123" s="14">
        <v>10.176489199694128</v>
      </c>
      <c r="AE123" s="14">
        <v>10.867227866329547</v>
      </c>
      <c r="AF123" s="14">
        <v>9.8594634315228671</v>
      </c>
      <c r="AG123" s="14">
        <v>10.571832949903389</v>
      </c>
      <c r="AH123" s="14">
        <v>8.3100490264882776</v>
      </c>
      <c r="AI123" s="14">
        <v>8.0009972452521829</v>
      </c>
      <c r="AJ123" s="14">
        <v>9.0019432154940962</v>
      </c>
      <c r="AK123" s="14">
        <v>11.337041337798647</v>
      </c>
      <c r="AL123" s="14">
        <v>8.2171681687739699</v>
      </c>
      <c r="AM123" s="14">
        <v>6.7768313539042229</v>
      </c>
      <c r="AN123" s="14">
        <v>8.8370822350167462</v>
      </c>
      <c r="AO123" s="14">
        <v>10.769458475530685</v>
      </c>
      <c r="AP123" s="14">
        <v>7.9976914601514544</v>
      </c>
      <c r="AQ123" s="14">
        <v>6.8509892114173772</v>
      </c>
      <c r="AR123" s="14">
        <v>7.7948653633515397</v>
      </c>
      <c r="AS123" s="40">
        <v>18.718473684996397</v>
      </c>
    </row>
    <row r="124" spans="1:45" ht="32.75" customHeight="1">
      <c r="A124" s="39" t="s">
        <v>677</v>
      </c>
      <c r="B124" s="51" t="s">
        <v>745</v>
      </c>
      <c r="C124" s="138" t="s">
        <v>966</v>
      </c>
      <c r="D124" s="51" t="s">
        <v>967</v>
      </c>
      <c r="E124" s="138" t="s">
        <v>966</v>
      </c>
      <c r="F124" s="46">
        <v>2016</v>
      </c>
      <c r="G124" s="31" t="s">
        <v>67</v>
      </c>
      <c r="H124" s="77" t="s">
        <v>785</v>
      </c>
      <c r="I124" s="92">
        <v>384.38698909557854</v>
      </c>
      <c r="J124" s="68">
        <v>359.96717397791701</v>
      </c>
      <c r="K124" s="68">
        <v>137.60997818735453</v>
      </c>
      <c r="L124" s="68">
        <v>901.69536365440149</v>
      </c>
      <c r="M124" s="68" t="s">
        <v>54</v>
      </c>
      <c r="N124" s="93" t="s">
        <v>41</v>
      </c>
      <c r="O124" s="17">
        <v>374.15594334446331</v>
      </c>
      <c r="P124" s="18">
        <v>318.42101340170836</v>
      </c>
      <c r="Q124" s="18">
        <v>338.55211187175809</v>
      </c>
      <c r="R124" s="18">
        <v>260.66590126291618</v>
      </c>
      <c r="S124" s="18">
        <v>359.96717397791701</v>
      </c>
      <c r="T124" s="18">
        <v>901.69536365440149</v>
      </c>
      <c r="U124" s="18">
        <v>430.55312621933996</v>
      </c>
      <c r="V124" s="18">
        <v>179.2183805396848</v>
      </c>
      <c r="W124" s="18">
        <v>502.1902091237331</v>
      </c>
      <c r="X124" s="18">
        <v>401.15301465289451</v>
      </c>
      <c r="Y124" s="18">
        <v>366.60467173030901</v>
      </c>
      <c r="Z124" s="18">
        <v>671.79656737503376</v>
      </c>
      <c r="AA124" s="18">
        <v>318.01030532284756</v>
      </c>
      <c r="AB124" s="18">
        <v>322.12836467711844</v>
      </c>
      <c r="AC124" s="18">
        <v>486.2583393305195</v>
      </c>
      <c r="AD124" s="18">
        <v>587.11256059688594</v>
      </c>
      <c r="AE124" s="18">
        <v>312.78511529801841</v>
      </c>
      <c r="AF124" s="18">
        <v>212.6033156562037</v>
      </c>
      <c r="AG124" s="18">
        <v>137.60997818735453</v>
      </c>
      <c r="AH124" s="18">
        <v>400.11710744608183</v>
      </c>
      <c r="AI124" s="18">
        <v>394.14080858105359</v>
      </c>
      <c r="AJ124" s="18">
        <v>257.17325625721878</v>
      </c>
      <c r="AK124" s="18">
        <v>572.74335407414742</v>
      </c>
      <c r="AL124" s="18">
        <v>363.36641400328205</v>
      </c>
      <c r="AM124" s="18">
        <v>475.79897493309079</v>
      </c>
      <c r="AN124" s="18">
        <v>284.07995372453246</v>
      </c>
      <c r="AO124" s="18">
        <v>354.04836775784446</v>
      </c>
      <c r="AP124" s="18">
        <v>215.17603323857426</v>
      </c>
      <c r="AQ124" s="18">
        <v>498.75926443279485</v>
      </c>
      <c r="AR124" s="18">
        <v>358.69011683260391</v>
      </c>
      <c r="AS124" s="19">
        <v>260.4215544586047</v>
      </c>
    </row>
    <row r="125" spans="1:45" ht="32.75" customHeight="1">
      <c r="A125" s="39" t="s">
        <v>678</v>
      </c>
      <c r="B125" s="51" t="s">
        <v>134</v>
      </c>
      <c r="C125" s="52" t="s">
        <v>908</v>
      </c>
      <c r="D125" s="51" t="s">
        <v>929</v>
      </c>
      <c r="E125" s="139" t="s">
        <v>32</v>
      </c>
      <c r="F125" s="35">
        <v>2016</v>
      </c>
      <c r="G125" s="31" t="s">
        <v>67</v>
      </c>
      <c r="H125" s="76" t="s">
        <v>89</v>
      </c>
      <c r="I125" s="111">
        <v>37.70967741935484</v>
      </c>
      <c r="J125" s="6">
        <v>30</v>
      </c>
      <c r="K125" s="6">
        <v>6</v>
      </c>
      <c r="L125" s="6">
        <v>195</v>
      </c>
      <c r="M125" s="6" t="s">
        <v>50</v>
      </c>
      <c r="N125" s="93" t="s">
        <v>64</v>
      </c>
      <c r="O125" s="83">
        <v>30</v>
      </c>
      <c r="P125" s="61">
        <v>35</v>
      </c>
      <c r="Q125" s="61">
        <v>41</v>
      </c>
      <c r="R125" s="61">
        <v>26</v>
      </c>
      <c r="S125" s="61">
        <v>13</v>
      </c>
      <c r="T125" s="61">
        <v>43</v>
      </c>
      <c r="U125" s="61">
        <v>27</v>
      </c>
      <c r="V125" s="61">
        <v>32</v>
      </c>
      <c r="W125" s="61">
        <v>19</v>
      </c>
      <c r="X125" s="61">
        <v>29</v>
      </c>
      <c r="Y125" s="61">
        <v>70</v>
      </c>
      <c r="Z125" s="61">
        <v>15</v>
      </c>
      <c r="AA125" s="61">
        <v>57</v>
      </c>
      <c r="AB125" s="61">
        <v>9</v>
      </c>
      <c r="AC125" s="61">
        <v>6</v>
      </c>
      <c r="AD125" s="61">
        <v>81</v>
      </c>
      <c r="AE125" s="61">
        <v>64</v>
      </c>
      <c r="AF125" s="61">
        <v>42</v>
      </c>
      <c r="AG125" s="61">
        <v>8</v>
      </c>
      <c r="AH125" s="61">
        <v>17</v>
      </c>
      <c r="AI125" s="61">
        <v>47</v>
      </c>
      <c r="AJ125" s="61">
        <v>44</v>
      </c>
      <c r="AK125" s="61">
        <v>25</v>
      </c>
      <c r="AL125" s="61">
        <v>24</v>
      </c>
      <c r="AM125" s="61">
        <v>36</v>
      </c>
      <c r="AN125" s="61">
        <v>31</v>
      </c>
      <c r="AO125" s="61">
        <v>22</v>
      </c>
      <c r="AP125" s="61">
        <v>25</v>
      </c>
      <c r="AQ125" s="61">
        <v>195</v>
      </c>
      <c r="AR125" s="61">
        <v>40</v>
      </c>
      <c r="AS125" s="62">
        <v>16</v>
      </c>
    </row>
    <row r="126" spans="1:45" ht="32.75" customHeight="1">
      <c r="A126" s="39" t="s">
        <v>679</v>
      </c>
      <c r="B126" s="51" t="s">
        <v>287</v>
      </c>
      <c r="C126" s="52" t="s">
        <v>908</v>
      </c>
      <c r="D126" s="51" t="s">
        <v>929</v>
      </c>
      <c r="E126" s="139" t="s">
        <v>32</v>
      </c>
      <c r="F126" s="35">
        <v>2016</v>
      </c>
      <c r="G126" s="31" t="s">
        <v>67</v>
      </c>
      <c r="H126" s="76" t="s">
        <v>89</v>
      </c>
      <c r="I126" s="111">
        <v>96720.354838709682</v>
      </c>
      <c r="J126" s="6">
        <v>80626</v>
      </c>
      <c r="K126" s="6">
        <v>15961</v>
      </c>
      <c r="L126" s="6">
        <v>271921</v>
      </c>
      <c r="M126" s="6" t="s">
        <v>50</v>
      </c>
      <c r="N126" s="93" t="s">
        <v>52</v>
      </c>
      <c r="O126" s="83">
        <v>107737</v>
      </c>
      <c r="P126" s="61">
        <v>98319</v>
      </c>
      <c r="Q126" s="61">
        <v>46715</v>
      </c>
      <c r="R126" s="61">
        <v>155444</v>
      </c>
      <c r="S126" s="61">
        <v>32495</v>
      </c>
      <c r="T126" s="61">
        <v>49339</v>
      </c>
      <c r="U126" s="61">
        <v>58678</v>
      </c>
      <c r="V126" s="61">
        <v>104521</v>
      </c>
      <c r="W126" s="61">
        <v>42023</v>
      </c>
      <c r="X126" s="61">
        <v>62910</v>
      </c>
      <c r="Y126" s="61">
        <v>227092</v>
      </c>
      <c r="Z126" s="61">
        <v>54264</v>
      </c>
      <c r="AA126" s="61">
        <v>177175</v>
      </c>
      <c r="AB126" s="61">
        <v>33214</v>
      </c>
      <c r="AC126" s="61">
        <v>15961</v>
      </c>
      <c r="AD126" s="61">
        <v>226057</v>
      </c>
      <c r="AE126" s="61">
        <v>271921</v>
      </c>
      <c r="AF126" s="61">
        <v>34983</v>
      </c>
      <c r="AG126" s="61">
        <v>26096</v>
      </c>
      <c r="AH126" s="61">
        <v>80626</v>
      </c>
      <c r="AI126" s="61">
        <v>157707</v>
      </c>
      <c r="AJ126" s="61">
        <v>100152</v>
      </c>
      <c r="AK126" s="61">
        <v>70026</v>
      </c>
      <c r="AL126" s="61">
        <v>81718</v>
      </c>
      <c r="AM126" s="61">
        <v>176291</v>
      </c>
      <c r="AN126" s="61">
        <v>129270</v>
      </c>
      <c r="AO126" s="61">
        <v>88814</v>
      </c>
      <c r="AP126" s="61">
        <v>63137</v>
      </c>
      <c r="AQ126" s="61">
        <v>131266</v>
      </c>
      <c r="AR126" s="61">
        <v>70803</v>
      </c>
      <c r="AS126" s="62">
        <v>23577</v>
      </c>
    </row>
    <row r="127" spans="1:45" ht="32.75" customHeight="1">
      <c r="A127" s="39" t="s">
        <v>135</v>
      </c>
      <c r="B127" s="51" t="s">
        <v>288</v>
      </c>
      <c r="C127" s="138" t="s">
        <v>966</v>
      </c>
      <c r="D127" s="51" t="s">
        <v>967</v>
      </c>
      <c r="E127" s="138" t="s">
        <v>966</v>
      </c>
      <c r="F127" s="46">
        <v>2016</v>
      </c>
      <c r="G127" s="31" t="s">
        <v>206</v>
      </c>
      <c r="H127" s="76" t="s">
        <v>278</v>
      </c>
      <c r="I127" s="92">
        <v>4.5947248632277864</v>
      </c>
      <c r="J127" s="68">
        <v>4.372708111379433</v>
      </c>
      <c r="K127" s="68">
        <v>0.78778911421830433</v>
      </c>
      <c r="L127" s="68">
        <v>9.820602144023157</v>
      </c>
      <c r="M127" s="68" t="s">
        <v>43</v>
      </c>
      <c r="N127" s="93" t="s">
        <v>58</v>
      </c>
      <c r="O127" s="16">
        <v>2.7556672563184654</v>
      </c>
      <c r="P127" s="14">
        <v>3.011099714904268</v>
      </c>
      <c r="Q127" s="14">
        <v>3.6771303978211933</v>
      </c>
      <c r="R127" s="14">
        <v>3.0355116826308133</v>
      </c>
      <c r="S127" s="14">
        <v>1.1980165167379442</v>
      </c>
      <c r="T127" s="14">
        <v>8.5044074200476416</v>
      </c>
      <c r="U127" s="14">
        <v>5.043665119477394</v>
      </c>
      <c r="V127" s="14">
        <v>0.78778911421830433</v>
      </c>
      <c r="W127" s="14">
        <v>4.4339143857694374</v>
      </c>
      <c r="X127" s="14">
        <v>8.18183946375202</v>
      </c>
      <c r="Y127" s="14">
        <v>3.5292868864267795</v>
      </c>
      <c r="Z127" s="14">
        <v>6.2871628980456311</v>
      </c>
      <c r="AA127" s="14">
        <v>3.761270809587669</v>
      </c>
      <c r="AB127" s="14">
        <v>3.1409196178393342</v>
      </c>
      <c r="AC127" s="14">
        <v>2.2724813485961617</v>
      </c>
      <c r="AD127" s="14">
        <v>8.146157100468681</v>
      </c>
      <c r="AE127" s="14">
        <v>5.6051461945872365</v>
      </c>
      <c r="AF127" s="14">
        <v>2.7464335931151918</v>
      </c>
      <c r="AG127" s="14">
        <v>2.0193719177610476</v>
      </c>
      <c r="AH127" s="14">
        <v>5.0296598089470379</v>
      </c>
      <c r="AI127" s="14">
        <v>4.9832876104600787</v>
      </c>
      <c r="AJ127" s="14">
        <v>5.1295972104562821</v>
      </c>
      <c r="AK127" s="14">
        <v>9.820602144023157</v>
      </c>
      <c r="AL127" s="14">
        <v>4.372708111379433</v>
      </c>
      <c r="AM127" s="14">
        <v>6.9661073475439164</v>
      </c>
      <c r="AN127" s="14">
        <v>7.3421789351540259</v>
      </c>
      <c r="AO127" s="14">
        <v>2.7047900737670019</v>
      </c>
      <c r="AP127" s="14">
        <v>4.4167963762919955</v>
      </c>
      <c r="AQ127" s="14">
        <v>7.3893769192446586</v>
      </c>
      <c r="AR127" s="14">
        <v>4.073272068087495</v>
      </c>
      <c r="AS127" s="40">
        <v>2.0708227166011</v>
      </c>
    </row>
    <row r="128" spans="1:45" ht="32.75" customHeight="1">
      <c r="A128" s="39" t="s">
        <v>168</v>
      </c>
      <c r="B128" s="51" t="s">
        <v>746</v>
      </c>
      <c r="C128" s="138" t="s">
        <v>966</v>
      </c>
      <c r="D128" s="51" t="s">
        <v>967</v>
      </c>
      <c r="E128" s="138" t="s">
        <v>966</v>
      </c>
      <c r="F128" s="46">
        <v>2016</v>
      </c>
      <c r="G128" s="31" t="s">
        <v>67</v>
      </c>
      <c r="H128" s="77" t="s">
        <v>785</v>
      </c>
      <c r="I128" s="92">
        <v>44.194048195254048</v>
      </c>
      <c r="J128" s="68">
        <v>35.598409259654801</v>
      </c>
      <c r="K128" s="68">
        <v>16.726280847121792</v>
      </c>
      <c r="L128" s="68">
        <v>148.55331921441959</v>
      </c>
      <c r="M128" s="68" t="s">
        <v>39</v>
      </c>
      <c r="N128" s="93" t="s">
        <v>64</v>
      </c>
      <c r="O128" s="16">
        <v>27.845586938563351</v>
      </c>
      <c r="P128" s="14">
        <v>35.598409259654801</v>
      </c>
      <c r="Q128" s="14">
        <v>87.766242106389811</v>
      </c>
      <c r="R128" s="14">
        <v>16.726280847121792</v>
      </c>
      <c r="S128" s="14">
        <v>40.006154793045084</v>
      </c>
      <c r="T128" s="14">
        <v>87.152151442064081</v>
      </c>
      <c r="U128" s="14">
        <v>46.013838235795362</v>
      </c>
      <c r="V128" s="14">
        <v>30.615857100486984</v>
      </c>
      <c r="W128" s="14">
        <v>45.213335554339295</v>
      </c>
      <c r="X128" s="14">
        <v>46.097599745668418</v>
      </c>
      <c r="Y128" s="14">
        <v>30.824511651665404</v>
      </c>
      <c r="Z128" s="14">
        <v>27.64263600176913</v>
      </c>
      <c r="AA128" s="14">
        <v>32.171581769436997</v>
      </c>
      <c r="AB128" s="14">
        <v>27.097007286084182</v>
      </c>
      <c r="AC128" s="14">
        <v>37.59162959714304</v>
      </c>
      <c r="AD128" s="14">
        <v>35.831670773300544</v>
      </c>
      <c r="AE128" s="14">
        <v>23.536247660166005</v>
      </c>
      <c r="AF128" s="14">
        <v>120.05831403824716</v>
      </c>
      <c r="AG128" s="14">
        <v>30.656039239730227</v>
      </c>
      <c r="AH128" s="14">
        <v>21.085009798328084</v>
      </c>
      <c r="AI128" s="14">
        <v>29.802101365189877</v>
      </c>
      <c r="AJ128" s="14">
        <v>43.933221503314961</v>
      </c>
      <c r="AK128" s="14">
        <v>35.701025333447582</v>
      </c>
      <c r="AL128" s="14">
        <v>29.369294402701978</v>
      </c>
      <c r="AM128" s="14">
        <v>20.420781548689384</v>
      </c>
      <c r="AN128" s="14">
        <v>23.980815347721823</v>
      </c>
      <c r="AO128" s="14">
        <v>24.770869457517957</v>
      </c>
      <c r="AP128" s="14">
        <v>39.596433153301554</v>
      </c>
      <c r="AQ128" s="14">
        <v>148.55331921441959</v>
      </c>
      <c r="AR128" s="14">
        <v>56.494781294577919</v>
      </c>
      <c r="AS128" s="40">
        <v>67.862747592993173</v>
      </c>
    </row>
    <row r="129" spans="1:45" ht="32.75" customHeight="1">
      <c r="A129" s="39" t="s">
        <v>888</v>
      </c>
      <c r="B129" s="51" t="s">
        <v>884</v>
      </c>
      <c r="C129" s="138" t="s">
        <v>966</v>
      </c>
      <c r="D129" s="51" t="s">
        <v>967</v>
      </c>
      <c r="E129" s="138" t="s">
        <v>966</v>
      </c>
      <c r="F129" s="35">
        <v>2016</v>
      </c>
      <c r="G129" s="31" t="s">
        <v>206</v>
      </c>
      <c r="H129" s="76" t="s">
        <v>507</v>
      </c>
      <c r="I129" s="92">
        <v>36.946244980395292</v>
      </c>
      <c r="J129" s="68">
        <v>29.809096924824889</v>
      </c>
      <c r="K129" s="68">
        <v>15.179119754350051</v>
      </c>
      <c r="L129" s="68">
        <v>123.7956341738803</v>
      </c>
      <c r="M129" s="68" t="s">
        <v>40</v>
      </c>
      <c r="N129" s="110" t="s">
        <v>51</v>
      </c>
      <c r="O129" s="16">
        <v>26.011054561374706</v>
      </c>
      <c r="P129" s="14">
        <v>56.880219718625632</v>
      </c>
      <c r="Q129" s="14">
        <v>31.533702900297261</v>
      </c>
      <c r="R129" s="14">
        <v>26.888211695725968</v>
      </c>
      <c r="S129" s="14">
        <v>15.179119754350051</v>
      </c>
      <c r="T129" s="14">
        <v>18.566133889274962</v>
      </c>
      <c r="U129" s="14">
        <v>51.808043257857385</v>
      </c>
      <c r="V129" s="14">
        <v>22.936988292472435</v>
      </c>
      <c r="W129" s="14">
        <v>25.256947087933</v>
      </c>
      <c r="X129" s="14">
        <v>28.095779078912877</v>
      </c>
      <c r="Y129" s="14">
        <v>22.992337117624629</v>
      </c>
      <c r="Z129" s="14">
        <v>30.625460671791092</v>
      </c>
      <c r="AA129" s="14">
        <v>43.551025544230527</v>
      </c>
      <c r="AB129" s="14">
        <v>21.869007228204751</v>
      </c>
      <c r="AC129" s="14">
        <v>25.270479134466772</v>
      </c>
      <c r="AD129" s="14">
        <v>123.7956341738803</v>
      </c>
      <c r="AE129" s="14">
        <v>29.809096924824889</v>
      </c>
      <c r="AF129" s="14">
        <v>19.246581463937794</v>
      </c>
      <c r="AG129" s="14">
        <v>25.55927742552937</v>
      </c>
      <c r="AH129" s="14">
        <v>46.63804339492448</v>
      </c>
      <c r="AI129" s="14">
        <v>63.354453719534675</v>
      </c>
      <c r="AJ129" s="14">
        <v>27.243200799486043</v>
      </c>
      <c r="AK129" s="14">
        <v>59.848860257680869</v>
      </c>
      <c r="AL129" s="14">
        <v>50.403970452446913</v>
      </c>
      <c r="AM129" s="14">
        <v>33.717820794252646</v>
      </c>
      <c r="AN129" s="14">
        <v>39.456896551724135</v>
      </c>
      <c r="AO129" s="14">
        <v>21.872415829887775</v>
      </c>
      <c r="AP129" s="14">
        <v>38.216560509554142</v>
      </c>
      <c r="AQ129" s="14">
        <v>66.004103616311866</v>
      </c>
      <c r="AR129" s="14">
        <v>35.145941623350659</v>
      </c>
      <c r="AS129" s="40">
        <v>17.556226921785832</v>
      </c>
    </row>
    <row r="130" spans="1:45" ht="32.75" customHeight="1">
      <c r="A130" s="39" t="s">
        <v>889</v>
      </c>
      <c r="B130" s="51" t="s">
        <v>890</v>
      </c>
      <c r="C130" s="52" t="s">
        <v>908</v>
      </c>
      <c r="D130" s="51" t="s">
        <v>929</v>
      </c>
      <c r="E130" s="139" t="s">
        <v>32</v>
      </c>
      <c r="F130" s="35">
        <v>2016</v>
      </c>
      <c r="G130" s="31" t="s">
        <v>70</v>
      </c>
      <c r="H130" s="76" t="s">
        <v>329</v>
      </c>
      <c r="I130" s="111">
        <v>227104.84376222134</v>
      </c>
      <c r="J130" s="6">
        <v>215219.98289469007</v>
      </c>
      <c r="K130" s="6">
        <v>88335.247640555739</v>
      </c>
      <c r="L130" s="6">
        <v>435643.01372275496</v>
      </c>
      <c r="M130" s="6" t="s">
        <v>43</v>
      </c>
      <c r="N130" s="110" t="s">
        <v>47</v>
      </c>
      <c r="O130" s="83">
        <v>200529.3565770048</v>
      </c>
      <c r="P130" s="61">
        <v>201211.61857749816</v>
      </c>
      <c r="Q130" s="61">
        <v>162938.24089671133</v>
      </c>
      <c r="R130" s="61">
        <v>156614.62452522531</v>
      </c>
      <c r="S130" s="61">
        <v>122400.82583689722</v>
      </c>
      <c r="T130" s="61">
        <v>377483.37521847495</v>
      </c>
      <c r="U130" s="61">
        <v>258724.42839951866</v>
      </c>
      <c r="V130" s="61">
        <v>88335.247640555739</v>
      </c>
      <c r="W130" s="61">
        <v>311259.24941150902</v>
      </c>
      <c r="X130" s="61">
        <v>322539.53060093796</v>
      </c>
      <c r="Y130" s="61">
        <v>152770.1992741939</v>
      </c>
      <c r="Z130" s="61">
        <v>435643.01372275496</v>
      </c>
      <c r="AA130" s="61">
        <v>178536.96914707095</v>
      </c>
      <c r="AB130" s="61">
        <v>266676.50154473784</v>
      </c>
      <c r="AC130" s="61">
        <v>368756.76291360555</v>
      </c>
      <c r="AD130" s="61">
        <v>95134.655176514425</v>
      </c>
      <c r="AE130" s="61">
        <v>249006.75575116969</v>
      </c>
      <c r="AF130" s="61">
        <v>288123.12513886043</v>
      </c>
      <c r="AG130" s="61">
        <v>247623.77900196784</v>
      </c>
      <c r="AH130" s="61">
        <v>215219.98289469007</v>
      </c>
      <c r="AI130" s="61">
        <v>161151.79930723686</v>
      </c>
      <c r="AJ130" s="61">
        <v>218701.37479679211</v>
      </c>
      <c r="AK130" s="61">
        <v>200546.38371395072</v>
      </c>
      <c r="AL130" s="61">
        <v>260057.28751687563</v>
      </c>
      <c r="AM130" s="61">
        <v>145414.54208644578</v>
      </c>
      <c r="AN130" s="61">
        <v>224917.06183344891</v>
      </c>
      <c r="AO130" s="61">
        <v>192777.27798483486</v>
      </c>
      <c r="AP130" s="61">
        <v>218261.94931705695</v>
      </c>
      <c r="AQ130" s="61">
        <v>194774.30667946397</v>
      </c>
      <c r="AR130" s="61">
        <v>210558.53239552327</v>
      </c>
      <c r="AS130" s="62">
        <v>313561.39874733536</v>
      </c>
    </row>
    <row r="131" spans="1:45" ht="32.75" customHeight="1">
      <c r="A131" s="39" t="s">
        <v>680</v>
      </c>
      <c r="B131" s="51" t="s">
        <v>289</v>
      </c>
      <c r="C131" s="52" t="s">
        <v>908</v>
      </c>
      <c r="D131" s="51" t="s">
        <v>929</v>
      </c>
      <c r="E131" s="139" t="s">
        <v>32</v>
      </c>
      <c r="F131" s="35">
        <v>2016</v>
      </c>
      <c r="G131" s="31" t="s">
        <v>67</v>
      </c>
      <c r="H131" s="76" t="s">
        <v>89</v>
      </c>
      <c r="I131" s="111">
        <v>31289.354838709678</v>
      </c>
      <c r="J131" s="6">
        <v>20946</v>
      </c>
      <c r="K131" s="6">
        <v>5250</v>
      </c>
      <c r="L131" s="6">
        <v>125906</v>
      </c>
      <c r="M131" s="6" t="s">
        <v>64</v>
      </c>
      <c r="N131" s="93" t="s">
        <v>43</v>
      </c>
      <c r="O131" s="83">
        <v>36362</v>
      </c>
      <c r="P131" s="61">
        <v>41276</v>
      </c>
      <c r="Q131" s="61">
        <v>14323</v>
      </c>
      <c r="R131" s="61">
        <v>84846</v>
      </c>
      <c r="S131" s="61">
        <v>19121</v>
      </c>
      <c r="T131" s="61">
        <v>18297</v>
      </c>
      <c r="U131" s="61">
        <v>10112</v>
      </c>
      <c r="V131" s="61">
        <v>125906</v>
      </c>
      <c r="W131" s="61">
        <v>11401</v>
      </c>
      <c r="X131" s="61">
        <v>7183</v>
      </c>
      <c r="Y131" s="61">
        <v>83733</v>
      </c>
      <c r="Z131" s="61">
        <v>11613</v>
      </c>
      <c r="AA131" s="61">
        <v>61928</v>
      </c>
      <c r="AB131" s="61">
        <v>12255</v>
      </c>
      <c r="AC131" s="61">
        <v>12064</v>
      </c>
      <c r="AD131" s="61">
        <v>10289</v>
      </c>
      <c r="AE131" s="61">
        <v>64605</v>
      </c>
      <c r="AF131" s="61">
        <v>11970</v>
      </c>
      <c r="AG131" s="61">
        <v>20946</v>
      </c>
      <c r="AH131" s="61">
        <v>22783</v>
      </c>
      <c r="AI131" s="61">
        <v>30923</v>
      </c>
      <c r="AJ131" s="61">
        <v>42171</v>
      </c>
      <c r="AK131" s="61">
        <v>13230</v>
      </c>
      <c r="AL131" s="61">
        <v>19725</v>
      </c>
      <c r="AM131" s="61">
        <v>32012</v>
      </c>
      <c r="AN131" s="61">
        <v>28243</v>
      </c>
      <c r="AO131" s="61">
        <v>49555</v>
      </c>
      <c r="AP131" s="61">
        <v>23402</v>
      </c>
      <c r="AQ131" s="61">
        <v>5250</v>
      </c>
      <c r="AR131" s="61">
        <v>29290</v>
      </c>
      <c r="AS131" s="62">
        <v>15156</v>
      </c>
    </row>
    <row r="132" spans="1:45" ht="32.75" customHeight="1">
      <c r="A132" s="39" t="s">
        <v>681</v>
      </c>
      <c r="B132" s="51" t="s">
        <v>290</v>
      </c>
      <c r="C132" s="138" t="s">
        <v>966</v>
      </c>
      <c r="D132" s="51" t="s">
        <v>967</v>
      </c>
      <c r="E132" s="138" t="s">
        <v>966</v>
      </c>
      <c r="F132" s="46">
        <v>2016</v>
      </c>
      <c r="G132" s="31" t="s">
        <v>206</v>
      </c>
      <c r="H132" s="76" t="s">
        <v>278</v>
      </c>
      <c r="I132" s="92">
        <v>1.3125778661642409</v>
      </c>
      <c r="J132" s="68">
        <v>1.3013130311115035</v>
      </c>
      <c r="K132" s="68">
        <v>0.29553904915236584</v>
      </c>
      <c r="L132" s="68">
        <v>3.1537960348732588</v>
      </c>
      <c r="M132" s="68" t="s">
        <v>64</v>
      </c>
      <c r="N132" s="93" t="s">
        <v>41</v>
      </c>
      <c r="O132" s="16">
        <v>0.93005720202207265</v>
      </c>
      <c r="P132" s="14">
        <v>1.2641112280677038</v>
      </c>
      <c r="Q132" s="14">
        <v>1.1274224272287905</v>
      </c>
      <c r="R132" s="14">
        <v>1.6568733706318288</v>
      </c>
      <c r="S132" s="14">
        <v>0.70494764783955166</v>
      </c>
      <c r="T132" s="14">
        <v>3.1537960348732588</v>
      </c>
      <c r="U132" s="14">
        <v>0.86917655148702078</v>
      </c>
      <c r="V132" s="14">
        <v>0.94897079261363571</v>
      </c>
      <c r="W132" s="14">
        <v>1.2029378652680047</v>
      </c>
      <c r="X132" s="14">
        <v>0.93419413238166826</v>
      </c>
      <c r="Y132" s="14">
        <v>1.3013130311115035</v>
      </c>
      <c r="Z132" s="14">
        <v>1.3455112548836046</v>
      </c>
      <c r="AA132" s="14">
        <v>1.314677458423283</v>
      </c>
      <c r="AB132" s="14">
        <v>1.1589079880960149</v>
      </c>
      <c r="AC132" s="14">
        <v>1.7176376786832963</v>
      </c>
      <c r="AD132" s="14">
        <v>0.37077290420877157</v>
      </c>
      <c r="AE132" s="14">
        <v>1.3317120410020131</v>
      </c>
      <c r="AF132" s="14">
        <v>0.93973673240113331</v>
      </c>
      <c r="AG132" s="14">
        <v>1.6208523984297556</v>
      </c>
      <c r="AH132" s="14">
        <v>1.4212628609535432</v>
      </c>
      <c r="AI132" s="14">
        <v>0.97711707646621282</v>
      </c>
      <c r="AJ132" s="14">
        <v>2.1599193621909882</v>
      </c>
      <c r="AK132" s="14">
        <v>1.8554046549199776</v>
      </c>
      <c r="AL132" s="14">
        <v>1.0554794231008997</v>
      </c>
      <c r="AM132" s="14">
        <v>1.2649484568672018</v>
      </c>
      <c r="AN132" s="14">
        <v>1.6041243882227521</v>
      </c>
      <c r="AO132" s="14">
        <v>1.5091750411593192</v>
      </c>
      <c r="AP132" s="14">
        <v>1.6371045313838997</v>
      </c>
      <c r="AQ132" s="14">
        <v>0.29553904915236584</v>
      </c>
      <c r="AR132" s="14">
        <v>1.6850435557007861</v>
      </c>
      <c r="AS132" s="40">
        <v>1.3311867113206204</v>
      </c>
    </row>
    <row r="133" spans="1:45" ht="32.75" customHeight="1">
      <c r="A133" s="39" t="s">
        <v>766</v>
      </c>
      <c r="B133" s="51" t="s">
        <v>767</v>
      </c>
      <c r="C133" s="52" t="s">
        <v>908</v>
      </c>
      <c r="D133" s="51" t="s">
        <v>929</v>
      </c>
      <c r="E133" s="139" t="s">
        <v>32</v>
      </c>
      <c r="F133" s="35">
        <v>2016</v>
      </c>
      <c r="G133" s="31" t="s">
        <v>67</v>
      </c>
      <c r="H133" s="76" t="s">
        <v>89</v>
      </c>
      <c r="I133" s="111">
        <v>1336553.2580645161</v>
      </c>
      <c r="J133" s="6">
        <v>798107</v>
      </c>
      <c r="K133" s="6">
        <v>282082</v>
      </c>
      <c r="L133" s="6">
        <v>8972571</v>
      </c>
      <c r="M133" s="6" t="s">
        <v>41</v>
      </c>
      <c r="N133" s="93" t="s">
        <v>43</v>
      </c>
      <c r="O133" s="83">
        <v>2006363</v>
      </c>
      <c r="P133" s="61">
        <v>1141942</v>
      </c>
      <c r="Q133" s="61">
        <v>573027</v>
      </c>
      <c r="R133" s="61">
        <v>3283584</v>
      </c>
      <c r="S133" s="61">
        <v>1381781</v>
      </c>
      <c r="T133" s="61">
        <v>282082</v>
      </c>
      <c r="U133" s="61">
        <v>940594</v>
      </c>
      <c r="V133" s="61">
        <v>8972571</v>
      </c>
      <c r="W133" s="61">
        <v>463588</v>
      </c>
      <c r="X133" s="61">
        <v>345561</v>
      </c>
      <c r="Y133" s="61">
        <v>2655181</v>
      </c>
      <c r="Z133" s="61">
        <v>333167</v>
      </c>
      <c r="AA133" s="61">
        <v>2776923</v>
      </c>
      <c r="AB133" s="61">
        <v>519957</v>
      </c>
      <c r="AC133" s="61">
        <v>478431</v>
      </c>
      <c r="AD133" s="61">
        <v>698754</v>
      </c>
      <c r="AE133" s="61">
        <v>2105295</v>
      </c>
      <c r="AF133" s="61">
        <v>798107</v>
      </c>
      <c r="AG133" s="61">
        <v>724144</v>
      </c>
      <c r="AH133" s="61">
        <v>615298</v>
      </c>
      <c r="AI133" s="61">
        <v>1353110</v>
      </c>
      <c r="AJ133" s="61">
        <v>747433</v>
      </c>
      <c r="AK133" s="61">
        <v>300937</v>
      </c>
      <c r="AL133" s="61">
        <v>742918</v>
      </c>
      <c r="AM133" s="61">
        <v>1173133</v>
      </c>
      <c r="AN133" s="61">
        <v>734982</v>
      </c>
      <c r="AO133" s="61">
        <v>1846961</v>
      </c>
      <c r="AP133" s="61">
        <v>925348</v>
      </c>
      <c r="AQ133" s="61">
        <v>906331</v>
      </c>
      <c r="AR133" s="61">
        <v>733250</v>
      </c>
      <c r="AS133" s="62">
        <v>872398</v>
      </c>
    </row>
    <row r="134" spans="1:45" ht="32.75" customHeight="1">
      <c r="A134" s="39" t="s">
        <v>768</v>
      </c>
      <c r="B134" s="51" t="s">
        <v>769</v>
      </c>
      <c r="C134" s="138" t="s">
        <v>966</v>
      </c>
      <c r="D134" s="51" t="s">
        <v>967</v>
      </c>
      <c r="E134" s="138" t="s">
        <v>966</v>
      </c>
      <c r="F134" s="46">
        <v>2016</v>
      </c>
      <c r="G134" s="31" t="s">
        <v>206</v>
      </c>
      <c r="H134" s="76" t="s">
        <v>278</v>
      </c>
      <c r="I134" s="92">
        <v>50.357511838411007</v>
      </c>
      <c r="J134" s="68">
        <v>48.621582396519571</v>
      </c>
      <c r="K134" s="68">
        <v>25.180197289094757</v>
      </c>
      <c r="L134" s="68">
        <v>80.848719271101942</v>
      </c>
      <c r="M134" s="68" t="s">
        <v>51</v>
      </c>
      <c r="N134" s="93" t="s">
        <v>42</v>
      </c>
      <c r="O134" s="16">
        <v>51.318199164529219</v>
      </c>
      <c r="P134" s="14">
        <v>34.972906870871448</v>
      </c>
      <c r="Q134" s="14">
        <v>45.105319500637584</v>
      </c>
      <c r="R134" s="14">
        <v>64.121854770204166</v>
      </c>
      <c r="S134" s="14">
        <v>50.943113110160745</v>
      </c>
      <c r="T134" s="14">
        <v>48.621582396519571</v>
      </c>
      <c r="U134" s="14">
        <v>80.848719271101942</v>
      </c>
      <c r="V134" s="14">
        <v>67.627498400807923</v>
      </c>
      <c r="W134" s="14">
        <v>48.913916242773773</v>
      </c>
      <c r="X134" s="14">
        <v>44.942372070157546</v>
      </c>
      <c r="Y134" s="14">
        <v>41.264753863586314</v>
      </c>
      <c r="Z134" s="14">
        <v>38.601562753449222</v>
      </c>
      <c r="AA134" s="14">
        <v>58.951654693792108</v>
      </c>
      <c r="AB134" s="14">
        <v>49.170324011949376</v>
      </c>
      <c r="AC134" s="14">
        <v>68.117631983598159</v>
      </c>
      <c r="AD134" s="14">
        <v>25.180197289094757</v>
      </c>
      <c r="AE134" s="14">
        <v>43.396744855062813</v>
      </c>
      <c r="AF134" s="14">
        <v>62.657515813406128</v>
      </c>
      <c r="AG134" s="14">
        <v>56.036023069250305</v>
      </c>
      <c r="AH134" s="14">
        <v>38.383891314532463</v>
      </c>
      <c r="AI134" s="14">
        <v>42.756100227571622</v>
      </c>
      <c r="AJ134" s="14">
        <v>38.282113505501336</v>
      </c>
      <c r="AK134" s="14">
        <v>42.204074878129504</v>
      </c>
      <c r="AL134" s="14">
        <v>39.75334154886054</v>
      </c>
      <c r="AM134" s="14">
        <v>46.356140761276734</v>
      </c>
      <c r="AN134" s="14">
        <v>41.744947459715135</v>
      </c>
      <c r="AO134" s="14">
        <v>56.248359261318889</v>
      </c>
      <c r="AP134" s="14">
        <v>64.733416114307701</v>
      </c>
      <c r="AQ134" s="14">
        <v>51.020228944250078</v>
      </c>
      <c r="AR134" s="14">
        <v>42.18361854617963</v>
      </c>
      <c r="AS134" s="40">
        <v>76.62474429814506</v>
      </c>
    </row>
    <row r="135" spans="1:45" ht="32.75" customHeight="1">
      <c r="A135" s="39" t="s">
        <v>682</v>
      </c>
      <c r="B135" s="51" t="s">
        <v>136</v>
      </c>
      <c r="C135" s="52" t="s">
        <v>908</v>
      </c>
      <c r="D135" s="51" t="s">
        <v>929</v>
      </c>
      <c r="E135" s="139" t="s">
        <v>32</v>
      </c>
      <c r="F135" s="35">
        <v>2016</v>
      </c>
      <c r="G135" s="31" t="s">
        <v>67</v>
      </c>
      <c r="H135" s="76" t="s">
        <v>89</v>
      </c>
      <c r="I135" s="111">
        <v>38465.06451612903</v>
      </c>
      <c r="J135" s="6">
        <v>21662</v>
      </c>
      <c r="K135" s="6">
        <v>6553</v>
      </c>
      <c r="L135" s="6">
        <v>223935</v>
      </c>
      <c r="M135" s="6" t="s">
        <v>41</v>
      </c>
      <c r="N135" s="93" t="s">
        <v>43</v>
      </c>
      <c r="O135" s="83">
        <v>45921</v>
      </c>
      <c r="P135" s="61">
        <v>34723</v>
      </c>
      <c r="Q135" s="61">
        <v>21595</v>
      </c>
      <c r="R135" s="61">
        <v>101541</v>
      </c>
      <c r="S135" s="61">
        <v>30519</v>
      </c>
      <c r="T135" s="61">
        <v>6553</v>
      </c>
      <c r="U135" s="61">
        <v>18596</v>
      </c>
      <c r="V135" s="61">
        <v>223935</v>
      </c>
      <c r="W135" s="61">
        <v>11137</v>
      </c>
      <c r="X135" s="61">
        <v>10988</v>
      </c>
      <c r="Y135" s="61">
        <v>81319</v>
      </c>
      <c r="Z135" s="61">
        <v>9297</v>
      </c>
      <c r="AA135" s="61">
        <v>71978</v>
      </c>
      <c r="AB135" s="61">
        <v>13177</v>
      </c>
      <c r="AC135" s="61">
        <v>15946</v>
      </c>
      <c r="AD135" s="61">
        <v>16041</v>
      </c>
      <c r="AE135" s="61">
        <v>72304</v>
      </c>
      <c r="AF135" s="61">
        <v>16266</v>
      </c>
      <c r="AG135" s="61">
        <v>12671</v>
      </c>
      <c r="AH135" s="61">
        <v>15546</v>
      </c>
      <c r="AI135" s="61">
        <v>43114</v>
      </c>
      <c r="AJ135" s="61">
        <v>16944</v>
      </c>
      <c r="AK135" s="61">
        <v>8785</v>
      </c>
      <c r="AL135" s="61">
        <v>44257</v>
      </c>
      <c r="AM135" s="61">
        <v>36183</v>
      </c>
      <c r="AN135" s="61">
        <v>17226</v>
      </c>
      <c r="AO135" s="61">
        <v>101896</v>
      </c>
      <c r="AP135" s="61">
        <v>23674</v>
      </c>
      <c r="AQ135" s="61">
        <v>25759</v>
      </c>
      <c r="AR135" s="61">
        <v>21662</v>
      </c>
      <c r="AS135" s="62">
        <v>22864</v>
      </c>
    </row>
    <row r="136" spans="1:45" ht="32.75" customHeight="1">
      <c r="A136" s="39" t="s">
        <v>683</v>
      </c>
      <c r="B136" s="51" t="s">
        <v>291</v>
      </c>
      <c r="C136" s="52" t="s">
        <v>908</v>
      </c>
      <c r="D136" s="51" t="s">
        <v>929</v>
      </c>
      <c r="E136" s="139" t="s">
        <v>32</v>
      </c>
      <c r="F136" s="35">
        <v>2016</v>
      </c>
      <c r="G136" s="31" t="s">
        <v>67</v>
      </c>
      <c r="H136" s="76" t="s">
        <v>89</v>
      </c>
      <c r="I136" s="111">
        <v>99.387096774193552</v>
      </c>
      <c r="J136" s="6">
        <v>69</v>
      </c>
      <c r="K136" s="6">
        <v>29</v>
      </c>
      <c r="L136" s="6">
        <v>482</v>
      </c>
      <c r="M136" s="6" t="s">
        <v>44</v>
      </c>
      <c r="N136" s="93" t="s">
        <v>43</v>
      </c>
      <c r="O136" s="83">
        <v>148</v>
      </c>
      <c r="P136" s="61">
        <v>89</v>
      </c>
      <c r="Q136" s="61">
        <v>58</v>
      </c>
      <c r="R136" s="61">
        <v>246</v>
      </c>
      <c r="S136" s="61">
        <v>108</v>
      </c>
      <c r="T136" s="61">
        <v>36</v>
      </c>
      <c r="U136" s="61">
        <v>34</v>
      </c>
      <c r="V136" s="61">
        <v>482</v>
      </c>
      <c r="W136" s="61">
        <v>29</v>
      </c>
      <c r="X136" s="61">
        <v>31</v>
      </c>
      <c r="Y136" s="61">
        <v>283</v>
      </c>
      <c r="Z136" s="61">
        <v>44</v>
      </c>
      <c r="AA136" s="61">
        <v>168</v>
      </c>
      <c r="AB136" s="61">
        <v>42</v>
      </c>
      <c r="AC136" s="61">
        <v>38</v>
      </c>
      <c r="AD136" s="61">
        <v>83</v>
      </c>
      <c r="AE136" s="61">
        <v>191</v>
      </c>
      <c r="AF136" s="61">
        <v>59</v>
      </c>
      <c r="AG136" s="61">
        <v>69</v>
      </c>
      <c r="AH136" s="61">
        <v>33</v>
      </c>
      <c r="AI136" s="61">
        <v>86</v>
      </c>
      <c r="AJ136" s="61">
        <v>81</v>
      </c>
      <c r="AK136" s="61">
        <v>43</v>
      </c>
      <c r="AL136" s="61">
        <v>86</v>
      </c>
      <c r="AM136" s="61">
        <v>88</v>
      </c>
      <c r="AN136" s="61">
        <v>54</v>
      </c>
      <c r="AO136" s="61">
        <v>85</v>
      </c>
      <c r="AP136" s="61">
        <v>59</v>
      </c>
      <c r="AQ136" s="61">
        <v>51</v>
      </c>
      <c r="AR136" s="61">
        <v>59</v>
      </c>
      <c r="AS136" s="62">
        <v>118</v>
      </c>
    </row>
    <row r="137" spans="1:45" ht="32.75" customHeight="1">
      <c r="A137" s="39" t="s">
        <v>167</v>
      </c>
      <c r="B137" s="51" t="s">
        <v>292</v>
      </c>
      <c r="C137" s="138" t="s">
        <v>966</v>
      </c>
      <c r="D137" s="51" t="s">
        <v>967</v>
      </c>
      <c r="E137" s="138" t="s">
        <v>966</v>
      </c>
      <c r="F137" s="46">
        <v>2016</v>
      </c>
      <c r="G137" s="31" t="s">
        <v>67</v>
      </c>
      <c r="H137" s="77" t="s">
        <v>784</v>
      </c>
      <c r="I137" s="92">
        <v>4.1453331186936033</v>
      </c>
      <c r="J137" s="68">
        <v>3.9717776825812017</v>
      </c>
      <c r="K137" s="68">
        <v>2.0586259233405135</v>
      </c>
      <c r="L137" s="68">
        <v>6.2052061679749313</v>
      </c>
      <c r="M137" s="68" t="s">
        <v>55</v>
      </c>
      <c r="N137" s="93" t="s">
        <v>66</v>
      </c>
      <c r="O137" s="16">
        <v>3.7855031598720292</v>
      </c>
      <c r="P137" s="14">
        <v>2.7256977250224255</v>
      </c>
      <c r="Q137" s="14">
        <v>4.5654193101493998</v>
      </c>
      <c r="R137" s="14">
        <v>4.8038899792026708</v>
      </c>
      <c r="S137" s="14">
        <v>3.9817136115617164</v>
      </c>
      <c r="T137" s="14">
        <v>6.2052061679749313</v>
      </c>
      <c r="U137" s="14">
        <v>2.9224686264397457</v>
      </c>
      <c r="V137" s="14">
        <v>3.6329001162754149</v>
      </c>
      <c r="W137" s="14">
        <v>3.0598366891300883</v>
      </c>
      <c r="X137" s="14">
        <v>4.0317441325117249</v>
      </c>
      <c r="Y137" s="14">
        <v>4.3981654521461726</v>
      </c>
      <c r="Z137" s="14">
        <v>5.0979501605854303</v>
      </c>
      <c r="AA137" s="14">
        <v>3.566493557277993</v>
      </c>
      <c r="AB137" s="14">
        <v>3.9717776825812017</v>
      </c>
      <c r="AC137" s="14">
        <v>5.4103308844467231</v>
      </c>
      <c r="AD137" s="14">
        <v>2.9909759013828401</v>
      </c>
      <c r="AE137" s="14">
        <v>3.9371101281848855</v>
      </c>
      <c r="AF137" s="14">
        <v>4.6319521480089278</v>
      </c>
      <c r="AG137" s="14">
        <v>5.3393877347299314</v>
      </c>
      <c r="AH137" s="14">
        <v>2.0586259233405135</v>
      </c>
      <c r="AI137" s="14">
        <v>2.7174617138083077</v>
      </c>
      <c r="AJ137" s="14">
        <v>4.1486677654660795</v>
      </c>
      <c r="AK137" s="14">
        <v>6.030415734055862</v>
      </c>
      <c r="AL137" s="14">
        <v>4.6018367749899802</v>
      </c>
      <c r="AM137" s="14">
        <v>3.4773042672845733</v>
      </c>
      <c r="AN137" s="14">
        <v>3.0670508431833943</v>
      </c>
      <c r="AO137" s="14">
        <v>2.5886364342355392</v>
      </c>
      <c r="AP137" s="14">
        <v>4.1273894261879356</v>
      </c>
      <c r="AQ137" s="14">
        <v>2.8709507631944113</v>
      </c>
      <c r="AR137" s="14">
        <v>3.3942495659387633</v>
      </c>
      <c r="AS137" s="40">
        <v>10.364214300332094</v>
      </c>
    </row>
    <row r="138" spans="1:45" ht="32.75" customHeight="1">
      <c r="A138" s="39" t="s">
        <v>137</v>
      </c>
      <c r="B138" s="51" t="s">
        <v>293</v>
      </c>
      <c r="C138" s="52" t="s">
        <v>908</v>
      </c>
      <c r="D138" s="51" t="s">
        <v>929</v>
      </c>
      <c r="E138" s="139" t="s">
        <v>32</v>
      </c>
      <c r="F138" s="35">
        <v>2016</v>
      </c>
      <c r="G138" s="31" t="s">
        <v>67</v>
      </c>
      <c r="H138" s="76" t="s">
        <v>89</v>
      </c>
      <c r="I138" s="111">
        <v>1231947.1290322582</v>
      </c>
      <c r="J138" s="6">
        <v>1079642</v>
      </c>
      <c r="K138" s="6">
        <v>223575</v>
      </c>
      <c r="L138" s="6">
        <v>3404750</v>
      </c>
      <c r="M138" s="6" t="s">
        <v>50</v>
      </c>
      <c r="N138" s="93" t="s">
        <v>46</v>
      </c>
      <c r="O138" s="83">
        <v>2115827</v>
      </c>
      <c r="P138" s="61">
        <v>2082441</v>
      </c>
      <c r="Q138" s="61">
        <v>781450</v>
      </c>
      <c r="R138" s="61">
        <v>1609933</v>
      </c>
      <c r="S138" s="61">
        <v>523327</v>
      </c>
      <c r="T138" s="61">
        <v>375065</v>
      </c>
      <c r="U138" s="61">
        <v>486836</v>
      </c>
      <c r="V138" s="61">
        <v>2873294</v>
      </c>
      <c r="W138" s="61">
        <v>625834</v>
      </c>
      <c r="X138" s="61">
        <v>522271</v>
      </c>
      <c r="Y138" s="61">
        <v>3404750</v>
      </c>
      <c r="Z138" s="61">
        <v>714539</v>
      </c>
      <c r="AA138" s="61">
        <v>2360217</v>
      </c>
      <c r="AB138" s="61">
        <v>617216</v>
      </c>
      <c r="AC138" s="61">
        <v>223575</v>
      </c>
      <c r="AD138" s="61">
        <v>2120631</v>
      </c>
      <c r="AE138" s="61">
        <v>2824403</v>
      </c>
      <c r="AF138" s="61">
        <v>524490</v>
      </c>
      <c r="AG138" s="61">
        <v>412383</v>
      </c>
      <c r="AH138" s="61">
        <v>1079642</v>
      </c>
      <c r="AI138" s="61">
        <v>1743243</v>
      </c>
      <c r="AJ138" s="61">
        <v>1121610</v>
      </c>
      <c r="AK138" s="61">
        <v>471937</v>
      </c>
      <c r="AL138" s="61">
        <v>1247365</v>
      </c>
      <c r="AM138" s="61">
        <v>1494071</v>
      </c>
      <c r="AN138" s="61">
        <v>1080119</v>
      </c>
      <c r="AO138" s="61">
        <v>1676317</v>
      </c>
      <c r="AP138" s="61">
        <v>584000</v>
      </c>
      <c r="AQ138" s="61">
        <v>1065169</v>
      </c>
      <c r="AR138" s="61">
        <v>1098512</v>
      </c>
      <c r="AS138" s="62">
        <v>329894</v>
      </c>
    </row>
    <row r="139" spans="1:45" ht="32.75" customHeight="1">
      <c r="A139" s="39" t="s">
        <v>684</v>
      </c>
      <c r="B139" s="51" t="s">
        <v>685</v>
      </c>
      <c r="C139" s="138" t="s">
        <v>966</v>
      </c>
      <c r="D139" s="51" t="s">
        <v>967</v>
      </c>
      <c r="E139" s="138" t="s">
        <v>966</v>
      </c>
      <c r="F139" s="46">
        <v>2016</v>
      </c>
      <c r="G139" s="31" t="s">
        <v>206</v>
      </c>
      <c r="H139" s="76" t="s">
        <v>278</v>
      </c>
      <c r="I139" s="92">
        <v>53.329638479132569</v>
      </c>
      <c r="J139" s="68">
        <v>58.219820195684676</v>
      </c>
      <c r="K139" s="68">
        <v>19.293872585164429</v>
      </c>
      <c r="L139" s="68">
        <v>82.788277495330746</v>
      </c>
      <c r="M139" s="68" t="s">
        <v>40</v>
      </c>
      <c r="N139" s="93" t="s">
        <v>47</v>
      </c>
      <c r="O139" s="16">
        <v>54.118039150287544</v>
      </c>
      <c r="P139" s="14">
        <v>63.776457260600282</v>
      </c>
      <c r="Q139" s="14">
        <v>61.511153791659453</v>
      </c>
      <c r="R139" s="14">
        <v>31.438784576779245</v>
      </c>
      <c r="S139" s="14">
        <v>19.293872585164429</v>
      </c>
      <c r="T139" s="14">
        <v>64.648768094208819</v>
      </c>
      <c r="U139" s="14">
        <v>41.845968712394708</v>
      </c>
      <c r="V139" s="14">
        <v>21.656411009737454</v>
      </c>
      <c r="W139" s="14">
        <v>66.032752913966888</v>
      </c>
      <c r="X139" s="14">
        <v>67.924614188097777</v>
      </c>
      <c r="Y139" s="14">
        <v>52.913971106694987</v>
      </c>
      <c r="Z139" s="14">
        <v>82.788277495330746</v>
      </c>
      <c r="AA139" s="14">
        <v>50.105349549273761</v>
      </c>
      <c r="AB139" s="14">
        <v>58.367731765048546</v>
      </c>
      <c r="AC139" s="14">
        <v>31.831966512899367</v>
      </c>
      <c r="AD139" s="14">
        <v>76.418749599101119</v>
      </c>
      <c r="AE139" s="14">
        <v>58.219820195684676</v>
      </c>
      <c r="AF139" s="14">
        <v>41.17648444252886</v>
      </c>
      <c r="AG139" s="14">
        <v>31.911199017552654</v>
      </c>
      <c r="AH139" s="14">
        <v>67.350879064460571</v>
      </c>
      <c r="AI139" s="14">
        <v>55.083675701910884</v>
      </c>
      <c r="AJ139" s="14">
        <v>57.446756202770487</v>
      </c>
      <c r="AK139" s="14">
        <v>66.18549558797956</v>
      </c>
      <c r="AL139" s="14">
        <v>66.746164288783447</v>
      </c>
      <c r="AM139" s="14">
        <v>59.037948453706015</v>
      </c>
      <c r="AN139" s="14">
        <v>61.347775734970455</v>
      </c>
      <c r="AO139" s="14">
        <v>51.051473665040191</v>
      </c>
      <c r="AP139" s="14">
        <v>40.854159743961944</v>
      </c>
      <c r="AQ139" s="14">
        <v>59.961720656490733</v>
      </c>
      <c r="AR139" s="14">
        <v>63.197014901330895</v>
      </c>
      <c r="AS139" s="40">
        <v>28.975356884692843</v>
      </c>
    </row>
    <row r="140" spans="1:45" ht="32.75" customHeight="1">
      <c r="A140" s="39" t="s">
        <v>191</v>
      </c>
      <c r="B140" s="51" t="s">
        <v>294</v>
      </c>
      <c r="C140" s="52" t="s">
        <v>908</v>
      </c>
      <c r="D140" s="51" t="s">
        <v>929</v>
      </c>
      <c r="E140" s="139" t="s">
        <v>32</v>
      </c>
      <c r="F140" s="35">
        <v>2016</v>
      </c>
      <c r="G140" s="31" t="s">
        <v>67</v>
      </c>
      <c r="H140" s="76" t="s">
        <v>89</v>
      </c>
      <c r="I140" s="111">
        <v>437.67741935483872</v>
      </c>
      <c r="J140" s="6">
        <v>306</v>
      </c>
      <c r="K140" s="6">
        <v>149</v>
      </c>
      <c r="L140" s="6">
        <v>1648</v>
      </c>
      <c r="M140" s="6" t="s">
        <v>45</v>
      </c>
      <c r="N140" s="93" t="s">
        <v>43</v>
      </c>
      <c r="O140" s="83">
        <v>588</v>
      </c>
      <c r="P140" s="61">
        <v>565</v>
      </c>
      <c r="Q140" s="61">
        <v>237</v>
      </c>
      <c r="R140" s="61">
        <v>675</v>
      </c>
      <c r="S140" s="61">
        <v>294</v>
      </c>
      <c r="T140" s="61">
        <v>211</v>
      </c>
      <c r="U140" s="61">
        <v>165</v>
      </c>
      <c r="V140" s="61">
        <v>1648</v>
      </c>
      <c r="W140" s="61">
        <v>233</v>
      </c>
      <c r="X140" s="61">
        <v>149</v>
      </c>
      <c r="Y140" s="61">
        <v>965</v>
      </c>
      <c r="Z140" s="61">
        <v>235</v>
      </c>
      <c r="AA140" s="61">
        <v>665</v>
      </c>
      <c r="AB140" s="61">
        <v>649</v>
      </c>
      <c r="AC140" s="61">
        <v>215</v>
      </c>
      <c r="AD140" s="61">
        <v>279</v>
      </c>
      <c r="AE140" s="61">
        <v>778</v>
      </c>
      <c r="AF140" s="61">
        <v>310</v>
      </c>
      <c r="AG140" s="61">
        <v>173</v>
      </c>
      <c r="AH140" s="61">
        <v>270</v>
      </c>
      <c r="AI140" s="61">
        <v>581</v>
      </c>
      <c r="AJ140" s="61">
        <v>346</v>
      </c>
      <c r="AK140" s="61">
        <v>218</v>
      </c>
      <c r="AL140" s="61">
        <v>296</v>
      </c>
      <c r="AM140" s="61">
        <v>463</v>
      </c>
      <c r="AN140" s="61">
        <v>387</v>
      </c>
      <c r="AO140" s="61">
        <v>755</v>
      </c>
      <c r="AP140" s="61">
        <v>292</v>
      </c>
      <c r="AQ140" s="61">
        <v>413</v>
      </c>
      <c r="AR140" s="61">
        <v>306</v>
      </c>
      <c r="AS140" s="62">
        <v>207</v>
      </c>
    </row>
    <row r="141" spans="1:45" ht="32.75" customHeight="1">
      <c r="A141" s="39" t="s">
        <v>687</v>
      </c>
      <c r="B141" s="51" t="s">
        <v>686</v>
      </c>
      <c r="C141" s="138" t="s">
        <v>966</v>
      </c>
      <c r="D141" s="51" t="s">
        <v>967</v>
      </c>
      <c r="E141" s="138" t="s">
        <v>966</v>
      </c>
      <c r="F141" s="46">
        <v>2016</v>
      </c>
      <c r="G141" s="31" t="s">
        <v>206</v>
      </c>
      <c r="H141" s="76" t="s">
        <v>295</v>
      </c>
      <c r="I141" s="92">
        <v>3.0368270097552488</v>
      </c>
      <c r="J141" s="68">
        <v>2.6312568841023132</v>
      </c>
      <c r="K141" s="68">
        <v>0.6590302840106701</v>
      </c>
      <c r="L141" s="68">
        <v>10.42570281124498</v>
      </c>
      <c r="M141" s="68" t="s">
        <v>40</v>
      </c>
      <c r="N141" s="93" t="s">
        <v>49</v>
      </c>
      <c r="O141" s="16">
        <v>3.8226498504745807</v>
      </c>
      <c r="P141" s="14">
        <v>3.5071384233395406</v>
      </c>
      <c r="Q141" s="14">
        <v>3.4327925840092699</v>
      </c>
      <c r="R141" s="14">
        <v>1.9435086810054416</v>
      </c>
      <c r="S141" s="14">
        <v>0.6590302840106701</v>
      </c>
      <c r="T141" s="14">
        <v>8.3333333333333321</v>
      </c>
      <c r="U141" s="14">
        <v>2.7467954053604129</v>
      </c>
      <c r="V141" s="14">
        <v>0.66447325978969096</v>
      </c>
      <c r="W141" s="14">
        <v>4.2179580014482259</v>
      </c>
      <c r="X141" s="14">
        <v>2.0605725349190984</v>
      </c>
      <c r="Y141" s="14">
        <v>2.0013273051557512</v>
      </c>
      <c r="Z141" s="14">
        <v>4.5331790123456788</v>
      </c>
      <c r="AA141" s="14">
        <v>2.6993018347134279</v>
      </c>
      <c r="AB141" s="14">
        <v>10.42570281124498</v>
      </c>
      <c r="AC141" s="14">
        <v>2.6312568841023132</v>
      </c>
      <c r="AD141" s="14">
        <v>1.4550954417440283</v>
      </c>
      <c r="AE141" s="14">
        <v>3.0340847047812183</v>
      </c>
      <c r="AF141" s="14">
        <v>3.7264094242096402</v>
      </c>
      <c r="AG141" s="14">
        <v>0.86474057782665192</v>
      </c>
      <c r="AH141" s="14">
        <v>3.8704128440366969</v>
      </c>
      <c r="AI141" s="14">
        <v>2.8766648512155273</v>
      </c>
      <c r="AJ141" s="14">
        <v>2.6830024813895781</v>
      </c>
      <c r="AK141" s="14">
        <v>5.8649448479956954</v>
      </c>
      <c r="AL141" s="14">
        <v>2.0518508248994873</v>
      </c>
      <c r="AM141" s="14">
        <v>2.0572291833288898</v>
      </c>
      <c r="AN141" s="14">
        <v>1.5384003816186993</v>
      </c>
      <c r="AO141" s="14">
        <v>2.3742884996383533</v>
      </c>
      <c r="AP141" s="14">
        <v>1.6150442477876108</v>
      </c>
      <c r="AQ141" s="14">
        <v>2.0444532448888668</v>
      </c>
      <c r="AR141" s="14">
        <v>2.0980459376071305</v>
      </c>
      <c r="AS141" s="40">
        <v>2.3079496041922174</v>
      </c>
    </row>
    <row r="142" spans="1:45" ht="32.75" customHeight="1">
      <c r="A142" s="39" t="s">
        <v>688</v>
      </c>
      <c r="B142" s="51" t="s">
        <v>524</v>
      </c>
      <c r="C142" s="52" t="s">
        <v>908</v>
      </c>
      <c r="D142" s="51" t="s">
        <v>929</v>
      </c>
      <c r="E142" s="139" t="s">
        <v>32</v>
      </c>
      <c r="F142" s="35">
        <v>2016</v>
      </c>
      <c r="G142" s="31" t="s">
        <v>67</v>
      </c>
      <c r="H142" s="76" t="s">
        <v>89</v>
      </c>
      <c r="I142" s="111">
        <v>41900.548387096773</v>
      </c>
      <c r="J142" s="6">
        <v>21078</v>
      </c>
      <c r="K142" s="6">
        <v>5575</v>
      </c>
      <c r="L142" s="6">
        <v>351212</v>
      </c>
      <c r="M142" s="6" t="s">
        <v>45</v>
      </c>
      <c r="N142" s="93" t="s">
        <v>43</v>
      </c>
      <c r="O142" s="83">
        <v>43038</v>
      </c>
      <c r="P142" s="61">
        <v>31363</v>
      </c>
      <c r="Q142" s="61">
        <v>11217</v>
      </c>
      <c r="R142" s="61">
        <v>82751</v>
      </c>
      <c r="S142" s="61">
        <v>68686</v>
      </c>
      <c r="T142" s="61">
        <v>10505</v>
      </c>
      <c r="U142" s="61">
        <v>12300</v>
      </c>
      <c r="V142" s="61">
        <v>351212</v>
      </c>
      <c r="W142" s="61">
        <v>10664</v>
      </c>
      <c r="X142" s="61">
        <v>5575</v>
      </c>
      <c r="Y142" s="61">
        <v>145855</v>
      </c>
      <c r="Z142" s="61">
        <v>14089</v>
      </c>
      <c r="AA142" s="61">
        <v>79294</v>
      </c>
      <c r="AB142" s="61">
        <v>20310</v>
      </c>
      <c r="AC142" s="61">
        <v>12377</v>
      </c>
      <c r="AD142" s="61">
        <v>20381</v>
      </c>
      <c r="AE142" s="61">
        <v>82255</v>
      </c>
      <c r="AF142" s="61">
        <v>13574</v>
      </c>
      <c r="AG142" s="61">
        <v>18479</v>
      </c>
      <c r="AH142" s="61">
        <v>21914</v>
      </c>
      <c r="AI142" s="61">
        <v>40519</v>
      </c>
      <c r="AJ142" s="61">
        <v>29146</v>
      </c>
      <c r="AK142" s="61">
        <v>8174</v>
      </c>
      <c r="AL142" s="61">
        <v>23170</v>
      </c>
      <c r="AM142" s="61">
        <v>21078</v>
      </c>
      <c r="AN142" s="61">
        <v>14968</v>
      </c>
      <c r="AO142" s="61">
        <v>39034</v>
      </c>
      <c r="AP142" s="61">
        <v>22118</v>
      </c>
      <c r="AQ142" s="61">
        <v>13975</v>
      </c>
      <c r="AR142" s="61">
        <v>21937</v>
      </c>
      <c r="AS142" s="62">
        <v>8959</v>
      </c>
    </row>
    <row r="143" spans="1:45" ht="32.75" customHeight="1">
      <c r="A143" s="39" t="s">
        <v>138</v>
      </c>
      <c r="B143" s="51" t="s">
        <v>138</v>
      </c>
      <c r="C143" s="138" t="s">
        <v>966</v>
      </c>
      <c r="D143" s="51" t="s">
        <v>967</v>
      </c>
      <c r="E143" s="138" t="s">
        <v>966</v>
      </c>
      <c r="F143" s="46">
        <v>2016</v>
      </c>
      <c r="G143" s="31" t="s">
        <v>206</v>
      </c>
      <c r="H143" s="76" t="s">
        <v>278</v>
      </c>
      <c r="I143" s="92">
        <v>1.3687042135109873</v>
      </c>
      <c r="J143" s="68">
        <v>1.2620280123389602</v>
      </c>
      <c r="K143" s="68">
        <v>0.72506366254041499</v>
      </c>
      <c r="L143" s="68">
        <v>2.6471330199944418</v>
      </c>
      <c r="M143" s="68" t="s">
        <v>45</v>
      </c>
      <c r="N143" s="93" t="s">
        <v>43</v>
      </c>
      <c r="O143" s="16">
        <v>1.100814087801165</v>
      </c>
      <c r="P143" s="14">
        <v>0.96051750280762171</v>
      </c>
      <c r="Q143" s="14">
        <v>0.88293635175768648</v>
      </c>
      <c r="R143" s="14">
        <v>1.6159621937764237</v>
      </c>
      <c r="S143" s="14">
        <v>2.5322961215160005</v>
      </c>
      <c r="T143" s="14">
        <v>1.8107136331826847</v>
      </c>
      <c r="U143" s="14">
        <v>1.0572460030943787</v>
      </c>
      <c r="V143" s="14">
        <v>2.6471330199944418</v>
      </c>
      <c r="W143" s="14">
        <v>1.1251758087201125</v>
      </c>
      <c r="X143" s="14">
        <v>0.72506366254041499</v>
      </c>
      <c r="Y143" s="14">
        <v>2.2667647421299648</v>
      </c>
      <c r="Z143" s="14">
        <v>1.6323868139201847</v>
      </c>
      <c r="AA143" s="14">
        <v>1.6833425007785781</v>
      </c>
      <c r="AB143" s="14">
        <v>1.9206382079339095</v>
      </c>
      <c r="AC143" s="14">
        <v>1.7622017199157129</v>
      </c>
      <c r="AD143" s="14">
        <v>0.73444674513353814</v>
      </c>
      <c r="AE143" s="14">
        <v>1.6955339978735482</v>
      </c>
      <c r="AF143" s="14">
        <v>1.0656630246961558</v>
      </c>
      <c r="AG143" s="14">
        <v>1.4299499413054262</v>
      </c>
      <c r="AH143" s="14">
        <v>1.3670523783055761</v>
      </c>
      <c r="AI143" s="14">
        <v>1.2803352462999862</v>
      </c>
      <c r="AJ143" s="14">
        <v>1.4928033418799305</v>
      </c>
      <c r="AK143" s="14">
        <v>1.1463399583761071</v>
      </c>
      <c r="AL143" s="14">
        <v>1.2398204427502075</v>
      </c>
      <c r="AM143" s="14">
        <v>0.83289340165709347</v>
      </c>
      <c r="AN143" s="14">
        <v>0.85014105594016753</v>
      </c>
      <c r="AO143" s="14">
        <v>1.1887627596935297</v>
      </c>
      <c r="AP143" s="14">
        <v>1.5472813445495723</v>
      </c>
      <c r="AQ143" s="14">
        <v>0.78669680226748817</v>
      </c>
      <c r="AR143" s="14">
        <v>1.2620280123389602</v>
      </c>
      <c r="AS143" s="40">
        <v>0.78688979590402741</v>
      </c>
    </row>
    <row r="144" spans="1:45" ht="32.75" customHeight="1">
      <c r="A144" s="39" t="s">
        <v>689</v>
      </c>
      <c r="B144" s="51" t="s">
        <v>296</v>
      </c>
      <c r="C144" s="52" t="s">
        <v>908</v>
      </c>
      <c r="D144" s="51" t="s">
        <v>929</v>
      </c>
      <c r="E144" s="139" t="s">
        <v>32</v>
      </c>
      <c r="F144" s="35">
        <v>2016</v>
      </c>
      <c r="G144" s="31" t="s">
        <v>67</v>
      </c>
      <c r="H144" s="76" t="s">
        <v>89</v>
      </c>
      <c r="I144" s="111">
        <v>23000.354838709678</v>
      </c>
      <c r="J144" s="6">
        <v>14118</v>
      </c>
      <c r="K144" s="6">
        <v>2554</v>
      </c>
      <c r="L144" s="6">
        <v>139676</v>
      </c>
      <c r="M144" s="6" t="s">
        <v>45</v>
      </c>
      <c r="N144" s="93" t="s">
        <v>43</v>
      </c>
      <c r="O144" s="83">
        <v>25391</v>
      </c>
      <c r="P144" s="61">
        <v>23065</v>
      </c>
      <c r="Q144" s="61">
        <v>7585</v>
      </c>
      <c r="R144" s="61">
        <v>53339</v>
      </c>
      <c r="S144" s="61">
        <v>23869</v>
      </c>
      <c r="T144" s="61">
        <v>6842</v>
      </c>
      <c r="U144" s="61">
        <v>7404</v>
      </c>
      <c r="V144" s="61">
        <v>139676</v>
      </c>
      <c r="W144" s="61">
        <v>8005</v>
      </c>
      <c r="X144" s="61">
        <v>2554</v>
      </c>
      <c r="Y144" s="61">
        <v>76864</v>
      </c>
      <c r="Z144" s="61">
        <v>9964</v>
      </c>
      <c r="AA144" s="61">
        <v>47289</v>
      </c>
      <c r="AB144" s="61">
        <v>16731</v>
      </c>
      <c r="AC144" s="61">
        <v>5094</v>
      </c>
      <c r="AD144" s="61">
        <v>12501</v>
      </c>
      <c r="AE144" s="61">
        <v>61243</v>
      </c>
      <c r="AF144" s="61">
        <v>8578</v>
      </c>
      <c r="AG144" s="61">
        <v>5822</v>
      </c>
      <c r="AH144" s="61">
        <v>18618</v>
      </c>
      <c r="AI144" s="61">
        <v>24513</v>
      </c>
      <c r="AJ144" s="61">
        <v>16889</v>
      </c>
      <c r="AK144" s="61">
        <v>4250</v>
      </c>
      <c r="AL144" s="61">
        <v>14118</v>
      </c>
      <c r="AM144" s="61">
        <v>15763</v>
      </c>
      <c r="AN144" s="61">
        <v>7305</v>
      </c>
      <c r="AO144" s="61">
        <v>25212</v>
      </c>
      <c r="AP144" s="61">
        <v>13840</v>
      </c>
      <c r="AQ144" s="61">
        <v>8596</v>
      </c>
      <c r="AR144" s="61">
        <v>18267</v>
      </c>
      <c r="AS144" s="62">
        <v>3824</v>
      </c>
    </row>
    <row r="145" spans="1:45" ht="32.75" customHeight="1">
      <c r="A145" s="39" t="s">
        <v>79</v>
      </c>
      <c r="B145" s="51" t="s">
        <v>297</v>
      </c>
      <c r="C145" s="138" t="s">
        <v>966</v>
      </c>
      <c r="D145" s="51" t="s">
        <v>967</v>
      </c>
      <c r="E145" s="138" t="s">
        <v>966</v>
      </c>
      <c r="F145" s="46">
        <v>2016</v>
      </c>
      <c r="G145" s="31" t="s">
        <v>206</v>
      </c>
      <c r="H145" s="76" t="s">
        <v>278</v>
      </c>
      <c r="I145" s="92">
        <v>0.81335311518060205</v>
      </c>
      <c r="J145" s="68">
        <v>0.76782002094054602</v>
      </c>
      <c r="K145" s="68">
        <v>0.33216369401403045</v>
      </c>
      <c r="L145" s="68">
        <v>1.5821860096968114</v>
      </c>
      <c r="M145" s="68" t="s">
        <v>45</v>
      </c>
      <c r="N145" s="93" t="s">
        <v>49</v>
      </c>
      <c r="O145" s="16">
        <v>0.6494439914345318</v>
      </c>
      <c r="P145" s="14">
        <v>0.70638447222069944</v>
      </c>
      <c r="Q145" s="14">
        <v>0.59704664599108959</v>
      </c>
      <c r="R145" s="14">
        <v>1.0416044211410216</v>
      </c>
      <c r="S145" s="14">
        <v>0.87999557587376487</v>
      </c>
      <c r="T145" s="14">
        <v>1.1793339055912355</v>
      </c>
      <c r="U145" s="14">
        <v>0.63641052088705519</v>
      </c>
      <c r="V145" s="14">
        <v>1.0527571714541182</v>
      </c>
      <c r="W145" s="14">
        <v>0.84462043780987439</v>
      </c>
      <c r="X145" s="14">
        <v>0.33216369401403045</v>
      </c>
      <c r="Y145" s="14">
        <v>1.1945603862677152</v>
      </c>
      <c r="Z145" s="14">
        <v>1.1544539863653007</v>
      </c>
      <c r="AA145" s="14">
        <v>1.0039042489888037</v>
      </c>
      <c r="AB145" s="14">
        <v>1.5821860096968114</v>
      </c>
      <c r="AC145" s="14">
        <v>0.72526909277293694</v>
      </c>
      <c r="AD145" s="14">
        <v>0.45048421377333586</v>
      </c>
      <c r="AE145" s="14">
        <v>1.2624106574891463</v>
      </c>
      <c r="AF145" s="14">
        <v>0.67343873772238272</v>
      </c>
      <c r="AG145" s="14">
        <v>0.4505205129217052</v>
      </c>
      <c r="AH145" s="14">
        <v>1.1614393163864751</v>
      </c>
      <c r="AI145" s="14">
        <v>0.77457138361143074</v>
      </c>
      <c r="AJ145" s="14">
        <v>0.86502283815995828</v>
      </c>
      <c r="AK145" s="14">
        <v>0.59602946208691654</v>
      </c>
      <c r="AL145" s="14">
        <v>0.75545036731754123</v>
      </c>
      <c r="AM145" s="14">
        <v>0.62287212687734916</v>
      </c>
      <c r="AN145" s="14">
        <v>0.41490382239730916</v>
      </c>
      <c r="AO145" s="14">
        <v>0.76782002094054602</v>
      </c>
      <c r="AP145" s="14">
        <v>0.96818762132950908</v>
      </c>
      <c r="AQ145" s="14">
        <v>0.48389593647880708</v>
      </c>
      <c r="AR145" s="14">
        <v>1.050894183406837</v>
      </c>
      <c r="AS145" s="40">
        <v>0.33587080919042311</v>
      </c>
    </row>
    <row r="146" spans="1:45" ht="32.75" customHeight="1">
      <c r="A146" s="39" t="s">
        <v>770</v>
      </c>
      <c r="B146" s="51" t="s">
        <v>298</v>
      </c>
      <c r="C146" s="52" t="s">
        <v>908</v>
      </c>
      <c r="D146" s="51" t="s">
        <v>929</v>
      </c>
      <c r="E146" s="139" t="s">
        <v>32</v>
      </c>
      <c r="F146" s="35">
        <v>2016</v>
      </c>
      <c r="G146" s="31" t="s">
        <v>67</v>
      </c>
      <c r="H146" s="76" t="s">
        <v>89</v>
      </c>
      <c r="I146" s="111">
        <v>18900.193548387098</v>
      </c>
      <c r="J146" s="6">
        <v>7663</v>
      </c>
      <c r="K146" s="6">
        <v>2659</v>
      </c>
      <c r="L146" s="6">
        <v>211536</v>
      </c>
      <c r="M146" s="6" t="s">
        <v>44</v>
      </c>
      <c r="N146" s="93" t="s">
        <v>43</v>
      </c>
      <c r="O146" s="83">
        <v>17647</v>
      </c>
      <c r="P146" s="61">
        <v>8298</v>
      </c>
      <c r="Q146" s="61">
        <v>3632</v>
      </c>
      <c r="R146" s="61">
        <v>29412</v>
      </c>
      <c r="S146" s="61">
        <v>44817</v>
      </c>
      <c r="T146" s="61">
        <v>3663</v>
      </c>
      <c r="U146" s="61">
        <v>4896</v>
      </c>
      <c r="V146" s="61">
        <v>211536</v>
      </c>
      <c r="W146" s="61">
        <v>2659</v>
      </c>
      <c r="X146" s="61">
        <v>3021</v>
      </c>
      <c r="Y146" s="61">
        <v>68991</v>
      </c>
      <c r="Z146" s="61">
        <v>4125</v>
      </c>
      <c r="AA146" s="61">
        <v>32005</v>
      </c>
      <c r="AB146" s="61">
        <v>3579</v>
      </c>
      <c r="AC146" s="61">
        <v>7283</v>
      </c>
      <c r="AD146" s="61">
        <v>7880</v>
      </c>
      <c r="AE146" s="61">
        <v>21012</v>
      </c>
      <c r="AF146" s="61">
        <v>4996</v>
      </c>
      <c r="AG146" s="61">
        <v>12657</v>
      </c>
      <c r="AH146" s="61">
        <v>3296</v>
      </c>
      <c r="AI146" s="61">
        <v>16006</v>
      </c>
      <c r="AJ146" s="61">
        <v>12257</v>
      </c>
      <c r="AK146" s="61">
        <v>3924</v>
      </c>
      <c r="AL146" s="61">
        <v>9052</v>
      </c>
      <c r="AM146" s="61">
        <v>5315</v>
      </c>
      <c r="AN146" s="61">
        <v>7663</v>
      </c>
      <c r="AO146" s="61">
        <v>13822</v>
      </c>
      <c r="AP146" s="61">
        <v>8278</v>
      </c>
      <c r="AQ146" s="61">
        <v>5379</v>
      </c>
      <c r="AR146" s="61">
        <v>3670</v>
      </c>
      <c r="AS146" s="62">
        <v>5135</v>
      </c>
    </row>
    <row r="147" spans="1:45" ht="32.75" customHeight="1">
      <c r="A147" s="39" t="s">
        <v>80</v>
      </c>
      <c r="B147" s="51" t="s">
        <v>80</v>
      </c>
      <c r="C147" s="138" t="s">
        <v>966</v>
      </c>
      <c r="D147" s="51" t="s">
        <v>967</v>
      </c>
      <c r="E147" s="138" t="s">
        <v>966</v>
      </c>
      <c r="F147" s="46">
        <v>2016</v>
      </c>
      <c r="G147" s="31" t="s">
        <v>206</v>
      </c>
      <c r="H147" s="76" t="s">
        <v>278</v>
      </c>
      <c r="I147" s="92">
        <v>0.55535109833038487</v>
      </c>
      <c r="J147" s="68">
        <v>0.45101898671360424</v>
      </c>
      <c r="K147" s="68">
        <v>0.20561306191910098</v>
      </c>
      <c r="L147" s="68">
        <v>1.6523005456422355</v>
      </c>
      <c r="M147" s="68" t="s">
        <v>55</v>
      </c>
      <c r="N147" s="93" t="s">
        <v>40</v>
      </c>
      <c r="O147" s="16">
        <v>0.45137009636663317</v>
      </c>
      <c r="P147" s="14">
        <v>0.25413303058692238</v>
      </c>
      <c r="Q147" s="14">
        <v>0.28588970576659689</v>
      </c>
      <c r="R147" s="14">
        <v>0.57435777263540233</v>
      </c>
      <c r="S147" s="14">
        <v>1.6523005456422355</v>
      </c>
      <c r="T147" s="14">
        <v>0.63137972759144922</v>
      </c>
      <c r="U147" s="14">
        <v>0.42083548220732336</v>
      </c>
      <c r="V147" s="14">
        <v>1.5943758485403241</v>
      </c>
      <c r="W147" s="14">
        <v>0.28055537091023813</v>
      </c>
      <c r="X147" s="14">
        <v>0.39289996852638454</v>
      </c>
      <c r="Y147" s="14">
        <v>1.0722043558622494</v>
      </c>
      <c r="Z147" s="14">
        <v>0.47793282755488409</v>
      </c>
      <c r="AA147" s="14">
        <v>0.67943825178977468</v>
      </c>
      <c r="AB147" s="14">
        <v>0.3384521982370981</v>
      </c>
      <c r="AC147" s="14">
        <v>1.0369326271427759</v>
      </c>
      <c r="AD147" s="14">
        <v>0.28396253136020216</v>
      </c>
      <c r="AE147" s="14">
        <v>0.43312334038440209</v>
      </c>
      <c r="AF147" s="14">
        <v>0.39222428697377293</v>
      </c>
      <c r="AG147" s="14">
        <v>0.97942942838372093</v>
      </c>
      <c r="AH147" s="14">
        <v>0.20561306191910098</v>
      </c>
      <c r="AI147" s="14">
        <v>0.50576386268855555</v>
      </c>
      <c r="AJ147" s="14">
        <v>0.62778050371997207</v>
      </c>
      <c r="AK147" s="14">
        <v>0.55031049628919071</v>
      </c>
      <c r="AL147" s="14">
        <v>0.4843700754326663</v>
      </c>
      <c r="AM147" s="14">
        <v>0.21002127477974439</v>
      </c>
      <c r="AN147" s="14">
        <v>0.43523723354285837</v>
      </c>
      <c r="AO147" s="14">
        <v>0.42094273875298382</v>
      </c>
      <c r="AP147" s="14">
        <v>0.57909372322006336</v>
      </c>
      <c r="AQ147" s="14">
        <v>0.30280086578868115</v>
      </c>
      <c r="AR147" s="14">
        <v>0.21113382893212304</v>
      </c>
      <c r="AS147" s="40">
        <v>0.45101898671360424</v>
      </c>
    </row>
    <row r="148" spans="1:45" ht="32.75" customHeight="1">
      <c r="A148" s="39" t="s">
        <v>119</v>
      </c>
      <c r="B148" s="51" t="s">
        <v>690</v>
      </c>
      <c r="C148" s="52" t="s">
        <v>908</v>
      </c>
      <c r="D148" s="51" t="s">
        <v>929</v>
      </c>
      <c r="E148" s="139" t="s">
        <v>32</v>
      </c>
      <c r="F148" s="35">
        <v>2016</v>
      </c>
      <c r="G148" s="31" t="s">
        <v>139</v>
      </c>
      <c r="H148" s="76" t="s">
        <v>89</v>
      </c>
      <c r="I148" s="111">
        <v>22917.709677419356</v>
      </c>
      <c r="J148" s="6">
        <v>5702</v>
      </c>
      <c r="K148" s="6">
        <v>549</v>
      </c>
      <c r="L148" s="6">
        <v>200625</v>
      </c>
      <c r="M148" s="6" t="s">
        <v>41</v>
      </c>
      <c r="N148" s="93" t="s">
        <v>51</v>
      </c>
      <c r="O148" s="83">
        <v>1945</v>
      </c>
      <c r="P148" s="61">
        <v>5702</v>
      </c>
      <c r="Q148" s="61">
        <v>1171</v>
      </c>
      <c r="R148" s="61">
        <v>34375</v>
      </c>
      <c r="S148" s="61">
        <v>8487</v>
      </c>
      <c r="T148" s="61">
        <v>549</v>
      </c>
      <c r="U148" s="61">
        <v>4384</v>
      </c>
      <c r="V148" s="61">
        <v>35347</v>
      </c>
      <c r="W148" s="61">
        <v>1769</v>
      </c>
      <c r="X148" s="61">
        <v>31342</v>
      </c>
      <c r="Y148" s="61">
        <v>30139</v>
      </c>
      <c r="Z148" s="61">
        <v>1948</v>
      </c>
      <c r="AA148" s="61">
        <v>9721</v>
      </c>
      <c r="AB148" s="61">
        <v>1192</v>
      </c>
      <c r="AC148" s="61">
        <v>7103</v>
      </c>
      <c r="AD148" s="61">
        <v>200625</v>
      </c>
      <c r="AE148" s="61">
        <v>37416</v>
      </c>
      <c r="AF148" s="61">
        <v>1657</v>
      </c>
      <c r="AG148" s="61">
        <v>6747</v>
      </c>
      <c r="AH148" s="61">
        <v>2486</v>
      </c>
      <c r="AI148" s="61">
        <v>93358</v>
      </c>
      <c r="AJ148" s="61">
        <v>2872</v>
      </c>
      <c r="AK148" s="61">
        <v>4730</v>
      </c>
      <c r="AL148" s="61">
        <v>4642</v>
      </c>
      <c r="AM148" s="61">
        <v>2566</v>
      </c>
      <c r="AN148" s="61">
        <v>22095</v>
      </c>
      <c r="AO148" s="61">
        <v>3906</v>
      </c>
      <c r="AP148" s="61">
        <v>9608</v>
      </c>
      <c r="AQ148" s="61">
        <v>102483</v>
      </c>
      <c r="AR148" s="61">
        <v>5098</v>
      </c>
      <c r="AS148" s="62">
        <v>34986</v>
      </c>
    </row>
    <row r="149" spans="1:45" ht="32.75" customHeight="1">
      <c r="A149" s="39" t="s">
        <v>192</v>
      </c>
      <c r="B149" s="51" t="s">
        <v>690</v>
      </c>
      <c r="C149" s="52" t="s">
        <v>908</v>
      </c>
      <c r="D149" s="51" t="s">
        <v>929</v>
      </c>
      <c r="E149" s="139" t="s">
        <v>32</v>
      </c>
      <c r="F149" s="35">
        <v>2016</v>
      </c>
      <c r="G149" s="31" t="s">
        <v>139</v>
      </c>
      <c r="H149" s="76" t="s">
        <v>89</v>
      </c>
      <c r="I149" s="111">
        <v>19022.483870967742</v>
      </c>
      <c r="J149" s="6">
        <v>3535</v>
      </c>
      <c r="K149" s="6">
        <v>252</v>
      </c>
      <c r="L149" s="6">
        <v>177379</v>
      </c>
      <c r="M149" s="6" t="s">
        <v>41</v>
      </c>
      <c r="N149" s="93" t="s">
        <v>51</v>
      </c>
      <c r="O149" s="83">
        <v>1450</v>
      </c>
      <c r="P149" s="61">
        <v>3105</v>
      </c>
      <c r="Q149" s="61">
        <v>901</v>
      </c>
      <c r="R149" s="61">
        <v>26433</v>
      </c>
      <c r="S149" s="61">
        <v>3427</v>
      </c>
      <c r="T149" s="61">
        <v>252</v>
      </c>
      <c r="U149" s="61">
        <v>3009</v>
      </c>
      <c r="V149" s="61">
        <v>25359</v>
      </c>
      <c r="W149" s="61">
        <v>1430</v>
      </c>
      <c r="X149" s="61">
        <v>27464</v>
      </c>
      <c r="Y149" s="61">
        <v>25168</v>
      </c>
      <c r="Z149" s="61">
        <v>1469</v>
      </c>
      <c r="AA149" s="61">
        <v>8318</v>
      </c>
      <c r="AB149" s="61">
        <v>1089</v>
      </c>
      <c r="AC149" s="61">
        <v>5423</v>
      </c>
      <c r="AD149" s="61">
        <v>177379</v>
      </c>
      <c r="AE149" s="61">
        <v>30444</v>
      </c>
      <c r="AF149" s="61">
        <v>1295</v>
      </c>
      <c r="AG149" s="61">
        <v>3895</v>
      </c>
      <c r="AH149" s="61">
        <v>2186</v>
      </c>
      <c r="AI149" s="61">
        <v>82112</v>
      </c>
      <c r="AJ149" s="61">
        <v>1633</v>
      </c>
      <c r="AK149" s="61">
        <v>3472</v>
      </c>
      <c r="AL149" s="61">
        <v>3535</v>
      </c>
      <c r="AM149" s="61">
        <v>1404</v>
      </c>
      <c r="AN149" s="61">
        <v>19848</v>
      </c>
      <c r="AO149" s="61">
        <v>2328</v>
      </c>
      <c r="AP149" s="61">
        <v>6346</v>
      </c>
      <c r="AQ149" s="61">
        <v>86128</v>
      </c>
      <c r="AR149" s="61">
        <v>4018</v>
      </c>
      <c r="AS149" s="62">
        <v>29377</v>
      </c>
    </row>
    <row r="150" spans="1:45" ht="32.75" customHeight="1">
      <c r="A150" s="39" t="s">
        <v>120</v>
      </c>
      <c r="B150" s="51" t="s">
        <v>690</v>
      </c>
      <c r="C150" s="52" t="s">
        <v>908</v>
      </c>
      <c r="D150" s="51" t="s">
        <v>929</v>
      </c>
      <c r="E150" s="139" t="s">
        <v>32</v>
      </c>
      <c r="F150" s="35">
        <v>2016</v>
      </c>
      <c r="G150" s="31" t="s">
        <v>139</v>
      </c>
      <c r="H150" s="76" t="s">
        <v>89</v>
      </c>
      <c r="I150" s="111">
        <v>18018.709677419356</v>
      </c>
      <c r="J150" s="6">
        <v>3460</v>
      </c>
      <c r="K150" s="6">
        <v>240</v>
      </c>
      <c r="L150" s="6">
        <v>171267</v>
      </c>
      <c r="M150" s="6" t="s">
        <v>41</v>
      </c>
      <c r="N150" s="93" t="s">
        <v>51</v>
      </c>
      <c r="O150" s="83">
        <v>1433</v>
      </c>
      <c r="P150" s="61">
        <v>713</v>
      </c>
      <c r="Q150" s="61">
        <v>873</v>
      </c>
      <c r="R150" s="61">
        <v>24801</v>
      </c>
      <c r="S150" s="61">
        <v>2965</v>
      </c>
      <c r="T150" s="61">
        <v>240</v>
      </c>
      <c r="U150" s="61">
        <v>2980</v>
      </c>
      <c r="V150" s="61">
        <v>23083</v>
      </c>
      <c r="W150" s="61">
        <v>1411</v>
      </c>
      <c r="X150" s="61">
        <v>25562</v>
      </c>
      <c r="Y150" s="61">
        <v>22050</v>
      </c>
      <c r="Z150" s="61">
        <v>1466</v>
      </c>
      <c r="AA150" s="61">
        <v>8217</v>
      </c>
      <c r="AB150" s="61">
        <v>1062</v>
      </c>
      <c r="AC150" s="61">
        <v>5171</v>
      </c>
      <c r="AD150" s="61">
        <v>171267</v>
      </c>
      <c r="AE150" s="61">
        <v>29553</v>
      </c>
      <c r="AF150" s="61">
        <v>1258</v>
      </c>
      <c r="AG150" s="61">
        <v>3742</v>
      </c>
      <c r="AH150" s="61">
        <v>2079</v>
      </c>
      <c r="AI150" s="61">
        <v>78833</v>
      </c>
      <c r="AJ150" s="61">
        <v>1320</v>
      </c>
      <c r="AK150" s="61">
        <v>3400</v>
      </c>
      <c r="AL150" s="61">
        <v>3460</v>
      </c>
      <c r="AM150" s="61">
        <v>1316</v>
      </c>
      <c r="AN150" s="61">
        <v>18948</v>
      </c>
      <c r="AO150" s="61">
        <v>1539</v>
      </c>
      <c r="AP150" s="61">
        <v>5522</v>
      </c>
      <c r="AQ150" s="61">
        <v>83790</v>
      </c>
      <c r="AR150" s="61">
        <v>3967</v>
      </c>
      <c r="AS150" s="62">
        <v>26559</v>
      </c>
    </row>
    <row r="151" spans="1:45" ht="32.75" customHeight="1">
      <c r="A151" s="39" t="s">
        <v>121</v>
      </c>
      <c r="B151" s="51" t="s">
        <v>690</v>
      </c>
      <c r="C151" s="52" t="s">
        <v>908</v>
      </c>
      <c r="D151" s="51" t="s">
        <v>929</v>
      </c>
      <c r="E151" s="139" t="s">
        <v>32</v>
      </c>
      <c r="F151" s="35">
        <v>2016</v>
      </c>
      <c r="G151" s="31" t="s">
        <v>139</v>
      </c>
      <c r="H151" s="76" t="s">
        <v>89</v>
      </c>
      <c r="I151" s="111">
        <v>3677.8387096774195</v>
      </c>
      <c r="J151" s="6">
        <v>1455</v>
      </c>
      <c r="K151" s="6">
        <v>93</v>
      </c>
      <c r="L151" s="6">
        <v>21387</v>
      </c>
      <c r="M151" s="6" t="s">
        <v>49</v>
      </c>
      <c r="N151" s="93" t="s">
        <v>51</v>
      </c>
      <c r="O151" s="83">
        <v>465</v>
      </c>
      <c r="P151" s="61">
        <v>1901</v>
      </c>
      <c r="Q151" s="61">
        <v>210</v>
      </c>
      <c r="R151" s="61">
        <v>7525</v>
      </c>
      <c r="S151" s="61">
        <v>4985</v>
      </c>
      <c r="T151" s="61">
        <v>285</v>
      </c>
      <c r="U151" s="61">
        <v>1342</v>
      </c>
      <c r="V151" s="61">
        <v>8450</v>
      </c>
      <c r="W151" s="61">
        <v>318</v>
      </c>
      <c r="X151" s="61">
        <v>3848</v>
      </c>
      <c r="Y151" s="61">
        <v>4578</v>
      </c>
      <c r="Z151" s="61">
        <v>468</v>
      </c>
      <c r="AA151" s="61">
        <v>1286</v>
      </c>
      <c r="AB151" s="61">
        <v>93</v>
      </c>
      <c r="AC151" s="61">
        <v>1650</v>
      </c>
      <c r="AD151" s="61">
        <v>21387</v>
      </c>
      <c r="AE151" s="61">
        <v>6687</v>
      </c>
      <c r="AF151" s="61">
        <v>340</v>
      </c>
      <c r="AG151" s="61">
        <v>2836</v>
      </c>
      <c r="AH151" s="61">
        <v>276</v>
      </c>
      <c r="AI151" s="61">
        <v>10975</v>
      </c>
      <c r="AJ151" s="61">
        <v>1181</v>
      </c>
      <c r="AK151" s="61">
        <v>1244</v>
      </c>
      <c r="AL151" s="61">
        <v>1077</v>
      </c>
      <c r="AM151" s="61">
        <v>1029</v>
      </c>
      <c r="AN151" s="61">
        <v>2183</v>
      </c>
      <c r="AO151" s="61">
        <v>1455</v>
      </c>
      <c r="AP151" s="61">
        <v>3207</v>
      </c>
      <c r="AQ151" s="61">
        <v>16196</v>
      </c>
      <c r="AR151" s="61">
        <v>1035</v>
      </c>
      <c r="AS151" s="62">
        <v>5501</v>
      </c>
    </row>
    <row r="152" spans="1:45" ht="32.75" customHeight="1">
      <c r="A152" s="39" t="s">
        <v>162</v>
      </c>
      <c r="B152" s="51" t="s">
        <v>690</v>
      </c>
      <c r="C152" s="52" t="s">
        <v>908</v>
      </c>
      <c r="D152" s="51" t="s">
        <v>929</v>
      </c>
      <c r="E152" s="139" t="s">
        <v>32</v>
      </c>
      <c r="F152" s="35">
        <v>2016</v>
      </c>
      <c r="G152" s="31" t="s">
        <v>299</v>
      </c>
      <c r="H152" s="76" t="s">
        <v>89</v>
      </c>
      <c r="I152" s="111">
        <v>1299644.1612903227</v>
      </c>
      <c r="J152" s="6">
        <v>92067</v>
      </c>
      <c r="K152" s="6">
        <v>5059</v>
      </c>
      <c r="L152" s="6">
        <v>21576352</v>
      </c>
      <c r="M152" s="6" t="s">
        <v>54</v>
      </c>
      <c r="N152" s="93" t="s">
        <v>42</v>
      </c>
      <c r="O152" s="83">
        <v>333901</v>
      </c>
      <c r="P152" s="61">
        <v>1603842</v>
      </c>
      <c r="Q152" s="61">
        <v>22681</v>
      </c>
      <c r="R152" s="61">
        <v>62047</v>
      </c>
      <c r="S152" s="61">
        <v>92067</v>
      </c>
      <c r="T152" s="61">
        <v>10615</v>
      </c>
      <c r="U152" s="61">
        <v>21576352</v>
      </c>
      <c r="V152" s="61">
        <v>1838239</v>
      </c>
      <c r="W152" s="61">
        <v>21618</v>
      </c>
      <c r="X152" s="61">
        <v>7700</v>
      </c>
      <c r="Y152" s="61">
        <v>324782</v>
      </c>
      <c r="Z152" s="61">
        <v>33871</v>
      </c>
      <c r="AA152" s="61">
        <v>198631</v>
      </c>
      <c r="AB152" s="61">
        <v>887464</v>
      </c>
      <c r="AC152" s="61">
        <v>54464</v>
      </c>
      <c r="AD152" s="61">
        <v>209522</v>
      </c>
      <c r="AE152" s="61">
        <v>281446</v>
      </c>
      <c r="AF152" s="61">
        <v>194378</v>
      </c>
      <c r="AG152" s="61">
        <v>5059</v>
      </c>
      <c r="AH152" s="61">
        <v>8793737</v>
      </c>
      <c r="AI152" s="61">
        <v>85485</v>
      </c>
      <c r="AJ152" s="61">
        <v>51055</v>
      </c>
      <c r="AK152" s="61">
        <v>2518335</v>
      </c>
      <c r="AL152" s="61">
        <v>43280</v>
      </c>
      <c r="AM152" s="61">
        <v>20261</v>
      </c>
      <c r="AN152" s="61">
        <v>179932</v>
      </c>
      <c r="AO152" s="61">
        <v>35794</v>
      </c>
      <c r="AP152" s="61">
        <v>30576</v>
      </c>
      <c r="AQ152" s="61">
        <v>604278</v>
      </c>
      <c r="AR152" s="61">
        <v>160481</v>
      </c>
      <c r="AS152" s="62">
        <v>7076</v>
      </c>
    </row>
    <row r="153" spans="1:45" ht="32.75" customHeight="1">
      <c r="A153" s="39" t="s">
        <v>771</v>
      </c>
      <c r="B153" s="51" t="s">
        <v>690</v>
      </c>
      <c r="C153" s="52" t="s">
        <v>908</v>
      </c>
      <c r="D153" s="51" t="s">
        <v>929</v>
      </c>
      <c r="E153" s="139" t="s">
        <v>32</v>
      </c>
      <c r="F153" s="35">
        <v>2016</v>
      </c>
      <c r="G153" s="31" t="s">
        <v>772</v>
      </c>
      <c r="H153" s="76" t="s">
        <v>89</v>
      </c>
      <c r="I153" s="111">
        <v>2771.4516129032259</v>
      </c>
      <c r="J153" s="6">
        <v>147</v>
      </c>
      <c r="K153" s="6">
        <v>0</v>
      </c>
      <c r="L153" s="6">
        <v>24340</v>
      </c>
      <c r="M153" s="6" t="s">
        <v>36</v>
      </c>
      <c r="N153" s="93" t="s">
        <v>64</v>
      </c>
      <c r="O153" s="83">
        <v>0</v>
      </c>
      <c r="P153" s="61">
        <v>10636</v>
      </c>
      <c r="Q153" s="61">
        <v>5</v>
      </c>
      <c r="R153" s="61">
        <v>970</v>
      </c>
      <c r="S153" s="61">
        <v>1778</v>
      </c>
      <c r="T153" s="61">
        <v>0</v>
      </c>
      <c r="U153" s="61">
        <v>84</v>
      </c>
      <c r="V153" s="61">
        <v>14281</v>
      </c>
      <c r="W153" s="61">
        <v>0</v>
      </c>
      <c r="X153" s="61">
        <v>0</v>
      </c>
      <c r="Y153" s="61">
        <v>13491</v>
      </c>
      <c r="Z153" s="61">
        <v>0</v>
      </c>
      <c r="AA153" s="61">
        <v>16</v>
      </c>
      <c r="AB153" s="61">
        <v>179</v>
      </c>
      <c r="AC153" s="61">
        <v>11006</v>
      </c>
      <c r="AD153" s="61">
        <v>228</v>
      </c>
      <c r="AE153" s="61">
        <v>147</v>
      </c>
      <c r="AF153" s="61">
        <v>2</v>
      </c>
      <c r="AG153" s="61">
        <v>1700</v>
      </c>
      <c r="AH153" s="61">
        <v>5259</v>
      </c>
      <c r="AI153" s="61">
        <v>200</v>
      </c>
      <c r="AJ153" s="61">
        <v>318</v>
      </c>
      <c r="AK153" s="61">
        <v>0</v>
      </c>
      <c r="AL153" s="61">
        <v>0</v>
      </c>
      <c r="AM153" s="61">
        <v>24</v>
      </c>
      <c r="AN153" s="61">
        <v>65</v>
      </c>
      <c r="AO153" s="61">
        <v>639</v>
      </c>
      <c r="AP153" s="61">
        <v>0</v>
      </c>
      <c r="AQ153" s="61">
        <v>24340</v>
      </c>
      <c r="AR153" s="61">
        <v>533</v>
      </c>
      <c r="AS153" s="62">
        <v>14</v>
      </c>
    </row>
    <row r="154" spans="1:45" ht="32.75" customHeight="1">
      <c r="A154" s="39" t="s">
        <v>693</v>
      </c>
      <c r="B154" s="51" t="s">
        <v>773</v>
      </c>
      <c r="C154" s="52" t="s">
        <v>908</v>
      </c>
      <c r="D154" s="51" t="s">
        <v>929</v>
      </c>
      <c r="E154" s="139" t="s">
        <v>32</v>
      </c>
      <c r="F154" s="35">
        <v>2016</v>
      </c>
      <c r="G154" s="31" t="s">
        <v>67</v>
      </c>
      <c r="H154" s="76" t="s">
        <v>89</v>
      </c>
      <c r="I154" s="111">
        <v>12988.032258064517</v>
      </c>
      <c r="J154" s="6">
        <v>9519</v>
      </c>
      <c r="K154" s="6">
        <v>1356</v>
      </c>
      <c r="L154" s="6">
        <v>89474</v>
      </c>
      <c r="M154" s="6" t="s">
        <v>41</v>
      </c>
      <c r="N154" s="93" t="s">
        <v>43</v>
      </c>
      <c r="O154" s="83">
        <v>9535</v>
      </c>
      <c r="P154" s="61">
        <v>11239</v>
      </c>
      <c r="Q154" s="61">
        <v>4291</v>
      </c>
      <c r="R154" s="61">
        <v>24260</v>
      </c>
      <c r="S154" s="61">
        <v>31143</v>
      </c>
      <c r="T154" s="61">
        <v>1356</v>
      </c>
      <c r="U154" s="61">
        <v>3363</v>
      </c>
      <c r="V154" s="61">
        <v>89474</v>
      </c>
      <c r="W154" s="61">
        <v>3462</v>
      </c>
      <c r="X154" s="61">
        <v>5546</v>
      </c>
      <c r="Y154" s="61">
        <v>22503</v>
      </c>
      <c r="Z154" s="61">
        <v>2929</v>
      </c>
      <c r="AA154" s="61">
        <v>9519</v>
      </c>
      <c r="AB154" s="61">
        <v>4116</v>
      </c>
      <c r="AC154" s="61">
        <v>5057</v>
      </c>
      <c r="AD154" s="61">
        <v>7059</v>
      </c>
      <c r="AE154" s="61">
        <v>16161</v>
      </c>
      <c r="AF154" s="61">
        <v>4746</v>
      </c>
      <c r="AG154" s="61">
        <v>14459</v>
      </c>
      <c r="AH154" s="61">
        <v>4368</v>
      </c>
      <c r="AI154" s="61">
        <v>11508</v>
      </c>
      <c r="AJ154" s="61">
        <v>6192</v>
      </c>
      <c r="AK154" s="61">
        <v>2196</v>
      </c>
      <c r="AL154" s="61">
        <v>10223</v>
      </c>
      <c r="AM154" s="61">
        <v>17227</v>
      </c>
      <c r="AN154" s="61">
        <v>20973</v>
      </c>
      <c r="AO154" s="61">
        <v>18899</v>
      </c>
      <c r="AP154" s="61">
        <v>13357</v>
      </c>
      <c r="AQ154" s="61">
        <v>9464</v>
      </c>
      <c r="AR154" s="61">
        <v>11379</v>
      </c>
      <c r="AS154" s="62">
        <v>6625</v>
      </c>
    </row>
    <row r="155" spans="1:45" ht="32.75" customHeight="1">
      <c r="A155" s="39" t="s">
        <v>691</v>
      </c>
      <c r="B155" s="51" t="s">
        <v>692</v>
      </c>
      <c r="C155" s="52" t="s">
        <v>908</v>
      </c>
      <c r="D155" s="51" t="s">
        <v>929</v>
      </c>
      <c r="E155" s="139" t="s">
        <v>32</v>
      </c>
      <c r="F155" s="46">
        <v>2016</v>
      </c>
      <c r="G155" s="31" t="s">
        <v>206</v>
      </c>
      <c r="H155" s="76" t="s">
        <v>278</v>
      </c>
      <c r="I155" s="92">
        <v>0.51194604369340335</v>
      </c>
      <c r="J155" s="68">
        <v>0.37259737109237917</v>
      </c>
      <c r="K155" s="68">
        <v>0.20208007245076914</v>
      </c>
      <c r="L155" s="68">
        <v>1.1912084691497282</v>
      </c>
      <c r="M155" s="68" t="s">
        <v>48</v>
      </c>
      <c r="N155" s="93" t="s">
        <v>61</v>
      </c>
      <c r="O155" s="16">
        <v>0.24388359884716082</v>
      </c>
      <c r="P155" s="14">
        <v>0.34420355878120273</v>
      </c>
      <c r="Q155" s="14">
        <v>0.33776231482501851</v>
      </c>
      <c r="R155" s="14">
        <v>0.47374947518478377</v>
      </c>
      <c r="S155" s="14">
        <v>1.1481713611561717</v>
      </c>
      <c r="T155" s="14">
        <v>0.23372943232705573</v>
      </c>
      <c r="U155" s="14">
        <v>0.28906652913873127</v>
      </c>
      <c r="V155" s="14">
        <v>0.67437781121084339</v>
      </c>
      <c r="W155" s="14">
        <v>0.36528119371615059</v>
      </c>
      <c r="X155" s="14">
        <v>0.72129203093258143</v>
      </c>
      <c r="Y155" s="14">
        <v>0.34972408893867601</v>
      </c>
      <c r="Z155" s="14">
        <v>0.33936127318988007</v>
      </c>
      <c r="AA155" s="14">
        <v>0.20208007245076914</v>
      </c>
      <c r="AB155" s="14">
        <v>0.38923421289295773</v>
      </c>
      <c r="AC155" s="14">
        <v>0.72000113901702834</v>
      </c>
      <c r="AD155" s="14">
        <v>0.25437709503447548</v>
      </c>
      <c r="AE155" s="14">
        <v>0.33312898838531896</v>
      </c>
      <c r="AF155" s="14">
        <v>0.37259737109237917</v>
      </c>
      <c r="AG155" s="14">
        <v>1.1188725689342041</v>
      </c>
      <c r="AH155" s="14">
        <v>0.27248721312579888</v>
      </c>
      <c r="AI155" s="14">
        <v>0.36363429537797681</v>
      </c>
      <c r="AJ155" s="14">
        <v>0.3171426025156292</v>
      </c>
      <c r="AK155" s="14">
        <v>0.3079719291159691</v>
      </c>
      <c r="AL155" s="14">
        <v>0.54702996919444846</v>
      </c>
      <c r="AM155" s="14">
        <v>0.68072182514217427</v>
      </c>
      <c r="AN155" s="14">
        <v>1.1912084691497282</v>
      </c>
      <c r="AO155" s="14">
        <v>0.5755604702425583</v>
      </c>
      <c r="AP155" s="14">
        <v>0.93439899263715698</v>
      </c>
      <c r="AQ155" s="14">
        <v>0.53275839260533153</v>
      </c>
      <c r="AR155" s="14">
        <v>0.65462992899690142</v>
      </c>
      <c r="AS155" s="40">
        <v>0.58188915033644173</v>
      </c>
    </row>
    <row r="156" spans="1:45" ht="32.75" customHeight="1">
      <c r="A156" s="39" t="s">
        <v>747</v>
      </c>
      <c r="B156" s="51" t="s">
        <v>774</v>
      </c>
      <c r="C156" s="52" t="s">
        <v>908</v>
      </c>
      <c r="D156" s="51" t="s">
        <v>929</v>
      </c>
      <c r="E156" s="139" t="s">
        <v>32</v>
      </c>
      <c r="F156" s="35">
        <v>2016</v>
      </c>
      <c r="G156" s="31" t="s">
        <v>67</v>
      </c>
      <c r="H156" s="76" t="s">
        <v>89</v>
      </c>
      <c r="I156" s="111">
        <v>11274.258064516129</v>
      </c>
      <c r="J156" s="6">
        <v>4723</v>
      </c>
      <c r="K156" s="6">
        <v>1176</v>
      </c>
      <c r="L156" s="6">
        <v>158542</v>
      </c>
      <c r="M156" s="6" t="s">
        <v>41</v>
      </c>
      <c r="N156" s="93" t="s">
        <v>43</v>
      </c>
      <c r="O156" s="83">
        <v>5847</v>
      </c>
      <c r="P156" s="61">
        <v>4871</v>
      </c>
      <c r="Q156" s="61">
        <v>2613</v>
      </c>
      <c r="R156" s="61">
        <v>10471</v>
      </c>
      <c r="S156" s="61">
        <v>13468</v>
      </c>
      <c r="T156" s="61">
        <v>1176</v>
      </c>
      <c r="U156" s="61">
        <v>2644</v>
      </c>
      <c r="V156" s="61">
        <v>158542</v>
      </c>
      <c r="W156" s="61">
        <v>2062</v>
      </c>
      <c r="X156" s="61">
        <v>1685</v>
      </c>
      <c r="Y156" s="61">
        <v>25715</v>
      </c>
      <c r="Z156" s="61">
        <v>2255</v>
      </c>
      <c r="AA156" s="61">
        <v>15117</v>
      </c>
      <c r="AB156" s="61">
        <v>2109</v>
      </c>
      <c r="AC156" s="61">
        <v>3114</v>
      </c>
      <c r="AD156" s="61">
        <v>12115</v>
      </c>
      <c r="AE156" s="61">
        <v>9481</v>
      </c>
      <c r="AF156" s="61">
        <v>3573</v>
      </c>
      <c r="AG156" s="61">
        <v>5547</v>
      </c>
      <c r="AH156" s="61">
        <v>2608</v>
      </c>
      <c r="AI156" s="61">
        <v>8689</v>
      </c>
      <c r="AJ156" s="61">
        <v>6704</v>
      </c>
      <c r="AK156" s="61">
        <v>1521</v>
      </c>
      <c r="AL156" s="61">
        <v>4203</v>
      </c>
      <c r="AM156" s="61">
        <v>5279</v>
      </c>
      <c r="AN156" s="61">
        <v>4183</v>
      </c>
      <c r="AO156" s="61">
        <v>12900</v>
      </c>
      <c r="AP156" s="61">
        <v>4723</v>
      </c>
      <c r="AQ156" s="61">
        <v>10737</v>
      </c>
      <c r="AR156" s="61">
        <v>3206</v>
      </c>
      <c r="AS156" s="62">
        <v>2344</v>
      </c>
    </row>
    <row r="157" spans="1:45" ht="32.75" customHeight="1">
      <c r="A157" s="39" t="s">
        <v>748</v>
      </c>
      <c r="B157" s="51" t="s">
        <v>750</v>
      </c>
      <c r="C157" s="138" t="s">
        <v>966</v>
      </c>
      <c r="D157" s="51" t="s">
        <v>967</v>
      </c>
      <c r="E157" s="138" t="s">
        <v>966</v>
      </c>
      <c r="F157" s="46">
        <v>2016</v>
      </c>
      <c r="G157" s="31" t="s">
        <v>206</v>
      </c>
      <c r="H157" s="76" t="s">
        <v>278</v>
      </c>
      <c r="I157" s="92">
        <v>0.31020835287102094</v>
      </c>
      <c r="J157" s="68">
        <v>0.2272649131854908</v>
      </c>
      <c r="K157" s="68">
        <v>0.1491783552649914</v>
      </c>
      <c r="L157" s="68">
        <v>1.1949528013164665</v>
      </c>
      <c r="M157" s="68" t="s">
        <v>37</v>
      </c>
      <c r="N157" s="93" t="s">
        <v>43</v>
      </c>
      <c r="O157" s="16">
        <v>0.14955295253899833</v>
      </c>
      <c r="P157" s="14">
        <v>0.1491783552649914</v>
      </c>
      <c r="Q157" s="14">
        <v>0.20568001133483416</v>
      </c>
      <c r="R157" s="14">
        <v>0.20447777224484215</v>
      </c>
      <c r="S157" s="14">
        <v>0.49653443444919626</v>
      </c>
      <c r="T157" s="14">
        <v>0.20270340148718108</v>
      </c>
      <c r="U157" s="14">
        <v>0.2272649131854908</v>
      </c>
      <c r="V157" s="14">
        <v>1.1949528013164665</v>
      </c>
      <c r="W157" s="14">
        <v>0.21756493975814631</v>
      </c>
      <c r="X157" s="14">
        <v>0.21914480204136308</v>
      </c>
      <c r="Y157" s="14">
        <v>0.39964248975950117</v>
      </c>
      <c r="Z157" s="14">
        <v>0.26126994573000328</v>
      </c>
      <c r="AA157" s="14">
        <v>0.32092073277006794</v>
      </c>
      <c r="AB157" s="14">
        <v>0.19943997934675603</v>
      </c>
      <c r="AC157" s="14">
        <v>0.44336237826755515</v>
      </c>
      <c r="AD157" s="14">
        <v>0.43657437403919408</v>
      </c>
      <c r="AE157" s="14">
        <v>0.19543319960900996</v>
      </c>
      <c r="AF157" s="14">
        <v>0.28050788177687969</v>
      </c>
      <c r="AG157" s="14">
        <v>0.42924034441372361</v>
      </c>
      <c r="AH157" s="14">
        <v>0.16269383054763817</v>
      </c>
      <c r="AI157" s="14">
        <v>0.27455842827070215</v>
      </c>
      <c r="AJ157" s="14">
        <v>0.34336628024301974</v>
      </c>
      <c r="AK157" s="14">
        <v>0.21330842631392941</v>
      </c>
      <c r="AL157" s="14">
        <v>0.22490139494514985</v>
      </c>
      <c r="AM157" s="14">
        <v>0.20859874121585525</v>
      </c>
      <c r="AN157" s="14">
        <v>0.23758284587103962</v>
      </c>
      <c r="AO157" s="14">
        <v>0.39286364707809951</v>
      </c>
      <c r="AP157" s="14">
        <v>0.33040102135399363</v>
      </c>
      <c r="AQ157" s="14">
        <v>0.60441957538075286</v>
      </c>
      <c r="AR157" s="14">
        <v>0.18444006963389278</v>
      </c>
      <c r="AS157" s="40">
        <v>0.2058789688133765</v>
      </c>
    </row>
    <row r="158" spans="1:45" ht="32.75" customHeight="1">
      <c r="A158" s="39" t="s">
        <v>749</v>
      </c>
      <c r="B158" s="51" t="s">
        <v>775</v>
      </c>
      <c r="C158" s="52" t="s">
        <v>908</v>
      </c>
      <c r="D158" s="51" t="s">
        <v>929</v>
      </c>
      <c r="E158" s="139" t="s">
        <v>32</v>
      </c>
      <c r="F158" s="35">
        <v>2016</v>
      </c>
      <c r="G158" s="31" t="s">
        <v>67</v>
      </c>
      <c r="H158" s="76" t="s">
        <v>89</v>
      </c>
      <c r="I158" s="111">
        <v>24262.290322580644</v>
      </c>
      <c r="J158" s="6">
        <v>15382</v>
      </c>
      <c r="K158" s="6">
        <v>2532</v>
      </c>
      <c r="L158" s="6">
        <v>248016</v>
      </c>
      <c r="M158" s="6" t="s">
        <v>41</v>
      </c>
      <c r="N158" s="93" t="s">
        <v>43</v>
      </c>
      <c r="O158" s="83">
        <v>15382</v>
      </c>
      <c r="P158" s="61">
        <v>16110</v>
      </c>
      <c r="Q158" s="61">
        <v>6904</v>
      </c>
      <c r="R158" s="61">
        <v>34731</v>
      </c>
      <c r="S158" s="61">
        <v>44611</v>
      </c>
      <c r="T158" s="61">
        <v>2532</v>
      </c>
      <c r="U158" s="61">
        <v>6007</v>
      </c>
      <c r="V158" s="61">
        <v>248016</v>
      </c>
      <c r="W158" s="61">
        <v>5524</v>
      </c>
      <c r="X158" s="61">
        <v>7231</v>
      </c>
      <c r="Y158" s="61">
        <v>48218</v>
      </c>
      <c r="Z158" s="61">
        <v>5184</v>
      </c>
      <c r="AA158" s="61">
        <v>24636</v>
      </c>
      <c r="AB158" s="61">
        <v>6225</v>
      </c>
      <c r="AC158" s="61">
        <v>8171</v>
      </c>
      <c r="AD158" s="61">
        <v>19174</v>
      </c>
      <c r="AE158" s="61">
        <v>25642</v>
      </c>
      <c r="AF158" s="61">
        <v>8319</v>
      </c>
      <c r="AG158" s="61">
        <v>20006</v>
      </c>
      <c r="AH158" s="61">
        <v>6976</v>
      </c>
      <c r="AI158" s="61">
        <v>20197</v>
      </c>
      <c r="AJ158" s="61">
        <v>12896</v>
      </c>
      <c r="AK158" s="61">
        <v>3717</v>
      </c>
      <c r="AL158" s="61">
        <v>14426</v>
      </c>
      <c r="AM158" s="61">
        <v>22506</v>
      </c>
      <c r="AN158" s="61">
        <v>25156</v>
      </c>
      <c r="AO158" s="61">
        <v>31799</v>
      </c>
      <c r="AP158" s="61">
        <v>18080</v>
      </c>
      <c r="AQ158" s="61">
        <v>20201</v>
      </c>
      <c r="AR158" s="61">
        <v>14585</v>
      </c>
      <c r="AS158" s="62">
        <v>8969</v>
      </c>
    </row>
    <row r="159" spans="1:45" ht="32.75" customHeight="1">
      <c r="A159" s="39" t="s">
        <v>122</v>
      </c>
      <c r="B159" s="51" t="s">
        <v>751</v>
      </c>
      <c r="C159" s="138" t="s">
        <v>966</v>
      </c>
      <c r="D159" s="51" t="s">
        <v>967</v>
      </c>
      <c r="E159" s="138" t="s">
        <v>966</v>
      </c>
      <c r="F159" s="46">
        <v>2016</v>
      </c>
      <c r="G159" s="31" t="s">
        <v>206</v>
      </c>
      <c r="H159" s="76" t="s">
        <v>278</v>
      </c>
      <c r="I159" s="92">
        <v>0.82215439656442424</v>
      </c>
      <c r="J159" s="68">
        <v>0.67822724742962592</v>
      </c>
      <c r="K159" s="68">
        <v>0.39343655138615918</v>
      </c>
      <c r="L159" s="68">
        <v>1.8693306125273097</v>
      </c>
      <c r="M159" s="68" t="s">
        <v>36</v>
      </c>
      <c r="N159" s="93" t="s">
        <v>43</v>
      </c>
      <c r="O159" s="16">
        <v>0.39343655138615918</v>
      </c>
      <c r="P159" s="14">
        <v>0.49338191404619414</v>
      </c>
      <c r="Q159" s="14">
        <v>0.54344232615985266</v>
      </c>
      <c r="R159" s="14">
        <v>0.67822724742962592</v>
      </c>
      <c r="S159" s="14">
        <v>1.6447057956053679</v>
      </c>
      <c r="T159" s="14">
        <v>0.43643283381423681</v>
      </c>
      <c r="U159" s="14">
        <v>0.51633144232422212</v>
      </c>
      <c r="V159" s="14">
        <v>1.8693306125273097</v>
      </c>
      <c r="W159" s="14">
        <v>0.58284613347429681</v>
      </c>
      <c r="X159" s="14">
        <v>0.94043683297394454</v>
      </c>
      <c r="Y159" s="14">
        <v>0.74936657869817724</v>
      </c>
      <c r="Z159" s="14">
        <v>0.60063121891988347</v>
      </c>
      <c r="AA159" s="14">
        <v>0.52300080522083703</v>
      </c>
      <c r="AB159" s="14">
        <v>0.58867419223971373</v>
      </c>
      <c r="AC159" s="14">
        <v>1.1633635172845835</v>
      </c>
      <c r="AD159" s="14">
        <v>0.69095146907366956</v>
      </c>
      <c r="AE159" s="14">
        <v>0.52856218799432897</v>
      </c>
      <c r="AF159" s="14">
        <v>0.65310525286925891</v>
      </c>
      <c r="AG159" s="14">
        <v>1.5481129133479277</v>
      </c>
      <c r="AH159" s="14">
        <v>0.43518104367343702</v>
      </c>
      <c r="AI159" s="14">
        <v>0.63819272364867896</v>
      </c>
      <c r="AJ159" s="14">
        <v>0.66050888275864894</v>
      </c>
      <c r="AK159" s="14">
        <v>0.52128035542989859</v>
      </c>
      <c r="AL159" s="14">
        <v>0.7719313641395984</v>
      </c>
      <c r="AM159" s="14">
        <v>0.88932056635802958</v>
      </c>
      <c r="AN159" s="14">
        <v>1.4287913150207678</v>
      </c>
      <c r="AO159" s="14">
        <v>0.9684241173206577</v>
      </c>
      <c r="AP159" s="14">
        <v>1.2648000139911506</v>
      </c>
      <c r="AQ159" s="14">
        <v>1.1371779679860843</v>
      </c>
      <c r="AR159" s="14">
        <v>0.83906999863079434</v>
      </c>
      <c r="AS159" s="40">
        <v>0.78776811914981826</v>
      </c>
    </row>
    <row r="160" spans="1:45" ht="32.75" customHeight="1">
      <c r="A160" s="39" t="s">
        <v>694</v>
      </c>
      <c r="B160" s="51" t="s">
        <v>695</v>
      </c>
      <c r="C160" s="52" t="s">
        <v>908</v>
      </c>
      <c r="D160" s="51" t="s">
        <v>929</v>
      </c>
      <c r="E160" s="139" t="s">
        <v>32</v>
      </c>
      <c r="F160" s="35">
        <v>2016</v>
      </c>
      <c r="G160" s="31" t="s">
        <v>67</v>
      </c>
      <c r="H160" s="76" t="s">
        <v>89</v>
      </c>
      <c r="I160" s="111">
        <v>15159.677419354839</v>
      </c>
      <c r="J160" s="6">
        <v>8471</v>
      </c>
      <c r="K160" s="6">
        <v>2077</v>
      </c>
      <c r="L160" s="6">
        <v>93732</v>
      </c>
      <c r="M160" s="6" t="s">
        <v>44</v>
      </c>
      <c r="N160" s="93" t="s">
        <v>43</v>
      </c>
      <c r="O160" s="83">
        <v>26305</v>
      </c>
      <c r="P160" s="61">
        <v>17593</v>
      </c>
      <c r="Q160" s="61">
        <v>4830</v>
      </c>
      <c r="R160" s="61">
        <v>8855</v>
      </c>
      <c r="S160" s="61">
        <v>38875</v>
      </c>
      <c r="T160" s="61">
        <v>4587</v>
      </c>
      <c r="U160" s="61">
        <v>5485</v>
      </c>
      <c r="V160" s="61">
        <v>93732</v>
      </c>
      <c r="W160" s="61">
        <v>2077</v>
      </c>
      <c r="X160" s="61">
        <v>3692</v>
      </c>
      <c r="Y160" s="61">
        <v>45139</v>
      </c>
      <c r="Z160" s="61">
        <v>4983</v>
      </c>
      <c r="AA160" s="61">
        <v>27668</v>
      </c>
      <c r="AB160" s="61">
        <v>7280</v>
      </c>
      <c r="AC160" s="61">
        <v>6704</v>
      </c>
      <c r="AD160" s="61">
        <v>8471</v>
      </c>
      <c r="AE160" s="61">
        <v>34401</v>
      </c>
      <c r="AF160" s="61">
        <v>2985</v>
      </c>
      <c r="AG160" s="61">
        <v>10626</v>
      </c>
      <c r="AH160" s="61">
        <v>4367</v>
      </c>
      <c r="AI160" s="61">
        <v>22733</v>
      </c>
      <c r="AJ160" s="61">
        <v>11835</v>
      </c>
      <c r="AK160" s="61">
        <v>4518</v>
      </c>
      <c r="AL160" s="61">
        <v>6960</v>
      </c>
      <c r="AM160" s="61">
        <v>14127</v>
      </c>
      <c r="AN160" s="61">
        <v>9525</v>
      </c>
      <c r="AO160" s="61">
        <v>10376</v>
      </c>
      <c r="AP160" s="61">
        <v>13615</v>
      </c>
      <c r="AQ160" s="61">
        <v>4785</v>
      </c>
      <c r="AR160" s="61">
        <v>7569</v>
      </c>
      <c r="AS160" s="62">
        <v>5252</v>
      </c>
    </row>
    <row r="161" spans="1:45" ht="32.75" customHeight="1">
      <c r="A161" s="39" t="s">
        <v>696</v>
      </c>
      <c r="B161" s="51" t="s">
        <v>697</v>
      </c>
      <c r="C161" s="52" t="s">
        <v>908</v>
      </c>
      <c r="D161" s="51" t="s">
        <v>929</v>
      </c>
      <c r="E161" s="139" t="s">
        <v>32</v>
      </c>
      <c r="F161" s="35">
        <v>2016</v>
      </c>
      <c r="G161" s="31" t="s">
        <v>67</v>
      </c>
      <c r="H161" s="76" t="s">
        <v>89</v>
      </c>
      <c r="I161" s="111">
        <v>12242.870967741936</v>
      </c>
      <c r="J161" s="6">
        <v>9492</v>
      </c>
      <c r="K161" s="6">
        <v>1604</v>
      </c>
      <c r="L161" s="6">
        <v>43109</v>
      </c>
      <c r="M161" s="6" t="s">
        <v>44</v>
      </c>
      <c r="N161" s="93" t="s">
        <v>43</v>
      </c>
      <c r="O161" s="83">
        <v>20399</v>
      </c>
      <c r="P161" s="61">
        <v>19864</v>
      </c>
      <c r="Q161" s="61">
        <v>4813</v>
      </c>
      <c r="R161" s="61">
        <v>2702</v>
      </c>
      <c r="S161" s="61">
        <v>24114</v>
      </c>
      <c r="T161" s="61">
        <v>4763</v>
      </c>
      <c r="U161" s="61">
        <v>5415</v>
      </c>
      <c r="V161" s="61">
        <v>43109</v>
      </c>
      <c r="W161" s="61">
        <v>1604</v>
      </c>
      <c r="X161" s="61">
        <v>4681</v>
      </c>
      <c r="Y161" s="61">
        <v>39938</v>
      </c>
      <c r="Z161" s="61">
        <v>5791</v>
      </c>
      <c r="AA161" s="61">
        <v>21471</v>
      </c>
      <c r="AB161" s="61">
        <v>7202</v>
      </c>
      <c r="AC161" s="61">
        <v>5309</v>
      </c>
      <c r="AD161" s="61">
        <v>9696</v>
      </c>
      <c r="AE161" s="61">
        <v>31467</v>
      </c>
      <c r="AF161" s="61">
        <v>2623</v>
      </c>
      <c r="AG161" s="61">
        <v>10292</v>
      </c>
      <c r="AH161" s="61">
        <v>4180</v>
      </c>
      <c r="AI161" s="61">
        <v>15930</v>
      </c>
      <c r="AJ161" s="61">
        <v>12344</v>
      </c>
      <c r="AK161" s="61">
        <v>4779</v>
      </c>
      <c r="AL161" s="61">
        <v>7016</v>
      </c>
      <c r="AM161" s="61">
        <v>15203</v>
      </c>
      <c r="AN161" s="61">
        <v>10301</v>
      </c>
      <c r="AO161" s="61">
        <v>11225</v>
      </c>
      <c r="AP161" s="61">
        <v>12803</v>
      </c>
      <c r="AQ161" s="61">
        <v>5346</v>
      </c>
      <c r="AR161" s="61">
        <v>9492</v>
      </c>
      <c r="AS161" s="62">
        <v>5657</v>
      </c>
    </row>
    <row r="162" spans="1:45" ht="32.75" customHeight="1">
      <c r="A162" s="39" t="s">
        <v>163</v>
      </c>
      <c r="B162" s="51" t="s">
        <v>300</v>
      </c>
      <c r="C162" s="52" t="s">
        <v>908</v>
      </c>
      <c r="D162" s="51" t="s">
        <v>929</v>
      </c>
      <c r="E162" s="139" t="s">
        <v>32</v>
      </c>
      <c r="F162" s="35">
        <v>2016</v>
      </c>
      <c r="G162" s="31" t="s">
        <v>206</v>
      </c>
      <c r="H162" s="76" t="s">
        <v>278</v>
      </c>
      <c r="I162" s="92">
        <v>39.421290322580653</v>
      </c>
      <c r="J162" s="68">
        <v>39.159999999999997</v>
      </c>
      <c r="K162" s="68">
        <v>21.06</v>
      </c>
      <c r="L162" s="68">
        <v>55.28</v>
      </c>
      <c r="M162" s="68" t="s">
        <v>51</v>
      </c>
      <c r="N162" s="93" t="s">
        <v>66</v>
      </c>
      <c r="O162" s="16">
        <v>38.78</v>
      </c>
      <c r="P162" s="14">
        <v>40.07</v>
      </c>
      <c r="Q162" s="14">
        <v>31.02</v>
      </c>
      <c r="R162" s="14">
        <v>48.98</v>
      </c>
      <c r="S162" s="14">
        <v>52.04</v>
      </c>
      <c r="T162" s="14">
        <v>34.46</v>
      </c>
      <c r="U162" s="14">
        <v>50.58</v>
      </c>
      <c r="V162" s="14">
        <v>55.28</v>
      </c>
      <c r="W162" s="14">
        <v>44.89</v>
      </c>
      <c r="X162" s="14">
        <v>38.340000000000003</v>
      </c>
      <c r="Y162" s="14">
        <v>39.159999999999997</v>
      </c>
      <c r="Z162" s="14">
        <v>36.57</v>
      </c>
      <c r="AA162" s="14">
        <v>34.01</v>
      </c>
      <c r="AB162" s="14">
        <v>32.36</v>
      </c>
      <c r="AC162" s="14">
        <v>44.62</v>
      </c>
      <c r="AD162" s="14">
        <v>21.06</v>
      </c>
      <c r="AE162" s="14">
        <v>43.1</v>
      </c>
      <c r="AF162" s="14">
        <v>37.4</v>
      </c>
      <c r="AG162" s="14">
        <v>48.31</v>
      </c>
      <c r="AH162" s="14">
        <v>31.55</v>
      </c>
      <c r="AI162" s="14">
        <v>47.94</v>
      </c>
      <c r="AJ162" s="14">
        <v>30.8</v>
      </c>
      <c r="AK162" s="14">
        <v>21.6</v>
      </c>
      <c r="AL162" s="14">
        <v>33.31</v>
      </c>
      <c r="AM162" s="14">
        <v>31.83</v>
      </c>
      <c r="AN162" s="14">
        <v>22.88</v>
      </c>
      <c r="AO162" s="14">
        <v>39.799999999999997</v>
      </c>
      <c r="AP162" s="14">
        <v>47.88</v>
      </c>
      <c r="AQ162" s="14">
        <v>41.43</v>
      </c>
      <c r="AR162" s="14">
        <v>39.64</v>
      </c>
      <c r="AS162" s="40">
        <v>62.37</v>
      </c>
    </row>
    <row r="163" spans="1:45" ht="32.75" customHeight="1">
      <c r="A163" s="39" t="s">
        <v>193</v>
      </c>
      <c r="B163" s="51" t="s">
        <v>301</v>
      </c>
      <c r="C163" s="52" t="s">
        <v>908</v>
      </c>
      <c r="D163" s="51" t="s">
        <v>929</v>
      </c>
      <c r="E163" s="139" t="s">
        <v>32</v>
      </c>
      <c r="F163" s="35">
        <v>2017</v>
      </c>
      <c r="G163" s="31" t="s">
        <v>206</v>
      </c>
      <c r="H163" s="76" t="s">
        <v>278</v>
      </c>
      <c r="I163" s="92">
        <v>42.864516129032253</v>
      </c>
      <c r="J163" s="68">
        <v>42.8</v>
      </c>
      <c r="K163" s="68">
        <v>22</v>
      </c>
      <c r="L163" s="68">
        <v>56.2</v>
      </c>
      <c r="M163" s="68" t="s">
        <v>58</v>
      </c>
      <c r="N163" s="93" t="s">
        <v>66</v>
      </c>
      <c r="O163" s="16">
        <v>39.5</v>
      </c>
      <c r="P163" s="14">
        <v>45.5</v>
      </c>
      <c r="Q163" s="14">
        <v>36.299999999999997</v>
      </c>
      <c r="R163" s="14">
        <v>53</v>
      </c>
      <c r="S163" s="14">
        <v>52.1</v>
      </c>
      <c r="T163" s="14">
        <v>38.799999999999997</v>
      </c>
      <c r="U163" s="14">
        <v>53.6</v>
      </c>
      <c r="V163" s="14">
        <v>56.2</v>
      </c>
      <c r="W163" s="14">
        <v>48.6</v>
      </c>
      <c r="X163" s="14">
        <v>45</v>
      </c>
      <c r="Y163" s="14">
        <v>42.3</v>
      </c>
      <c r="Z163" s="14">
        <v>40.6</v>
      </c>
      <c r="AA163" s="14">
        <v>38.700000000000003</v>
      </c>
      <c r="AB163" s="14">
        <v>38.799999999999997</v>
      </c>
      <c r="AC163" s="14">
        <v>47.9</v>
      </c>
      <c r="AD163" s="14">
        <v>22.7</v>
      </c>
      <c r="AE163" s="14">
        <v>46.1</v>
      </c>
      <c r="AF163" s="14">
        <v>37.6</v>
      </c>
      <c r="AG163" s="14">
        <v>51.8</v>
      </c>
      <c r="AH163" s="14">
        <v>36.6</v>
      </c>
      <c r="AI163" s="14">
        <v>54.5</v>
      </c>
      <c r="AJ163" s="14">
        <v>33.6</v>
      </c>
      <c r="AK163" s="14">
        <v>22</v>
      </c>
      <c r="AL163" s="14">
        <v>36.6</v>
      </c>
      <c r="AM163" s="14">
        <v>34.299999999999997</v>
      </c>
      <c r="AN163" s="14">
        <v>31</v>
      </c>
      <c r="AO163" s="14">
        <v>45.6</v>
      </c>
      <c r="AP163" s="14">
        <v>46.8</v>
      </c>
      <c r="AQ163" s="14">
        <v>42.8</v>
      </c>
      <c r="AR163" s="14">
        <v>43</v>
      </c>
      <c r="AS163" s="40">
        <v>66.900000000000006</v>
      </c>
    </row>
    <row r="164" spans="1:45" ht="32.75" customHeight="1">
      <c r="A164" s="39" t="s">
        <v>752</v>
      </c>
      <c r="B164" s="51" t="s">
        <v>776</v>
      </c>
      <c r="C164" s="52" t="s">
        <v>908</v>
      </c>
      <c r="D164" s="51" t="s">
        <v>929</v>
      </c>
      <c r="E164" s="139" t="s">
        <v>32</v>
      </c>
      <c r="F164" s="35">
        <v>2016</v>
      </c>
      <c r="G164" s="31" t="s">
        <v>67</v>
      </c>
      <c r="H164" s="76" t="s">
        <v>89</v>
      </c>
      <c r="I164" s="111">
        <v>1511.3548387096773</v>
      </c>
      <c r="J164" s="6">
        <v>1000</v>
      </c>
      <c r="K164" s="6">
        <v>280</v>
      </c>
      <c r="L164" s="6">
        <v>6553</v>
      </c>
      <c r="M164" s="6" t="s">
        <v>58</v>
      </c>
      <c r="N164" s="93" t="s">
        <v>43</v>
      </c>
      <c r="O164" s="84">
        <v>2919</v>
      </c>
      <c r="P164" s="26">
        <v>1560</v>
      </c>
      <c r="Q164" s="26">
        <v>425</v>
      </c>
      <c r="R164" s="26">
        <v>3225</v>
      </c>
      <c r="S164" s="26">
        <v>1045</v>
      </c>
      <c r="T164" s="26">
        <v>465</v>
      </c>
      <c r="U164" s="26">
        <v>728</v>
      </c>
      <c r="V164" s="26">
        <v>6553</v>
      </c>
      <c r="W164" s="26">
        <v>765</v>
      </c>
      <c r="X164" s="26">
        <v>581</v>
      </c>
      <c r="Y164" s="26">
        <v>3274</v>
      </c>
      <c r="Z164" s="26">
        <v>529</v>
      </c>
      <c r="AA164" s="26">
        <v>2742</v>
      </c>
      <c r="AB164" s="26">
        <v>767</v>
      </c>
      <c r="AC164" s="26">
        <v>667</v>
      </c>
      <c r="AD164" s="26">
        <v>1373</v>
      </c>
      <c r="AE164" s="26">
        <v>3227</v>
      </c>
      <c r="AF164" s="26">
        <v>727</v>
      </c>
      <c r="AG164" s="26">
        <v>521</v>
      </c>
      <c r="AH164" s="26">
        <v>991</v>
      </c>
      <c r="AI164" s="26">
        <v>1993</v>
      </c>
      <c r="AJ164" s="26">
        <v>1223</v>
      </c>
      <c r="AK164" s="26">
        <v>280</v>
      </c>
      <c r="AL164" s="26">
        <v>1376</v>
      </c>
      <c r="AM164" s="26">
        <v>1781</v>
      </c>
      <c r="AN164" s="26">
        <v>982</v>
      </c>
      <c r="AO164" s="26">
        <v>2364</v>
      </c>
      <c r="AP164" s="26">
        <v>945</v>
      </c>
      <c r="AQ164" s="26">
        <v>699</v>
      </c>
      <c r="AR164" s="26">
        <v>1125</v>
      </c>
      <c r="AS164" s="63">
        <v>1000</v>
      </c>
    </row>
    <row r="165" spans="1:45" ht="32.75" customHeight="1">
      <c r="A165" s="39" t="s">
        <v>753</v>
      </c>
      <c r="B165" s="51" t="s">
        <v>698</v>
      </c>
      <c r="C165" s="138" t="s">
        <v>966</v>
      </c>
      <c r="D165" s="51" t="s">
        <v>967</v>
      </c>
      <c r="E165" s="138" t="s">
        <v>966</v>
      </c>
      <c r="F165" s="35">
        <v>2016</v>
      </c>
      <c r="G165" s="31" t="s">
        <v>67</v>
      </c>
      <c r="H165" s="77" t="s">
        <v>784</v>
      </c>
      <c r="I165" s="92">
        <v>61.727394471380499</v>
      </c>
      <c r="J165" s="68">
        <v>62.639761446481671</v>
      </c>
      <c r="K165" s="68">
        <v>33.453503565749912</v>
      </c>
      <c r="L165" s="68">
        <v>94.965544734893783</v>
      </c>
      <c r="M165" s="68" t="s">
        <v>38</v>
      </c>
      <c r="N165" s="93" t="s">
        <v>50</v>
      </c>
      <c r="O165" s="85">
        <v>74.661376511259832</v>
      </c>
      <c r="P165" s="38">
        <v>47.776274730730158</v>
      </c>
      <c r="Q165" s="38">
        <v>33.453503565749912</v>
      </c>
      <c r="R165" s="38">
        <v>62.977825946864286</v>
      </c>
      <c r="S165" s="38">
        <v>38.526765963722163</v>
      </c>
      <c r="T165" s="38">
        <v>80.150579669676191</v>
      </c>
      <c r="U165" s="38">
        <v>62.575210589651022</v>
      </c>
      <c r="V165" s="38">
        <v>49.390859879570108</v>
      </c>
      <c r="W165" s="38">
        <v>80.716381627052328</v>
      </c>
      <c r="X165" s="38">
        <v>75.562688419010058</v>
      </c>
      <c r="Y165" s="38">
        <v>50.881956502920744</v>
      </c>
      <c r="Z165" s="38">
        <v>61.291264430674829</v>
      </c>
      <c r="AA165" s="38">
        <v>58.210269845572945</v>
      </c>
      <c r="AB165" s="38">
        <v>72.532225774756697</v>
      </c>
      <c r="AC165" s="38">
        <v>94.965544734893783</v>
      </c>
      <c r="AD165" s="38">
        <v>49.477227862634201</v>
      </c>
      <c r="AE165" s="38">
        <v>66.518609338495423</v>
      </c>
      <c r="AF165" s="38">
        <v>57.075071383093061</v>
      </c>
      <c r="AG165" s="38">
        <v>40.316246518757886</v>
      </c>
      <c r="AH165" s="38">
        <v>61.821160303953</v>
      </c>
      <c r="AI165" s="38">
        <v>62.975595297906473</v>
      </c>
      <c r="AJ165" s="38">
        <v>62.639761446481671</v>
      </c>
      <c r="AK165" s="38">
        <v>39.267823384549793</v>
      </c>
      <c r="AL165" s="38">
        <v>73.629388399839684</v>
      </c>
      <c r="AM165" s="38">
        <v>70.375896591293468</v>
      </c>
      <c r="AN165" s="38">
        <v>55.774887555668393</v>
      </c>
      <c r="AO165" s="38">
        <v>71.994547418033108</v>
      </c>
      <c r="AP165" s="38">
        <v>66.108186571993215</v>
      </c>
      <c r="AQ165" s="38">
        <v>39.348913401429286</v>
      </c>
      <c r="AR165" s="38">
        <v>64.720860367476419</v>
      </c>
      <c r="AS165" s="47">
        <v>87.832324579085537</v>
      </c>
    </row>
    <row r="166" spans="1:45" ht="32.75" customHeight="1">
      <c r="A166" s="39" t="s">
        <v>754</v>
      </c>
      <c r="B166" s="51" t="s">
        <v>756</v>
      </c>
      <c r="C166" s="52" t="s">
        <v>908</v>
      </c>
      <c r="D166" s="51" t="s">
        <v>929</v>
      </c>
      <c r="E166" s="139" t="s">
        <v>32</v>
      </c>
      <c r="F166" s="35">
        <v>2016</v>
      </c>
      <c r="G166" s="31" t="s">
        <v>67</v>
      </c>
      <c r="H166" s="76" t="s">
        <v>89</v>
      </c>
      <c r="I166" s="111">
        <v>8478.8709677419356</v>
      </c>
      <c r="J166" s="6">
        <v>6431</v>
      </c>
      <c r="K166" s="6">
        <v>2826</v>
      </c>
      <c r="L166" s="6">
        <v>23844</v>
      </c>
      <c r="M166" s="6" t="s">
        <v>54</v>
      </c>
      <c r="N166" s="93" t="s">
        <v>43</v>
      </c>
      <c r="O166" s="84">
        <v>12966</v>
      </c>
      <c r="P166" s="26">
        <v>11213</v>
      </c>
      <c r="Q166" s="26">
        <v>4671</v>
      </c>
      <c r="R166" s="26">
        <v>16218</v>
      </c>
      <c r="S166" s="26">
        <v>3072</v>
      </c>
      <c r="T166" s="26">
        <v>3274</v>
      </c>
      <c r="U166" s="26">
        <v>4021</v>
      </c>
      <c r="V166" s="26">
        <v>23844</v>
      </c>
      <c r="W166" s="26">
        <v>4710</v>
      </c>
      <c r="X166" s="26">
        <v>3499</v>
      </c>
      <c r="Y166" s="26">
        <v>19854</v>
      </c>
      <c r="Z166" s="26">
        <v>3566</v>
      </c>
      <c r="AA166" s="26">
        <v>15139</v>
      </c>
      <c r="AB166" s="26">
        <v>4174</v>
      </c>
      <c r="AC166" s="26">
        <v>3041</v>
      </c>
      <c r="AD166" s="26">
        <v>9591</v>
      </c>
      <c r="AE166" s="26">
        <v>20626</v>
      </c>
      <c r="AF166" s="26">
        <v>4094</v>
      </c>
      <c r="AG166" s="26">
        <v>2826</v>
      </c>
      <c r="AH166" s="26">
        <v>6093</v>
      </c>
      <c r="AI166" s="26">
        <v>11900</v>
      </c>
      <c r="AJ166" s="26">
        <v>8253</v>
      </c>
      <c r="AK166" s="26">
        <v>3352</v>
      </c>
      <c r="AL166" s="26">
        <v>7988</v>
      </c>
      <c r="AM166" s="26">
        <v>9180</v>
      </c>
      <c r="AN166" s="26">
        <v>7583</v>
      </c>
      <c r="AO166" s="26">
        <v>14419</v>
      </c>
      <c r="AP166" s="26">
        <v>5027</v>
      </c>
      <c r="AQ166" s="26">
        <v>6431</v>
      </c>
      <c r="AR166" s="26">
        <v>7969</v>
      </c>
      <c r="AS166" s="63">
        <v>4251</v>
      </c>
    </row>
    <row r="167" spans="1:45" ht="32.75" customHeight="1">
      <c r="A167" s="39" t="s">
        <v>755</v>
      </c>
      <c r="B167" s="51" t="s">
        <v>757</v>
      </c>
      <c r="C167" s="138" t="s">
        <v>966</v>
      </c>
      <c r="D167" s="51" t="s">
        <v>967</v>
      </c>
      <c r="E167" s="138" t="s">
        <v>966</v>
      </c>
      <c r="F167" s="35">
        <v>2016</v>
      </c>
      <c r="G167" s="31" t="s">
        <v>67</v>
      </c>
      <c r="H167" s="77" t="s">
        <v>784</v>
      </c>
      <c r="I167" s="92">
        <v>1495.8555845582418</v>
      </c>
      <c r="J167" s="68">
        <v>1235.7199533014639</v>
      </c>
      <c r="K167" s="68">
        <v>658.32564554816327</v>
      </c>
      <c r="L167" s="68">
        <v>4435.9562977057294</v>
      </c>
      <c r="M167" s="68" t="s">
        <v>51</v>
      </c>
      <c r="N167" s="93" t="s">
        <v>54</v>
      </c>
      <c r="O167" s="86">
        <v>1187.9955387221676</v>
      </c>
      <c r="P167" s="64">
        <v>996.46815003239658</v>
      </c>
      <c r="Q167" s="64">
        <v>1180.299403575583</v>
      </c>
      <c r="R167" s="64">
        <v>2724.9299253975887</v>
      </c>
      <c r="S167" s="64">
        <v>1581.1363645993069</v>
      </c>
      <c r="T167" s="64">
        <v>1802.8280705136651</v>
      </c>
      <c r="U167" s="64">
        <v>1235.7199533014639</v>
      </c>
      <c r="V167" s="64">
        <v>2970.393461255383</v>
      </c>
      <c r="W167" s="64">
        <v>1412.6448870680572</v>
      </c>
      <c r="X167" s="64">
        <v>1112.6609183468204</v>
      </c>
      <c r="Y167" s="64">
        <v>1138.7310223067702</v>
      </c>
      <c r="Z167" s="64">
        <v>964.51872906836309</v>
      </c>
      <c r="AA167" s="64">
        <v>1347.0748356344202</v>
      </c>
      <c r="AB167" s="64">
        <v>1228.5928899758246</v>
      </c>
      <c r="AC167" s="64">
        <v>2152.7344735523311</v>
      </c>
      <c r="AD167" s="64">
        <v>658.32564554816327</v>
      </c>
      <c r="AE167" s="64">
        <v>1448.552604092481</v>
      </c>
      <c r="AF167" s="64">
        <v>1273.8620712867216</v>
      </c>
      <c r="AG167" s="64">
        <v>4435.9562977057294</v>
      </c>
      <c r="AH167" s="64">
        <v>1320.7624843630165</v>
      </c>
      <c r="AI167" s="64">
        <v>904.99025134804924</v>
      </c>
      <c r="AJ167" s="64">
        <v>1796.6532311952597</v>
      </c>
      <c r="AK167" s="64">
        <v>1065.1420144219608</v>
      </c>
      <c r="AL167" s="64">
        <v>916.25735402427279</v>
      </c>
      <c r="AM167" s="64">
        <v>1001.3019346599701</v>
      </c>
      <c r="AN167" s="64">
        <v>1235.5666667981911</v>
      </c>
      <c r="AO167" s="64">
        <v>1040.9117289337614</v>
      </c>
      <c r="AP167" s="64">
        <v>1559.5435092365321</v>
      </c>
      <c r="AQ167" s="64">
        <v>798.08657860429207</v>
      </c>
      <c r="AR167" s="64">
        <v>1276.0616935972944</v>
      </c>
      <c r="AS167" s="65">
        <v>2602.8204321396574</v>
      </c>
    </row>
    <row r="168" spans="1:45" ht="32.75" customHeight="1">
      <c r="A168" s="39" t="s">
        <v>194</v>
      </c>
      <c r="B168" s="51" t="s">
        <v>302</v>
      </c>
      <c r="C168" s="52" t="s">
        <v>908</v>
      </c>
      <c r="D168" s="51" t="s">
        <v>929</v>
      </c>
      <c r="E168" s="139" t="s">
        <v>32</v>
      </c>
      <c r="F168" s="35">
        <v>2016</v>
      </c>
      <c r="G168" s="31" t="s">
        <v>67</v>
      </c>
      <c r="H168" s="76" t="s">
        <v>89</v>
      </c>
      <c r="I168" s="111">
        <v>30.774193548387096</v>
      </c>
      <c r="J168" s="6">
        <v>21</v>
      </c>
      <c r="K168" s="6">
        <v>9</v>
      </c>
      <c r="L168" s="6">
        <v>162</v>
      </c>
      <c r="M168" s="6" t="s">
        <v>44</v>
      </c>
      <c r="N168" s="93" t="s">
        <v>43</v>
      </c>
      <c r="O168" s="84">
        <v>50</v>
      </c>
      <c r="P168" s="26">
        <v>30</v>
      </c>
      <c r="Q168" s="26">
        <v>15</v>
      </c>
      <c r="R168" s="26">
        <v>63</v>
      </c>
      <c r="S168" s="26">
        <v>17</v>
      </c>
      <c r="T168" s="26">
        <v>11</v>
      </c>
      <c r="U168" s="26">
        <v>17</v>
      </c>
      <c r="V168" s="26">
        <v>162</v>
      </c>
      <c r="W168" s="26">
        <v>9</v>
      </c>
      <c r="X168" s="26">
        <v>12</v>
      </c>
      <c r="Y168" s="26">
        <v>66</v>
      </c>
      <c r="Z168" s="26">
        <v>10</v>
      </c>
      <c r="AA168" s="26">
        <v>55</v>
      </c>
      <c r="AB168" s="26">
        <v>13</v>
      </c>
      <c r="AC168" s="26">
        <v>10</v>
      </c>
      <c r="AD168" s="26">
        <v>21</v>
      </c>
      <c r="AE168" s="26">
        <v>75</v>
      </c>
      <c r="AF168" s="26">
        <v>15</v>
      </c>
      <c r="AG168" s="26">
        <v>10</v>
      </c>
      <c r="AH168" s="26">
        <v>18</v>
      </c>
      <c r="AI168" s="26">
        <v>34</v>
      </c>
      <c r="AJ168" s="26">
        <v>23</v>
      </c>
      <c r="AK168" s="26">
        <v>9</v>
      </c>
      <c r="AL168" s="26">
        <v>24</v>
      </c>
      <c r="AM168" s="26">
        <v>35</v>
      </c>
      <c r="AN168" s="26">
        <v>25</v>
      </c>
      <c r="AO168" s="26">
        <v>44</v>
      </c>
      <c r="AP168" s="26">
        <v>19</v>
      </c>
      <c r="AQ168" s="26">
        <v>21</v>
      </c>
      <c r="AR168" s="26">
        <v>21</v>
      </c>
      <c r="AS168" s="63">
        <v>20</v>
      </c>
    </row>
    <row r="169" spans="1:45" ht="32.75" customHeight="1">
      <c r="A169" s="39" t="s">
        <v>699</v>
      </c>
      <c r="B169" s="51" t="s">
        <v>303</v>
      </c>
      <c r="C169" s="52" t="s">
        <v>908</v>
      </c>
      <c r="D169" s="51" t="s">
        <v>929</v>
      </c>
      <c r="E169" s="139" t="s">
        <v>32</v>
      </c>
      <c r="F169" s="35">
        <v>2016</v>
      </c>
      <c r="G169" s="31" t="s">
        <v>67</v>
      </c>
      <c r="H169" s="76" t="s">
        <v>89</v>
      </c>
      <c r="I169" s="111">
        <v>5074.2903225806449</v>
      </c>
      <c r="J169" s="6">
        <v>2824</v>
      </c>
      <c r="K169" s="6">
        <v>775</v>
      </c>
      <c r="L169" s="6">
        <v>35380</v>
      </c>
      <c r="M169" s="6" t="s">
        <v>58</v>
      </c>
      <c r="N169" s="93" t="s">
        <v>43</v>
      </c>
      <c r="O169" s="84">
        <v>8095</v>
      </c>
      <c r="P169" s="26">
        <v>5189</v>
      </c>
      <c r="Q169" s="26">
        <v>2824</v>
      </c>
      <c r="R169" s="26">
        <v>10086</v>
      </c>
      <c r="S169" s="26">
        <v>2609</v>
      </c>
      <c r="T169" s="26">
        <v>1104</v>
      </c>
      <c r="U169" s="26">
        <v>1759</v>
      </c>
      <c r="V169" s="26">
        <v>35380</v>
      </c>
      <c r="W169" s="26">
        <v>1509</v>
      </c>
      <c r="X169" s="26">
        <v>1075</v>
      </c>
      <c r="Y169" s="26">
        <v>13488</v>
      </c>
      <c r="Z169" s="26">
        <v>1103</v>
      </c>
      <c r="AA169" s="26">
        <v>8397</v>
      </c>
      <c r="AB169" s="26">
        <v>1746</v>
      </c>
      <c r="AC169" s="26">
        <v>2065</v>
      </c>
      <c r="AD169" s="26">
        <v>3140</v>
      </c>
      <c r="AE169" s="26">
        <v>13151</v>
      </c>
      <c r="AF169" s="26">
        <v>2301</v>
      </c>
      <c r="AG169" s="26">
        <v>2260</v>
      </c>
      <c r="AH169" s="26">
        <v>2816</v>
      </c>
      <c r="AI169" s="26">
        <v>4819</v>
      </c>
      <c r="AJ169" s="26">
        <v>3454</v>
      </c>
      <c r="AK169" s="26">
        <v>775</v>
      </c>
      <c r="AL169" s="26">
        <v>3141</v>
      </c>
      <c r="AM169" s="26">
        <v>5154</v>
      </c>
      <c r="AN169" s="26">
        <v>2817</v>
      </c>
      <c r="AO169" s="26">
        <v>5999</v>
      </c>
      <c r="AP169" s="26">
        <v>2340</v>
      </c>
      <c r="AQ169" s="26">
        <v>2426</v>
      </c>
      <c r="AR169" s="26">
        <v>3115</v>
      </c>
      <c r="AS169" s="63">
        <v>3166</v>
      </c>
    </row>
    <row r="170" spans="1:45" ht="32.75" customHeight="1">
      <c r="A170" s="39" t="s">
        <v>700</v>
      </c>
      <c r="B170" s="51" t="s">
        <v>304</v>
      </c>
      <c r="C170" s="138" t="s">
        <v>966</v>
      </c>
      <c r="D170" s="51" t="s">
        <v>967</v>
      </c>
      <c r="E170" s="138" t="s">
        <v>966</v>
      </c>
      <c r="F170" s="35">
        <v>2016</v>
      </c>
      <c r="G170" s="31" t="s">
        <v>67</v>
      </c>
      <c r="H170" s="77" t="s">
        <v>784</v>
      </c>
      <c r="I170" s="92">
        <v>895.34432190991606</v>
      </c>
      <c r="J170" s="68">
        <v>607.91759005714312</v>
      </c>
      <c r="K170" s="68">
        <v>215.52940538225761</v>
      </c>
      <c r="L170" s="68">
        <v>4407.5038021814898</v>
      </c>
      <c r="M170" s="68" t="s">
        <v>51</v>
      </c>
      <c r="N170" s="93" t="s">
        <v>43</v>
      </c>
      <c r="O170" s="86">
        <v>741.69550254172043</v>
      </c>
      <c r="P170" s="64">
        <v>461.13201021297652</v>
      </c>
      <c r="Q170" s="64">
        <v>713.58713673676868</v>
      </c>
      <c r="R170" s="64">
        <v>1694.6382554914339</v>
      </c>
      <c r="S170" s="64">
        <v>1342.8335856899714</v>
      </c>
      <c r="T170" s="64">
        <v>607.91759005714312</v>
      </c>
      <c r="U170" s="64">
        <v>540.56985771133418</v>
      </c>
      <c r="V170" s="64">
        <v>4407.5038021814898</v>
      </c>
      <c r="W170" s="64">
        <v>452.58622814982971</v>
      </c>
      <c r="X170" s="64">
        <v>341.84352307025773</v>
      </c>
      <c r="Y170" s="64">
        <v>773.60753645984278</v>
      </c>
      <c r="Z170" s="64">
        <v>298.33543414537422</v>
      </c>
      <c r="AA170" s="64">
        <v>747.16872942877512</v>
      </c>
      <c r="AB170" s="64">
        <v>513.9250565160014</v>
      </c>
      <c r="AC170" s="64">
        <v>1461.8206800018297</v>
      </c>
      <c r="AD170" s="64">
        <v>215.52940538225761</v>
      </c>
      <c r="AE170" s="64">
        <v>923.58747679725673</v>
      </c>
      <c r="AF170" s="64">
        <v>715.96400245010909</v>
      </c>
      <c r="AG170" s="64">
        <v>3547.5092826662944</v>
      </c>
      <c r="AH170" s="64">
        <v>610.4164050494428</v>
      </c>
      <c r="AI170" s="64">
        <v>366.4830269954831</v>
      </c>
      <c r="AJ170" s="64">
        <v>751.92539204512616</v>
      </c>
      <c r="AK170" s="64">
        <v>246.26642636545927</v>
      </c>
      <c r="AL170" s="64">
        <v>360.2859725826541</v>
      </c>
      <c r="AM170" s="64">
        <v>562.16886396922507</v>
      </c>
      <c r="AN170" s="64">
        <v>458.99924836746726</v>
      </c>
      <c r="AO170" s="64">
        <v>433.06952367526418</v>
      </c>
      <c r="AP170" s="64">
        <v>725.94625255887911</v>
      </c>
      <c r="AQ170" s="64">
        <v>301.06640331115102</v>
      </c>
      <c r="AR170" s="64">
        <v>498.79936950126393</v>
      </c>
      <c r="AS170" s="65">
        <v>1938.4919990953083</v>
      </c>
    </row>
    <row r="171" spans="1:45" ht="32.75" customHeight="1">
      <c r="A171" s="39" t="s">
        <v>195</v>
      </c>
      <c r="B171" s="51" t="s">
        <v>305</v>
      </c>
      <c r="C171" s="52" t="s">
        <v>313</v>
      </c>
      <c r="D171" s="51" t="s">
        <v>977</v>
      </c>
      <c r="E171" s="52" t="s">
        <v>140</v>
      </c>
      <c r="F171" s="32">
        <v>2019</v>
      </c>
      <c r="G171" s="31" t="s">
        <v>70</v>
      </c>
      <c r="H171" s="76" t="s">
        <v>89</v>
      </c>
      <c r="I171" s="111">
        <v>37627779.258064516</v>
      </c>
      <c r="J171" s="6">
        <v>12424091</v>
      </c>
      <c r="K171" s="6">
        <v>2437458</v>
      </c>
      <c r="L171" s="6">
        <v>611141266</v>
      </c>
      <c r="M171" s="6" t="s">
        <v>41</v>
      </c>
      <c r="N171" s="93" t="s">
        <v>43</v>
      </c>
      <c r="O171" s="83">
        <v>29543142</v>
      </c>
      <c r="P171" s="61">
        <v>12424091</v>
      </c>
      <c r="Q171" s="61">
        <v>5286399</v>
      </c>
      <c r="R171" s="61">
        <v>85906347</v>
      </c>
      <c r="S171" s="61">
        <v>23875736</v>
      </c>
      <c r="T171" s="61">
        <v>2437458</v>
      </c>
      <c r="U171" s="61">
        <v>27425260</v>
      </c>
      <c r="V171" s="61">
        <v>611141266</v>
      </c>
      <c r="W171" s="61">
        <v>3527066</v>
      </c>
      <c r="X171" s="61">
        <v>3367616</v>
      </c>
      <c r="Y171" s="61">
        <v>42823294</v>
      </c>
      <c r="Z171" s="61">
        <v>4298892</v>
      </c>
      <c r="AA171" s="61">
        <v>55587856</v>
      </c>
      <c r="AB171" s="61">
        <v>9819060</v>
      </c>
      <c r="AC171" s="61">
        <v>6873954</v>
      </c>
      <c r="AD171" s="61">
        <v>7101142</v>
      </c>
      <c r="AE171" s="61">
        <v>31666128</v>
      </c>
      <c r="AF171" s="61">
        <v>18577569</v>
      </c>
      <c r="AG171" s="61">
        <v>8450700</v>
      </c>
      <c r="AH171" s="61">
        <v>5616977</v>
      </c>
      <c r="AI171" s="61">
        <v>30111850</v>
      </c>
      <c r="AJ171" s="61">
        <v>7915875</v>
      </c>
      <c r="AK171" s="61">
        <v>3199024</v>
      </c>
      <c r="AL171" s="61">
        <v>6158883</v>
      </c>
      <c r="AM171" s="61">
        <v>15819585</v>
      </c>
      <c r="AN171" s="61">
        <v>5301862</v>
      </c>
      <c r="AO171" s="61">
        <v>18856924</v>
      </c>
      <c r="AP171" s="61">
        <v>22617734</v>
      </c>
      <c r="AQ171" s="61">
        <v>33308927</v>
      </c>
      <c r="AR171" s="61">
        <v>7803368</v>
      </c>
      <c r="AS171" s="62">
        <v>19617172</v>
      </c>
    </row>
    <row r="172" spans="1:45" ht="32.75" customHeight="1">
      <c r="A172" s="39" t="s">
        <v>196</v>
      </c>
      <c r="B172" s="51" t="s">
        <v>777</v>
      </c>
      <c r="C172" s="52" t="s">
        <v>313</v>
      </c>
      <c r="D172" s="51" t="s">
        <v>977</v>
      </c>
      <c r="E172" s="52" t="s">
        <v>140</v>
      </c>
      <c r="F172" s="32">
        <v>2019</v>
      </c>
      <c r="G172" s="31" t="s">
        <v>70</v>
      </c>
      <c r="H172" s="76" t="s">
        <v>89</v>
      </c>
      <c r="I172" s="111">
        <v>8546621.3548387103</v>
      </c>
      <c r="J172" s="6">
        <v>7346617</v>
      </c>
      <c r="K172" s="6">
        <v>3829178</v>
      </c>
      <c r="L172" s="6">
        <v>26863220</v>
      </c>
      <c r="M172" s="6" t="s">
        <v>54</v>
      </c>
      <c r="N172" s="93" t="s">
        <v>48</v>
      </c>
      <c r="O172" s="83">
        <v>9464561</v>
      </c>
      <c r="P172" s="61">
        <v>11144171</v>
      </c>
      <c r="Q172" s="61">
        <v>5152049</v>
      </c>
      <c r="R172" s="61">
        <v>11791567</v>
      </c>
      <c r="S172" s="61">
        <v>4308676</v>
      </c>
      <c r="T172" s="61">
        <v>5325081</v>
      </c>
      <c r="U172" s="61">
        <v>9683248</v>
      </c>
      <c r="V172" s="61">
        <v>15845454</v>
      </c>
      <c r="W172" s="61">
        <v>4427716</v>
      </c>
      <c r="X172" s="61">
        <v>5439009</v>
      </c>
      <c r="Y172" s="61">
        <v>14472210</v>
      </c>
      <c r="Z172" s="61">
        <v>4554284</v>
      </c>
      <c r="AA172" s="61">
        <v>26863220</v>
      </c>
      <c r="AB172" s="61">
        <v>4483789</v>
      </c>
      <c r="AC172" s="61">
        <v>3890931</v>
      </c>
      <c r="AD172" s="61">
        <v>12932755</v>
      </c>
      <c r="AE172" s="61">
        <v>15808438</v>
      </c>
      <c r="AF172" s="61">
        <v>4012486</v>
      </c>
      <c r="AG172" s="61">
        <v>3829178</v>
      </c>
      <c r="AH172" s="61">
        <v>7346617</v>
      </c>
      <c r="AI172" s="61">
        <v>12854501</v>
      </c>
      <c r="AJ172" s="61">
        <v>7866356</v>
      </c>
      <c r="AK172" s="61">
        <v>6402581</v>
      </c>
      <c r="AL172" s="61">
        <v>6777371</v>
      </c>
      <c r="AM172" s="61">
        <v>8695203</v>
      </c>
      <c r="AN172" s="61">
        <v>7380430</v>
      </c>
      <c r="AO172" s="61">
        <v>10529515</v>
      </c>
      <c r="AP172" s="61">
        <v>4884005</v>
      </c>
      <c r="AQ172" s="61">
        <v>7593546</v>
      </c>
      <c r="AR172" s="61">
        <v>5760720</v>
      </c>
      <c r="AS172" s="62">
        <v>5425594</v>
      </c>
    </row>
    <row r="173" spans="1:45" ht="32.75" customHeight="1">
      <c r="A173" s="39" t="s">
        <v>197</v>
      </c>
      <c r="B173" s="51" t="s">
        <v>778</v>
      </c>
      <c r="C173" s="52" t="s">
        <v>313</v>
      </c>
      <c r="D173" s="51" t="s">
        <v>977</v>
      </c>
      <c r="E173" s="52" t="s">
        <v>140</v>
      </c>
      <c r="F173" s="32">
        <v>2019</v>
      </c>
      <c r="G173" s="31" t="s">
        <v>70</v>
      </c>
      <c r="H173" s="76" t="s">
        <v>89</v>
      </c>
      <c r="I173" s="111">
        <v>4007320.9032258065</v>
      </c>
      <c r="J173" s="6">
        <v>2976954</v>
      </c>
      <c r="K173" s="6">
        <v>1261992</v>
      </c>
      <c r="L173" s="6">
        <v>19337592</v>
      </c>
      <c r="M173" s="6" t="s">
        <v>50</v>
      </c>
      <c r="N173" s="93" t="s">
        <v>48</v>
      </c>
      <c r="O173" s="83">
        <v>3574573</v>
      </c>
      <c r="P173" s="61">
        <v>5996337</v>
      </c>
      <c r="Q173" s="61">
        <v>1928139</v>
      </c>
      <c r="R173" s="61">
        <v>3861740</v>
      </c>
      <c r="S173" s="61">
        <v>1549844</v>
      </c>
      <c r="T173" s="61">
        <v>2512864</v>
      </c>
      <c r="U173" s="61">
        <v>6598777</v>
      </c>
      <c r="V173" s="61">
        <v>6154962</v>
      </c>
      <c r="W173" s="61">
        <v>1620535</v>
      </c>
      <c r="X173" s="61">
        <v>2443495</v>
      </c>
      <c r="Y173" s="61">
        <v>6247666</v>
      </c>
      <c r="Z173" s="61">
        <v>2063036</v>
      </c>
      <c r="AA173" s="61">
        <v>19337592</v>
      </c>
      <c r="AB173" s="61">
        <v>1862563</v>
      </c>
      <c r="AC173" s="61">
        <v>1261992</v>
      </c>
      <c r="AD173" s="61">
        <v>8186051</v>
      </c>
      <c r="AE173" s="61">
        <v>7216115</v>
      </c>
      <c r="AF173" s="61">
        <v>1488156</v>
      </c>
      <c r="AG173" s="61">
        <v>1587736</v>
      </c>
      <c r="AH173" s="61">
        <v>3645702</v>
      </c>
      <c r="AI173" s="61">
        <v>6384922</v>
      </c>
      <c r="AJ173" s="61">
        <v>2976954</v>
      </c>
      <c r="AK173" s="61">
        <v>3663974</v>
      </c>
      <c r="AL173" s="61">
        <v>2517265</v>
      </c>
      <c r="AM173" s="61">
        <v>2917974</v>
      </c>
      <c r="AN173" s="61">
        <v>3385409</v>
      </c>
      <c r="AO173" s="61">
        <v>3296029</v>
      </c>
      <c r="AP173" s="61">
        <v>1802067</v>
      </c>
      <c r="AQ173" s="61">
        <v>4012961</v>
      </c>
      <c r="AR173" s="61">
        <v>2048794</v>
      </c>
      <c r="AS173" s="62">
        <v>2082724</v>
      </c>
    </row>
    <row r="174" spans="1:45" ht="32.75" customHeight="1">
      <c r="A174" s="41" t="s">
        <v>758</v>
      </c>
      <c r="B174" s="51" t="s">
        <v>779</v>
      </c>
      <c r="C174" s="52" t="s">
        <v>313</v>
      </c>
      <c r="D174" s="51" t="s">
        <v>977</v>
      </c>
      <c r="E174" s="52" t="s">
        <v>140</v>
      </c>
      <c r="F174" s="32">
        <v>2019</v>
      </c>
      <c r="G174" s="31" t="s">
        <v>69</v>
      </c>
      <c r="H174" s="76" t="s">
        <v>329</v>
      </c>
      <c r="I174" s="111">
        <v>1990875.1678177374</v>
      </c>
      <c r="J174" s="6">
        <v>1709852.5686273889</v>
      </c>
      <c r="K174" s="6">
        <v>463907.92874420667</v>
      </c>
      <c r="L174" s="6">
        <v>5671976.1045212308</v>
      </c>
      <c r="M174" s="6" t="s">
        <v>43</v>
      </c>
      <c r="N174" s="93" t="s">
        <v>42</v>
      </c>
      <c r="O174" s="83">
        <v>914294.41801981349</v>
      </c>
      <c r="P174" s="61">
        <v>1836427.204423348</v>
      </c>
      <c r="Q174" s="61">
        <v>1517717.7626296815</v>
      </c>
      <c r="R174" s="61">
        <v>754120.89789780998</v>
      </c>
      <c r="S174" s="61">
        <v>571392.12505530159</v>
      </c>
      <c r="T174" s="61">
        <v>4331344.2200228218</v>
      </c>
      <c r="U174" s="61">
        <v>5671976.1045212308</v>
      </c>
      <c r="V174" s="61">
        <v>463907.92874420667</v>
      </c>
      <c r="W174" s="61">
        <v>1709852.5686273889</v>
      </c>
      <c r="X174" s="61">
        <v>3177918.2674424956</v>
      </c>
      <c r="Y174" s="61">
        <v>970963.56034446182</v>
      </c>
      <c r="Z174" s="61">
        <v>2390285.1607939824</v>
      </c>
      <c r="AA174" s="61">
        <v>4105202.219123241</v>
      </c>
      <c r="AB174" s="61">
        <v>1761353.8466194025</v>
      </c>
      <c r="AC174" s="61">
        <v>1796787.9719801811</v>
      </c>
      <c r="AD174" s="61">
        <v>2949913.4058422768</v>
      </c>
      <c r="AE174" s="61">
        <v>1487468.0341699934</v>
      </c>
      <c r="AF174" s="61">
        <v>1168316.5052156567</v>
      </c>
      <c r="AG174" s="61">
        <v>1228628.7136795889</v>
      </c>
      <c r="AH174" s="61">
        <v>2274283.8321134415</v>
      </c>
      <c r="AI174" s="61">
        <v>2017532.6837967869</v>
      </c>
      <c r="AJ174" s="61">
        <v>1524739.8887747293</v>
      </c>
      <c r="AK174" s="61">
        <v>5138438.7113422304</v>
      </c>
      <c r="AL174" s="61">
        <v>1346981.7034180411</v>
      </c>
      <c r="AM174" s="61">
        <v>1153032.2093210721</v>
      </c>
      <c r="AN174" s="61">
        <v>1922818.8014760467</v>
      </c>
      <c r="AO174" s="61">
        <v>1003790.6773761094</v>
      </c>
      <c r="AP174" s="61">
        <v>1260649.5391664773</v>
      </c>
      <c r="AQ174" s="61">
        <v>2259022.2442390993</v>
      </c>
      <c r="AR174" s="61">
        <v>1178664.092406431</v>
      </c>
      <c r="AS174" s="62">
        <v>1829304.9037665136</v>
      </c>
    </row>
    <row r="175" spans="1:45" ht="32.75" customHeight="1">
      <c r="A175" s="39" t="s">
        <v>701</v>
      </c>
      <c r="B175" s="51" t="s">
        <v>702</v>
      </c>
      <c r="C175" s="52" t="s">
        <v>313</v>
      </c>
      <c r="D175" s="51" t="s">
        <v>977</v>
      </c>
      <c r="E175" s="52" t="s">
        <v>140</v>
      </c>
      <c r="F175" s="32">
        <v>2019</v>
      </c>
      <c r="G175" s="31" t="s">
        <v>70</v>
      </c>
      <c r="H175" s="76" t="s">
        <v>89</v>
      </c>
      <c r="I175" s="111">
        <v>29081157.903225806</v>
      </c>
      <c r="J175" s="6">
        <v>5335271</v>
      </c>
      <c r="K175" s="6">
        <v>-5831613</v>
      </c>
      <c r="L175" s="6">
        <v>595295812</v>
      </c>
      <c r="M175" s="6" t="s">
        <v>51</v>
      </c>
      <c r="N175" s="93" t="s">
        <v>43</v>
      </c>
      <c r="O175" s="83">
        <v>20078581</v>
      </c>
      <c r="P175" s="61">
        <v>1279920</v>
      </c>
      <c r="Q175" s="61">
        <v>134350</v>
      </c>
      <c r="R175" s="61">
        <v>74114780</v>
      </c>
      <c r="S175" s="61">
        <v>19567060</v>
      </c>
      <c r="T175" s="61">
        <v>-2887623</v>
      </c>
      <c r="U175" s="61">
        <v>17742012</v>
      </c>
      <c r="V175" s="61">
        <v>595295812</v>
      </c>
      <c r="W175" s="61">
        <v>-900650</v>
      </c>
      <c r="X175" s="61">
        <v>-2071393</v>
      </c>
      <c r="Y175" s="61">
        <v>28351084</v>
      </c>
      <c r="Z175" s="61">
        <v>-255392</v>
      </c>
      <c r="AA175" s="61">
        <v>28724636</v>
      </c>
      <c r="AB175" s="61">
        <v>5335271</v>
      </c>
      <c r="AC175" s="61">
        <v>2983023</v>
      </c>
      <c r="AD175" s="61">
        <v>-5831613</v>
      </c>
      <c r="AE175" s="61">
        <v>15857690</v>
      </c>
      <c r="AF175" s="61">
        <v>14565083</v>
      </c>
      <c r="AG175" s="61">
        <v>4621522</v>
      </c>
      <c r="AH175" s="61">
        <v>-1729640</v>
      </c>
      <c r="AI175" s="61">
        <v>17257349</v>
      </c>
      <c r="AJ175" s="61">
        <v>49519</v>
      </c>
      <c r="AK175" s="61">
        <v>-3203557</v>
      </c>
      <c r="AL175" s="61">
        <v>-618488</v>
      </c>
      <c r="AM175" s="61">
        <v>7124382</v>
      </c>
      <c r="AN175" s="61">
        <v>-2078568</v>
      </c>
      <c r="AO175" s="61">
        <v>8327409</v>
      </c>
      <c r="AP175" s="61">
        <v>17733729</v>
      </c>
      <c r="AQ175" s="61">
        <v>25715381</v>
      </c>
      <c r="AR175" s="61">
        <v>2042648</v>
      </c>
      <c r="AS175" s="62">
        <v>14191578</v>
      </c>
    </row>
    <row r="176" spans="1:45" ht="32.75" customHeight="1">
      <c r="A176" s="39" t="s">
        <v>152</v>
      </c>
      <c r="B176" s="51" t="s">
        <v>306</v>
      </c>
      <c r="C176" s="52" t="s">
        <v>313</v>
      </c>
      <c r="D176" s="51" t="s">
        <v>977</v>
      </c>
      <c r="E176" s="52" t="s">
        <v>140</v>
      </c>
      <c r="F176" s="32">
        <v>2016</v>
      </c>
      <c r="G176" s="31" t="s">
        <v>70</v>
      </c>
      <c r="H176" s="76" t="s">
        <v>89</v>
      </c>
      <c r="I176" s="111">
        <v>32427445.806451611</v>
      </c>
      <c r="J176" s="6">
        <v>11097840</v>
      </c>
      <c r="K176" s="6">
        <v>1461050.0000000002</v>
      </c>
      <c r="L176" s="6">
        <v>473963440</v>
      </c>
      <c r="M176" s="6" t="s">
        <v>41</v>
      </c>
      <c r="N176" s="93" t="s">
        <v>43</v>
      </c>
      <c r="O176" s="83">
        <v>23010010.000000004</v>
      </c>
      <c r="P176" s="61">
        <v>9823200</v>
      </c>
      <c r="Q176" s="61">
        <v>2906440</v>
      </c>
      <c r="R176" s="61">
        <v>53842869.999999993</v>
      </c>
      <c r="S176" s="61">
        <v>18589010.000000004</v>
      </c>
      <c r="T176" s="61">
        <v>1461050.0000000002</v>
      </c>
      <c r="U176" s="61">
        <v>39839720</v>
      </c>
      <c r="V176" s="61">
        <v>473963440</v>
      </c>
      <c r="W176" s="61">
        <v>2216450</v>
      </c>
      <c r="X176" s="61">
        <v>2319060</v>
      </c>
      <c r="Y176" s="61">
        <v>24735220</v>
      </c>
      <c r="Z176" s="61">
        <v>2428090</v>
      </c>
      <c r="AA176" s="61">
        <v>65956790.000000007</v>
      </c>
      <c r="AB176" s="61">
        <v>6876040</v>
      </c>
      <c r="AC176" s="61">
        <v>3915890.0000000005</v>
      </c>
      <c r="AD176" s="61">
        <v>8055469.9999999991</v>
      </c>
      <c r="AE176" s="61">
        <v>20496670</v>
      </c>
      <c r="AF176" s="61">
        <v>13399170</v>
      </c>
      <c r="AG176" s="61">
        <v>11097840</v>
      </c>
      <c r="AH176" s="61">
        <v>3261569.9999999995</v>
      </c>
      <c r="AI176" s="61">
        <v>28201140</v>
      </c>
      <c r="AJ176" s="61">
        <v>5690510</v>
      </c>
      <c r="AK176" s="61">
        <v>2112780.0000000005</v>
      </c>
      <c r="AL176" s="61">
        <v>4217170</v>
      </c>
      <c r="AM176" s="61">
        <v>12817410</v>
      </c>
      <c r="AN176" s="61">
        <v>3100780</v>
      </c>
      <c r="AO176" s="61">
        <v>12937210</v>
      </c>
      <c r="AP176" s="61">
        <v>29862950</v>
      </c>
      <c r="AQ176" s="61">
        <v>101425120.00000001</v>
      </c>
      <c r="AR176" s="61">
        <v>4139879.9999999991</v>
      </c>
      <c r="AS176" s="62">
        <v>12551870</v>
      </c>
    </row>
    <row r="177" spans="1:45" ht="32.75" customHeight="1">
      <c r="A177" s="39" t="s">
        <v>703</v>
      </c>
      <c r="B177" s="51" t="s">
        <v>309</v>
      </c>
      <c r="C177" s="52" t="s">
        <v>313</v>
      </c>
      <c r="D177" s="51" t="s">
        <v>977</v>
      </c>
      <c r="E177" s="52" t="s">
        <v>140</v>
      </c>
      <c r="F177" s="32">
        <v>2016</v>
      </c>
      <c r="G177" s="31" t="s">
        <v>69</v>
      </c>
      <c r="H177" s="76" t="s">
        <v>329</v>
      </c>
      <c r="I177" s="111">
        <v>9245178.7144668978</v>
      </c>
      <c r="J177" s="6">
        <v>4225007.6990085486</v>
      </c>
      <c r="K177" s="6">
        <v>1761157.3913937418</v>
      </c>
      <c r="L177" s="6">
        <v>57095397.190408781</v>
      </c>
      <c r="M177" s="6" t="s">
        <v>61</v>
      </c>
      <c r="N177" s="93" t="s">
        <v>64</v>
      </c>
      <c r="O177" s="83">
        <v>5885436.8624112839</v>
      </c>
      <c r="P177" s="61">
        <v>3008435.268813516</v>
      </c>
      <c r="Q177" s="61">
        <v>2287778.8447914864</v>
      </c>
      <c r="R177" s="61">
        <v>10514439.985549273</v>
      </c>
      <c r="S177" s="61">
        <v>6853343.902079341</v>
      </c>
      <c r="T177" s="61">
        <v>2518365.6865888261</v>
      </c>
      <c r="U177" s="61">
        <v>34244215.231218845</v>
      </c>
      <c r="V177" s="61">
        <v>35723274.611748874</v>
      </c>
      <c r="W177" s="61">
        <v>2338612.0791801326</v>
      </c>
      <c r="X177" s="61">
        <v>3016082.7574008517</v>
      </c>
      <c r="Y177" s="61">
        <v>3844155.1256266804</v>
      </c>
      <c r="Z177" s="61">
        <v>2813245.8648672448</v>
      </c>
      <c r="AA177" s="61">
        <v>14002051.582960568</v>
      </c>
      <c r="AB177" s="61">
        <v>6502405.2896513445</v>
      </c>
      <c r="AC177" s="61">
        <v>5575331.7387094945</v>
      </c>
      <c r="AD177" s="61">
        <v>2902857.4270255929</v>
      </c>
      <c r="AE177" s="61">
        <v>4225007.6990085486</v>
      </c>
      <c r="AF177" s="61">
        <v>10519375.298819793</v>
      </c>
      <c r="AG177" s="61">
        <v>8587778.3736224957</v>
      </c>
      <c r="AH177" s="61">
        <v>2034652.288724157</v>
      </c>
      <c r="AI177" s="61">
        <v>8911106.7715986073</v>
      </c>
      <c r="AJ177" s="61">
        <v>2914572.2723533805</v>
      </c>
      <c r="AK177" s="61">
        <v>2963009.7103717546</v>
      </c>
      <c r="AL177" s="61">
        <v>2256596.2781842435</v>
      </c>
      <c r="AM177" s="61">
        <v>5064776.6464245412</v>
      </c>
      <c r="AN177" s="61">
        <v>1761157.3913937418</v>
      </c>
      <c r="AO177" s="61">
        <v>3939968.6074536894</v>
      </c>
      <c r="AP177" s="61">
        <v>20890851.536403224</v>
      </c>
      <c r="AQ177" s="61">
        <v>57095397.190408781</v>
      </c>
      <c r="AR177" s="61">
        <v>2381658.6259387396</v>
      </c>
      <c r="AS177" s="62">
        <v>11024599.199144864</v>
      </c>
    </row>
    <row r="178" spans="1:45" ht="32.75" customHeight="1">
      <c r="A178" s="39" t="s">
        <v>780</v>
      </c>
      <c r="B178" s="51" t="s">
        <v>781</v>
      </c>
      <c r="C178" s="52" t="s">
        <v>313</v>
      </c>
      <c r="D178" s="51" t="s">
        <v>977</v>
      </c>
      <c r="E178" s="52" t="s">
        <v>140</v>
      </c>
      <c r="F178" s="32">
        <v>2016</v>
      </c>
      <c r="G178" s="31" t="s">
        <v>70</v>
      </c>
      <c r="H178" s="76" t="s">
        <v>89</v>
      </c>
      <c r="I178" s="111">
        <v>10363534.193548387</v>
      </c>
      <c r="J178" s="6">
        <v>1698540</v>
      </c>
      <c r="K178" s="6">
        <v>257870</v>
      </c>
      <c r="L178" s="6">
        <v>209905600</v>
      </c>
      <c r="M178" s="6" t="s">
        <v>41</v>
      </c>
      <c r="N178" s="93" t="s">
        <v>43</v>
      </c>
      <c r="O178" s="83">
        <v>5330000</v>
      </c>
      <c r="P178" s="61">
        <v>1439920</v>
      </c>
      <c r="Q178" s="61">
        <v>347400</v>
      </c>
      <c r="R178" s="61">
        <v>15868530</v>
      </c>
      <c r="S178" s="61">
        <v>2923670</v>
      </c>
      <c r="T178" s="61">
        <v>257870</v>
      </c>
      <c r="U178" s="61">
        <v>10692280</v>
      </c>
      <c r="V178" s="61">
        <v>209905600</v>
      </c>
      <c r="W178" s="61">
        <v>329150</v>
      </c>
      <c r="X178" s="61">
        <v>721270</v>
      </c>
      <c r="Y178" s="61">
        <v>5890220</v>
      </c>
      <c r="Z178" s="61">
        <v>778530</v>
      </c>
      <c r="AA178" s="61">
        <v>14010180</v>
      </c>
      <c r="AB178" s="61">
        <v>1698540</v>
      </c>
      <c r="AC178" s="61">
        <v>821870</v>
      </c>
      <c r="AD178" s="61">
        <v>634670</v>
      </c>
      <c r="AE178" s="61">
        <v>3505550</v>
      </c>
      <c r="AF178" s="61">
        <v>3346480</v>
      </c>
      <c r="AG178" s="61">
        <v>1048980</v>
      </c>
      <c r="AH178" s="61">
        <v>635820</v>
      </c>
      <c r="AI178" s="61">
        <v>7521690</v>
      </c>
      <c r="AJ178" s="61">
        <v>1597680</v>
      </c>
      <c r="AK178" s="61">
        <v>539700.00000000012</v>
      </c>
      <c r="AL178" s="61">
        <v>1328210</v>
      </c>
      <c r="AM178" s="61">
        <v>1901020</v>
      </c>
      <c r="AN178" s="61">
        <v>448910</v>
      </c>
      <c r="AO178" s="61">
        <v>2137310</v>
      </c>
      <c r="AP178" s="61">
        <v>9233680</v>
      </c>
      <c r="AQ178" s="61">
        <v>10187860</v>
      </c>
      <c r="AR178" s="61">
        <v>520179.99999999994</v>
      </c>
      <c r="AS178" s="62">
        <v>5666790</v>
      </c>
    </row>
    <row r="179" spans="1:45" ht="32.75" customHeight="1">
      <c r="A179" s="39" t="s">
        <v>153</v>
      </c>
      <c r="B179" s="51" t="s">
        <v>307</v>
      </c>
      <c r="C179" s="52" t="s">
        <v>313</v>
      </c>
      <c r="D179" s="51" t="s">
        <v>977</v>
      </c>
      <c r="E179" s="52" t="s">
        <v>140</v>
      </c>
      <c r="F179" s="32">
        <v>2016</v>
      </c>
      <c r="G179" s="31" t="s">
        <v>70</v>
      </c>
      <c r="H179" s="76" t="s">
        <v>89</v>
      </c>
      <c r="I179" s="111">
        <v>4694059.0322580645</v>
      </c>
      <c r="J179" s="6">
        <v>1961450</v>
      </c>
      <c r="K179" s="6">
        <v>663940</v>
      </c>
      <c r="L179" s="6">
        <v>60256390</v>
      </c>
      <c r="M179" s="6" t="s">
        <v>41</v>
      </c>
      <c r="N179" s="93" t="s">
        <v>43</v>
      </c>
      <c r="O179" s="83">
        <v>5162130</v>
      </c>
      <c r="P179" s="61">
        <v>2876900</v>
      </c>
      <c r="Q179" s="61">
        <v>1239880</v>
      </c>
      <c r="R179" s="61">
        <v>8572350</v>
      </c>
      <c r="S179" s="61">
        <v>3676900</v>
      </c>
      <c r="T179" s="61">
        <v>663940</v>
      </c>
      <c r="U179" s="61">
        <v>3516960</v>
      </c>
      <c r="V179" s="61">
        <v>60256390</v>
      </c>
      <c r="W179" s="61">
        <v>965750</v>
      </c>
      <c r="X179" s="61">
        <v>778050</v>
      </c>
      <c r="Y179" s="61">
        <v>7386810</v>
      </c>
      <c r="Z179" s="61">
        <v>812690</v>
      </c>
      <c r="AA179" s="61">
        <v>8038000</v>
      </c>
      <c r="AB179" s="61">
        <v>1356990</v>
      </c>
      <c r="AC179" s="61">
        <v>1101930</v>
      </c>
      <c r="AD179" s="61">
        <v>1733240</v>
      </c>
      <c r="AE179" s="61">
        <v>6525290</v>
      </c>
      <c r="AF179" s="61">
        <v>1961450</v>
      </c>
      <c r="AG179" s="61">
        <v>1598440</v>
      </c>
      <c r="AH179" s="61">
        <v>1317300</v>
      </c>
      <c r="AI179" s="61">
        <v>4602510</v>
      </c>
      <c r="AJ179" s="61">
        <v>1930360</v>
      </c>
      <c r="AK179" s="61">
        <v>899750</v>
      </c>
      <c r="AL179" s="61">
        <v>1391890</v>
      </c>
      <c r="AM179" s="61">
        <v>2556590</v>
      </c>
      <c r="AN179" s="61">
        <v>1516590</v>
      </c>
      <c r="AO179" s="61">
        <v>3964600</v>
      </c>
      <c r="AP179" s="61">
        <v>2469870</v>
      </c>
      <c r="AQ179" s="61">
        <v>2839800</v>
      </c>
      <c r="AR179" s="61">
        <v>1750730</v>
      </c>
      <c r="AS179" s="62">
        <v>2051750</v>
      </c>
    </row>
    <row r="180" spans="1:45" ht="32.75" customHeight="1">
      <c r="A180" s="39" t="s">
        <v>154</v>
      </c>
      <c r="B180" s="51" t="s">
        <v>310</v>
      </c>
      <c r="C180" s="52" t="s">
        <v>313</v>
      </c>
      <c r="D180" s="51" t="s">
        <v>977</v>
      </c>
      <c r="E180" s="52" t="s">
        <v>140</v>
      </c>
      <c r="F180" s="32">
        <v>2016</v>
      </c>
      <c r="G180" s="31" t="s">
        <v>70</v>
      </c>
      <c r="H180" s="76" t="s">
        <v>89</v>
      </c>
      <c r="I180" s="111">
        <v>881081.6129032257</v>
      </c>
      <c r="J180" s="6">
        <v>232640</v>
      </c>
      <c r="K180" s="6">
        <v>37650</v>
      </c>
      <c r="L180" s="6">
        <v>17266009.999999996</v>
      </c>
      <c r="M180" s="6" t="s">
        <v>58</v>
      </c>
      <c r="N180" s="93" t="s">
        <v>43</v>
      </c>
      <c r="O180" s="83">
        <v>855750</v>
      </c>
      <c r="P180" s="61">
        <v>397340</v>
      </c>
      <c r="Q180" s="61">
        <v>171640</v>
      </c>
      <c r="R180" s="61">
        <v>1084819.9999999998</v>
      </c>
      <c r="S180" s="61">
        <v>802420</v>
      </c>
      <c r="T180" s="61">
        <v>59980</v>
      </c>
      <c r="U180" s="61">
        <v>129270.00000000001</v>
      </c>
      <c r="V180" s="61">
        <v>17266009.999999996</v>
      </c>
      <c r="W180" s="61">
        <v>64250</v>
      </c>
      <c r="X180" s="61">
        <v>61640</v>
      </c>
      <c r="Y180" s="61">
        <v>1178960</v>
      </c>
      <c r="Z180" s="61">
        <v>72620</v>
      </c>
      <c r="AA180" s="61">
        <v>498600</v>
      </c>
      <c r="AB180" s="61">
        <v>193960</v>
      </c>
      <c r="AC180" s="61">
        <v>136759.99999999997</v>
      </c>
      <c r="AD180" s="61">
        <v>85100</v>
      </c>
      <c r="AE180" s="61">
        <v>752250</v>
      </c>
      <c r="AF180" s="61">
        <v>289690</v>
      </c>
      <c r="AG180" s="61">
        <v>213710</v>
      </c>
      <c r="AH180" s="61">
        <v>120490</v>
      </c>
      <c r="AI180" s="61">
        <v>278470</v>
      </c>
      <c r="AJ180" s="61">
        <v>234000</v>
      </c>
      <c r="AK180" s="61">
        <v>37650</v>
      </c>
      <c r="AL180" s="61">
        <v>169340</v>
      </c>
      <c r="AM180" s="61">
        <v>488380</v>
      </c>
      <c r="AN180" s="61">
        <v>107130</v>
      </c>
      <c r="AO180" s="61">
        <v>590150</v>
      </c>
      <c r="AP180" s="61">
        <v>274160.00000000006</v>
      </c>
      <c r="AQ180" s="61">
        <v>232640</v>
      </c>
      <c r="AR180" s="61">
        <v>237080</v>
      </c>
      <c r="AS180" s="62">
        <v>229270</v>
      </c>
    </row>
    <row r="181" spans="1:45" ht="32.75" customHeight="1">
      <c r="A181" s="39" t="s">
        <v>155</v>
      </c>
      <c r="B181" s="51" t="s">
        <v>308</v>
      </c>
      <c r="C181" s="52" t="s">
        <v>313</v>
      </c>
      <c r="D181" s="51" t="s">
        <v>977</v>
      </c>
      <c r="E181" s="52" t="s">
        <v>140</v>
      </c>
      <c r="F181" s="32">
        <v>2016</v>
      </c>
      <c r="G181" s="31" t="s">
        <v>70</v>
      </c>
      <c r="H181" s="76" t="s">
        <v>89</v>
      </c>
      <c r="I181" s="111">
        <v>2293603.1148387096</v>
      </c>
      <c r="J181" s="6">
        <v>1934562.73</v>
      </c>
      <c r="K181" s="6">
        <v>1032766</v>
      </c>
      <c r="L181" s="6">
        <v>5379822.9299999997</v>
      </c>
      <c r="M181" s="6" t="s">
        <v>54</v>
      </c>
      <c r="N181" s="93" t="s">
        <v>48</v>
      </c>
      <c r="O181" s="83">
        <v>2733039.48</v>
      </c>
      <c r="P181" s="61">
        <v>2559353.25</v>
      </c>
      <c r="Q181" s="61">
        <v>1434310.8900000001</v>
      </c>
      <c r="R181" s="61">
        <v>3041532.33</v>
      </c>
      <c r="S181" s="61">
        <v>1385063.52</v>
      </c>
      <c r="T181" s="61">
        <v>1291601.8</v>
      </c>
      <c r="U181" s="61">
        <v>3668088.6</v>
      </c>
      <c r="V181" s="61">
        <v>3855357.6</v>
      </c>
      <c r="W181" s="61">
        <v>1163794.75</v>
      </c>
      <c r="X181" s="61">
        <v>1490326.47</v>
      </c>
      <c r="Y181" s="61">
        <v>4068758.46</v>
      </c>
      <c r="Z181" s="61">
        <v>1934562.73</v>
      </c>
      <c r="AA181" s="61">
        <v>5379822.9299999997</v>
      </c>
      <c r="AB181" s="61">
        <v>1320844.17</v>
      </c>
      <c r="AC181" s="61">
        <v>1239431.0699999998</v>
      </c>
      <c r="AD181" s="61">
        <v>2923071.91</v>
      </c>
      <c r="AE181" s="61">
        <v>4472903.75</v>
      </c>
      <c r="AF181" s="61">
        <v>1174421.5899999999</v>
      </c>
      <c r="AG181" s="61">
        <v>1032766</v>
      </c>
      <c r="AH181" s="61">
        <v>1645630.98</v>
      </c>
      <c r="AI181" s="61">
        <v>3040241.92</v>
      </c>
      <c r="AJ181" s="61">
        <v>2217322.1</v>
      </c>
      <c r="AK181" s="61">
        <v>1541187.5699999998</v>
      </c>
      <c r="AL181" s="61">
        <v>1882959.7</v>
      </c>
      <c r="AM181" s="61">
        <v>2594119.84</v>
      </c>
      <c r="AN181" s="61">
        <v>2101168.25</v>
      </c>
      <c r="AO181" s="61">
        <v>3431804.19</v>
      </c>
      <c r="AP181" s="61">
        <v>1502772.51</v>
      </c>
      <c r="AQ181" s="61">
        <v>2116679.65</v>
      </c>
      <c r="AR181" s="61">
        <v>1577592.75</v>
      </c>
      <c r="AS181" s="62">
        <v>1281165.8</v>
      </c>
    </row>
    <row r="182" spans="1:45" ht="32.75" customHeight="1">
      <c r="A182" s="39" t="s">
        <v>156</v>
      </c>
      <c r="B182" s="51" t="s">
        <v>311</v>
      </c>
      <c r="C182" s="52" t="s">
        <v>313</v>
      </c>
      <c r="D182" s="51" t="s">
        <v>977</v>
      </c>
      <c r="E182" s="52" t="s">
        <v>140</v>
      </c>
      <c r="F182" s="32">
        <v>2016</v>
      </c>
      <c r="G182" s="31" t="s">
        <v>70</v>
      </c>
      <c r="H182" s="76" t="s">
        <v>89</v>
      </c>
      <c r="I182" s="111">
        <v>1233792.3225806451</v>
      </c>
      <c r="J182" s="6">
        <v>1013142</v>
      </c>
      <c r="K182" s="6">
        <v>542594</v>
      </c>
      <c r="L182" s="6">
        <v>3475000</v>
      </c>
      <c r="M182" s="6" t="s">
        <v>44</v>
      </c>
      <c r="N182" s="93" t="s">
        <v>48</v>
      </c>
      <c r="O182" s="83">
        <v>1537827</v>
      </c>
      <c r="P182" s="61">
        <v>1302553</v>
      </c>
      <c r="Q182" s="61">
        <v>723731</v>
      </c>
      <c r="R182" s="61">
        <v>1555736</v>
      </c>
      <c r="S182" s="61">
        <v>651276</v>
      </c>
      <c r="T182" s="61">
        <v>669595</v>
      </c>
      <c r="U182" s="61">
        <v>2850057</v>
      </c>
      <c r="V182" s="61">
        <v>1610283</v>
      </c>
      <c r="W182" s="61">
        <v>542594</v>
      </c>
      <c r="X182" s="61">
        <v>799686</v>
      </c>
      <c r="Y182" s="61">
        <v>2098740</v>
      </c>
      <c r="Z182" s="61">
        <v>1365000</v>
      </c>
      <c r="AA182" s="61">
        <v>3475000</v>
      </c>
      <c r="AB182" s="61">
        <v>615457</v>
      </c>
      <c r="AC182" s="61">
        <v>560913</v>
      </c>
      <c r="AD182" s="61">
        <v>1809328</v>
      </c>
      <c r="AE182" s="61">
        <v>2420468</v>
      </c>
      <c r="AF182" s="61">
        <v>597140</v>
      </c>
      <c r="AG182" s="61">
        <v>578821</v>
      </c>
      <c r="AH182" s="61">
        <v>868641</v>
      </c>
      <c r="AI182" s="61">
        <v>1628191</v>
      </c>
      <c r="AJ182" s="61">
        <v>1013142</v>
      </c>
      <c r="AK182" s="61">
        <v>922778</v>
      </c>
      <c r="AL182" s="61">
        <v>832004</v>
      </c>
      <c r="AM182" s="61">
        <v>1121829</v>
      </c>
      <c r="AN182" s="61">
        <v>1193871</v>
      </c>
      <c r="AO182" s="61">
        <v>1555739</v>
      </c>
      <c r="AP182" s="61">
        <v>759965</v>
      </c>
      <c r="AQ182" s="61">
        <v>1266325</v>
      </c>
      <c r="AR182" s="61">
        <v>687504</v>
      </c>
      <c r="AS182" s="62">
        <v>633368</v>
      </c>
    </row>
    <row r="183" spans="1:45" ht="32.75" customHeight="1">
      <c r="A183" s="39" t="s">
        <v>704</v>
      </c>
      <c r="B183" s="51" t="s">
        <v>312</v>
      </c>
      <c r="C183" s="52" t="s">
        <v>313</v>
      </c>
      <c r="D183" s="51" t="s">
        <v>977</v>
      </c>
      <c r="E183" s="52" t="s">
        <v>140</v>
      </c>
      <c r="F183" s="32">
        <v>2016</v>
      </c>
      <c r="G183" s="31" t="s">
        <v>69</v>
      </c>
      <c r="H183" s="76" t="s">
        <v>329</v>
      </c>
      <c r="I183" s="111">
        <v>659466.15998129104</v>
      </c>
      <c r="J183" s="6">
        <v>531639.23818184994</v>
      </c>
      <c r="K183" s="6">
        <v>121369.23854639677</v>
      </c>
      <c r="L183" s="6">
        <v>2449765.3429602887</v>
      </c>
      <c r="M183" s="6" t="s">
        <v>43</v>
      </c>
      <c r="N183" s="93" t="s">
        <v>42</v>
      </c>
      <c r="O183" s="83">
        <v>393341.14647544076</v>
      </c>
      <c r="P183" s="61">
        <v>398917.49986754335</v>
      </c>
      <c r="Q183" s="61">
        <v>569678.53150926461</v>
      </c>
      <c r="R183" s="61">
        <v>303804.25124735152</v>
      </c>
      <c r="S183" s="61">
        <v>240110.60315587671</v>
      </c>
      <c r="T183" s="61">
        <v>1154159.7289014373</v>
      </c>
      <c r="U183" s="61">
        <v>2449765.3429602887</v>
      </c>
      <c r="V183" s="61">
        <v>121369.23854639677</v>
      </c>
      <c r="W183" s="61">
        <v>572499.66500063834</v>
      </c>
      <c r="X183" s="61">
        <v>1040041.7220489584</v>
      </c>
      <c r="Y183" s="61">
        <v>326169.81487764162</v>
      </c>
      <c r="Z183" s="61">
        <v>1581523.17481798</v>
      </c>
      <c r="AA183" s="61">
        <v>737712.20902029902</v>
      </c>
      <c r="AB183" s="61">
        <v>582013.89933056629</v>
      </c>
      <c r="AC183" s="61">
        <v>798611.82299675385</v>
      </c>
      <c r="AD183" s="61">
        <v>652006.80068641098</v>
      </c>
      <c r="AE183" s="61">
        <v>498934.50668834621</v>
      </c>
      <c r="AF183" s="61">
        <v>468800.66197661887</v>
      </c>
      <c r="AG183" s="61">
        <v>447905.76058030635</v>
      </c>
      <c r="AH183" s="61">
        <v>541880.87293225061</v>
      </c>
      <c r="AI183" s="61">
        <v>514482.175031077</v>
      </c>
      <c r="AJ183" s="61">
        <v>518912.2910172636</v>
      </c>
      <c r="AK183" s="61">
        <v>1294124.4116838605</v>
      </c>
      <c r="AL183" s="61">
        <v>445203.09350450739</v>
      </c>
      <c r="AM183" s="61">
        <v>443288.72373449832</v>
      </c>
      <c r="AN183" s="61">
        <v>678085.75133374112</v>
      </c>
      <c r="AO183" s="61">
        <v>473793.25383072509</v>
      </c>
      <c r="AP183" s="61">
        <v>531639.23818184994</v>
      </c>
      <c r="AQ183" s="61">
        <v>712854.25984356133</v>
      </c>
      <c r="AR183" s="61">
        <v>395518.67009850225</v>
      </c>
      <c r="AS183" s="62">
        <v>556301.83754006249</v>
      </c>
    </row>
    <row r="184" spans="1:45" ht="32.75" customHeight="1">
      <c r="A184" s="39" t="s">
        <v>164</v>
      </c>
      <c r="B184" s="51" t="s">
        <v>164</v>
      </c>
      <c r="C184" s="52" t="s">
        <v>313</v>
      </c>
      <c r="D184" s="51" t="s">
        <v>977</v>
      </c>
      <c r="E184" s="52" t="s">
        <v>140</v>
      </c>
      <c r="F184" s="32">
        <v>2016</v>
      </c>
      <c r="G184" s="31" t="s">
        <v>206</v>
      </c>
      <c r="H184" s="76" t="s">
        <v>89</v>
      </c>
      <c r="I184" s="92">
        <v>12.397741935483873</v>
      </c>
      <c r="J184" s="68">
        <v>11.59</v>
      </c>
      <c r="K184" s="68">
        <v>7.3</v>
      </c>
      <c r="L184" s="68">
        <v>22.13</v>
      </c>
      <c r="M184" s="68" t="s">
        <v>63</v>
      </c>
      <c r="N184" s="93" t="s">
        <v>58</v>
      </c>
      <c r="O184" s="16">
        <v>10.7</v>
      </c>
      <c r="P184" s="14">
        <v>11.13</v>
      </c>
      <c r="Q184" s="14">
        <v>15.31</v>
      </c>
      <c r="R184" s="14">
        <v>14.58</v>
      </c>
      <c r="S184" s="14">
        <v>14.29</v>
      </c>
      <c r="T184" s="14">
        <v>11.59</v>
      </c>
      <c r="U184" s="14">
        <v>11.21</v>
      </c>
      <c r="V184" s="14">
        <v>11.59</v>
      </c>
      <c r="W184" s="14">
        <v>20.21</v>
      </c>
      <c r="X184" s="14">
        <v>10.55</v>
      </c>
      <c r="Y184" s="14">
        <v>13.21</v>
      </c>
      <c r="Z184" s="14">
        <v>11.16</v>
      </c>
      <c r="AA184" s="14">
        <v>12.62</v>
      </c>
      <c r="AB184" s="14">
        <v>9.75</v>
      </c>
      <c r="AC184" s="14">
        <v>8.59</v>
      </c>
      <c r="AD184" s="14">
        <v>12.84</v>
      </c>
      <c r="AE184" s="14">
        <v>11.43</v>
      </c>
      <c r="AF184" s="14">
        <v>11.62</v>
      </c>
      <c r="AG184" s="14">
        <v>11.26</v>
      </c>
      <c r="AH184" s="14">
        <v>15.16</v>
      </c>
      <c r="AI184" s="14">
        <v>13.33</v>
      </c>
      <c r="AJ184" s="14">
        <v>11.47</v>
      </c>
      <c r="AK184" s="14">
        <v>22.13</v>
      </c>
      <c r="AL184" s="14">
        <v>12.59</v>
      </c>
      <c r="AM184" s="14">
        <v>11.41</v>
      </c>
      <c r="AN184" s="14">
        <v>13.01</v>
      </c>
      <c r="AO184" s="14">
        <v>11.66</v>
      </c>
      <c r="AP184" s="14">
        <v>7.3</v>
      </c>
      <c r="AQ184" s="14">
        <v>10.31</v>
      </c>
      <c r="AR184" s="14">
        <v>9.5500000000000007</v>
      </c>
      <c r="AS184" s="40">
        <v>12.77</v>
      </c>
    </row>
    <row r="185" spans="1:45" ht="32.75" customHeight="1">
      <c r="A185" s="39" t="s">
        <v>198</v>
      </c>
      <c r="B185" s="51" t="s">
        <v>315</v>
      </c>
      <c r="C185" s="52" t="s">
        <v>313</v>
      </c>
      <c r="D185" s="51" t="s">
        <v>977</v>
      </c>
      <c r="E185" s="52" t="s">
        <v>140</v>
      </c>
      <c r="F185" s="32">
        <v>2018</v>
      </c>
      <c r="G185" s="31" t="s">
        <v>206</v>
      </c>
      <c r="H185" s="76" t="s">
        <v>89</v>
      </c>
      <c r="I185" s="92">
        <v>11.783870967741935</v>
      </c>
      <c r="J185" s="68">
        <v>11.2</v>
      </c>
      <c r="K185" s="68">
        <v>7.2</v>
      </c>
      <c r="L185" s="68">
        <v>18.7</v>
      </c>
      <c r="M185" s="68" t="s">
        <v>50</v>
      </c>
      <c r="N185" s="93" t="s">
        <v>58</v>
      </c>
      <c r="O185" s="16">
        <v>10.9</v>
      </c>
      <c r="P185" s="14">
        <v>14.7</v>
      </c>
      <c r="Q185" s="14">
        <v>9.3000000000000007</v>
      </c>
      <c r="R185" s="14">
        <v>13.7</v>
      </c>
      <c r="S185" s="14">
        <v>14.7</v>
      </c>
      <c r="T185" s="14">
        <v>11.2</v>
      </c>
      <c r="U185" s="14">
        <v>10.5</v>
      </c>
      <c r="V185" s="14">
        <v>12.2</v>
      </c>
      <c r="W185" s="14">
        <v>17.399999999999999</v>
      </c>
      <c r="X185" s="14">
        <v>8.5</v>
      </c>
      <c r="Y185" s="14">
        <v>10.7</v>
      </c>
      <c r="Z185" s="14">
        <v>10.4</v>
      </c>
      <c r="AA185" s="14">
        <v>15.7</v>
      </c>
      <c r="AB185" s="14">
        <v>8.5</v>
      </c>
      <c r="AC185" s="14">
        <v>7.2</v>
      </c>
      <c r="AD185" s="14">
        <v>16</v>
      </c>
      <c r="AE185" s="14">
        <v>8.9</v>
      </c>
      <c r="AF185" s="14">
        <v>11</v>
      </c>
      <c r="AG185" s="14">
        <v>10.8</v>
      </c>
      <c r="AH185" s="14">
        <v>14.6</v>
      </c>
      <c r="AI185" s="14">
        <v>13.3</v>
      </c>
      <c r="AJ185" s="14">
        <v>11.4</v>
      </c>
      <c r="AK185" s="14">
        <v>18.7</v>
      </c>
      <c r="AL185" s="14">
        <v>9.8000000000000007</v>
      </c>
      <c r="AM185" s="14">
        <v>11.4</v>
      </c>
      <c r="AN185" s="14">
        <v>13.5</v>
      </c>
      <c r="AO185" s="14">
        <v>8.5</v>
      </c>
      <c r="AP185" s="14">
        <v>8.4</v>
      </c>
      <c r="AQ185" s="14">
        <v>11.2</v>
      </c>
      <c r="AR185" s="14">
        <v>8.3000000000000007</v>
      </c>
      <c r="AS185" s="40">
        <v>13.9</v>
      </c>
    </row>
    <row r="186" spans="1:45" ht="32.75" customHeight="1">
      <c r="A186" s="39" t="s">
        <v>165</v>
      </c>
      <c r="B186" s="51" t="s">
        <v>165</v>
      </c>
      <c r="C186" s="52" t="s">
        <v>313</v>
      </c>
      <c r="D186" s="51" t="s">
        <v>977</v>
      </c>
      <c r="E186" s="52" t="s">
        <v>140</v>
      </c>
      <c r="F186" s="32">
        <v>2016</v>
      </c>
      <c r="G186" s="31" t="s">
        <v>206</v>
      </c>
      <c r="H186" s="76" t="s">
        <v>89</v>
      </c>
      <c r="I186" s="92">
        <v>8.9258064516129032</v>
      </c>
      <c r="J186" s="68">
        <v>8.93</v>
      </c>
      <c r="K186" s="68">
        <v>7.18</v>
      </c>
      <c r="L186" s="68">
        <v>11.86</v>
      </c>
      <c r="M186" s="68" t="s">
        <v>58</v>
      </c>
      <c r="N186" s="93" t="s">
        <v>50</v>
      </c>
      <c r="O186" s="16">
        <v>8.58</v>
      </c>
      <c r="P186" s="14">
        <v>8.11</v>
      </c>
      <c r="Q186" s="14">
        <v>8.4600000000000009</v>
      </c>
      <c r="R186" s="14">
        <v>9.5299999999999994</v>
      </c>
      <c r="S186" s="14">
        <v>8.93</v>
      </c>
      <c r="T186" s="14">
        <v>8.11</v>
      </c>
      <c r="U186" s="14">
        <v>7.76</v>
      </c>
      <c r="V186" s="14">
        <v>9.2899999999999991</v>
      </c>
      <c r="W186" s="14">
        <v>9.5299999999999994</v>
      </c>
      <c r="X186" s="14">
        <v>7.87</v>
      </c>
      <c r="Y186" s="14">
        <v>7.53</v>
      </c>
      <c r="Z186" s="14">
        <v>8.4600000000000009</v>
      </c>
      <c r="AA186" s="14">
        <v>9.41</v>
      </c>
      <c r="AB186" s="14">
        <v>8.6999999999999993</v>
      </c>
      <c r="AC186" s="14">
        <v>11.86</v>
      </c>
      <c r="AD186" s="14">
        <v>8.11</v>
      </c>
      <c r="AE186" s="14">
        <v>9.65</v>
      </c>
      <c r="AF186" s="14">
        <v>8.58</v>
      </c>
      <c r="AG186" s="14">
        <v>9.89</v>
      </c>
      <c r="AH186" s="14">
        <v>7.99</v>
      </c>
      <c r="AI186" s="14">
        <v>9.5299999999999994</v>
      </c>
      <c r="AJ186" s="14">
        <v>9.2899999999999991</v>
      </c>
      <c r="AK186" s="14">
        <v>7.18</v>
      </c>
      <c r="AL186" s="14">
        <v>9.41</v>
      </c>
      <c r="AM186" s="14">
        <v>10.5</v>
      </c>
      <c r="AN186" s="14">
        <v>8.34</v>
      </c>
      <c r="AO186" s="14">
        <v>9.65</v>
      </c>
      <c r="AP186" s="14">
        <v>9.41</v>
      </c>
      <c r="AQ186" s="14">
        <v>8.58</v>
      </c>
      <c r="AR186" s="14">
        <v>8.93</v>
      </c>
      <c r="AS186" s="40">
        <v>9.5299999999999994</v>
      </c>
    </row>
    <row r="187" spans="1:45" ht="32.75" customHeight="1">
      <c r="A187" s="39" t="s">
        <v>199</v>
      </c>
      <c r="B187" s="51" t="s">
        <v>316</v>
      </c>
      <c r="C187" s="52" t="s">
        <v>166</v>
      </c>
      <c r="D187" s="51" t="s">
        <v>909</v>
      </c>
      <c r="E187" s="52" t="s">
        <v>166</v>
      </c>
      <c r="F187" s="32">
        <v>2019</v>
      </c>
      <c r="G187" s="31" t="s">
        <v>206</v>
      </c>
      <c r="H187" s="76" t="s">
        <v>89</v>
      </c>
      <c r="I187" s="92">
        <v>38.203225806451613</v>
      </c>
      <c r="J187" s="68">
        <v>37.200000000000003</v>
      </c>
      <c r="K187" s="68">
        <v>31.4</v>
      </c>
      <c r="L187" s="68">
        <v>45.1</v>
      </c>
      <c r="M187" s="68" t="s">
        <v>54</v>
      </c>
      <c r="N187" s="93" t="s">
        <v>55</v>
      </c>
      <c r="O187" s="16">
        <v>40.5</v>
      </c>
      <c r="P187" s="14">
        <v>37</v>
      </c>
      <c r="Q187" s="14">
        <v>35.200000000000003</v>
      </c>
      <c r="R187" s="14">
        <v>33.1</v>
      </c>
      <c r="S187" s="14">
        <v>33.5</v>
      </c>
      <c r="T187" s="14">
        <v>44.2</v>
      </c>
      <c r="U187" s="14">
        <v>41.6</v>
      </c>
      <c r="V187" s="14">
        <v>38.9</v>
      </c>
      <c r="W187" s="14">
        <v>44.5</v>
      </c>
      <c r="X187" s="14">
        <v>43.1</v>
      </c>
      <c r="Y187" s="14">
        <v>36.200000000000003</v>
      </c>
      <c r="Z187" s="14">
        <v>43.6</v>
      </c>
      <c r="AA187" s="14">
        <v>40.299999999999997</v>
      </c>
      <c r="AB187" s="14">
        <v>36.5</v>
      </c>
      <c r="AC187" s="14">
        <v>35.299999999999997</v>
      </c>
      <c r="AD187" s="14">
        <v>42.8</v>
      </c>
      <c r="AE187" s="14">
        <v>34.200000000000003</v>
      </c>
      <c r="AF187" s="14">
        <v>37.200000000000003</v>
      </c>
      <c r="AG187" s="14">
        <v>31.4</v>
      </c>
      <c r="AH187" s="14">
        <v>45.1</v>
      </c>
      <c r="AI187" s="14">
        <v>32.200000000000003</v>
      </c>
      <c r="AJ187" s="14">
        <v>37</v>
      </c>
      <c r="AK187" s="14">
        <v>42.8</v>
      </c>
      <c r="AL187" s="14">
        <v>38.200000000000003</v>
      </c>
      <c r="AM187" s="14">
        <v>35</v>
      </c>
      <c r="AN187" s="14">
        <v>43.3</v>
      </c>
      <c r="AO187" s="14">
        <v>35.5</v>
      </c>
      <c r="AP187" s="14">
        <v>39.799999999999997</v>
      </c>
      <c r="AQ187" s="14">
        <v>31.8</v>
      </c>
      <c r="AR187" s="14">
        <v>38.200000000000003</v>
      </c>
      <c r="AS187" s="40">
        <v>36.299999999999997</v>
      </c>
    </row>
    <row r="188" spans="1:45" ht="32.75" customHeight="1">
      <c r="A188" s="39" t="s">
        <v>200</v>
      </c>
      <c r="B188" s="51" t="s">
        <v>317</v>
      </c>
      <c r="C188" s="52" t="s">
        <v>313</v>
      </c>
      <c r="D188" s="51" t="s">
        <v>977</v>
      </c>
      <c r="E188" s="52" t="s">
        <v>140</v>
      </c>
      <c r="F188" s="32">
        <v>2015</v>
      </c>
      <c r="G188" s="31" t="s">
        <v>70</v>
      </c>
      <c r="H188" s="76" t="s">
        <v>89</v>
      </c>
      <c r="I188" s="111">
        <v>391461643.41064519</v>
      </c>
      <c r="J188" s="6">
        <v>209570306.36000001</v>
      </c>
      <c r="K188" s="6">
        <v>67545516.939999998</v>
      </c>
      <c r="L188" s="6">
        <v>2921019400.27</v>
      </c>
      <c r="M188" s="6" t="s">
        <v>45</v>
      </c>
      <c r="N188" s="93" t="s">
        <v>43</v>
      </c>
      <c r="O188" s="83">
        <v>403832797.06</v>
      </c>
      <c r="P188" s="61">
        <v>254965785.50999999</v>
      </c>
      <c r="Q188" s="61">
        <v>127917449.89</v>
      </c>
      <c r="R188" s="61">
        <v>702814208.89999998</v>
      </c>
      <c r="S188" s="61">
        <v>412131419.67000002</v>
      </c>
      <c r="T188" s="61">
        <v>83097530.010000005</v>
      </c>
      <c r="U188" s="61">
        <v>526407193.00999999</v>
      </c>
      <c r="V188" s="61">
        <v>2921019400.27</v>
      </c>
      <c r="W188" s="61">
        <v>86988636.719999999</v>
      </c>
      <c r="X188" s="61">
        <v>67545516.939999998</v>
      </c>
      <c r="Y188" s="61">
        <v>659701402.60000002</v>
      </c>
      <c r="Z188" s="61">
        <v>69936126.299999997</v>
      </c>
      <c r="AA188" s="61">
        <v>1760704123.8199999</v>
      </c>
      <c r="AB188" s="61">
        <v>138198206.31</v>
      </c>
      <c r="AC188" s="61">
        <v>107532412.67</v>
      </c>
      <c r="AD188" s="61">
        <v>162976265.75999999</v>
      </c>
      <c r="AE188" s="61">
        <v>589058569.70000005</v>
      </c>
      <c r="AF188" s="61">
        <v>209570306.36000001</v>
      </c>
      <c r="AG188" s="61">
        <v>138347496.86000001</v>
      </c>
      <c r="AH188" s="61">
        <v>116360484.65000001</v>
      </c>
      <c r="AI188" s="61">
        <v>358639641.44999999</v>
      </c>
      <c r="AJ188" s="61">
        <v>200350526</v>
      </c>
      <c r="AK188" s="61">
        <v>147142060.15000001</v>
      </c>
      <c r="AL188" s="61">
        <v>147560381.24000001</v>
      </c>
      <c r="AM188" s="61">
        <v>268581498.82999998</v>
      </c>
      <c r="AN188" s="61">
        <v>144778254.74000001</v>
      </c>
      <c r="AO188" s="61">
        <v>416676661.69999999</v>
      </c>
      <c r="AP188" s="61">
        <v>271206010.88999999</v>
      </c>
      <c r="AQ188" s="61">
        <v>254760431.03</v>
      </c>
      <c r="AR188" s="61">
        <v>165611486.21000001</v>
      </c>
      <c r="AS188" s="62">
        <v>220898660.47999999</v>
      </c>
    </row>
    <row r="189" spans="1:45" ht="32.75" customHeight="1">
      <c r="A189" s="39" t="s">
        <v>201</v>
      </c>
      <c r="B189" s="51" t="s">
        <v>201</v>
      </c>
      <c r="C189" s="52" t="s">
        <v>313</v>
      </c>
      <c r="D189" s="51" t="s">
        <v>977</v>
      </c>
      <c r="E189" s="52" t="s">
        <v>140</v>
      </c>
      <c r="F189" s="32">
        <v>2017</v>
      </c>
      <c r="G189" s="31" t="s">
        <v>67</v>
      </c>
      <c r="H189" s="76" t="s">
        <v>89</v>
      </c>
      <c r="I189" s="92">
        <v>109.67096774193547</v>
      </c>
      <c r="J189" s="68">
        <v>109.5</v>
      </c>
      <c r="K189" s="68">
        <v>108.2</v>
      </c>
      <c r="L189" s="68">
        <v>111.2</v>
      </c>
      <c r="M189" s="68" t="s">
        <v>62</v>
      </c>
      <c r="N189" s="93" t="s">
        <v>40</v>
      </c>
      <c r="O189" s="16">
        <v>110.2</v>
      </c>
      <c r="P189" s="14">
        <v>110</v>
      </c>
      <c r="Q189" s="14">
        <v>108.9</v>
      </c>
      <c r="R189" s="14">
        <v>110.1</v>
      </c>
      <c r="S189" s="14">
        <v>111.2</v>
      </c>
      <c r="T189" s="14">
        <v>109.5</v>
      </c>
      <c r="U189" s="14">
        <v>109.9</v>
      </c>
      <c r="V189" s="14">
        <v>110.7</v>
      </c>
      <c r="W189" s="14">
        <v>109.4</v>
      </c>
      <c r="X189" s="14">
        <v>109.5</v>
      </c>
      <c r="Y189" s="14">
        <v>110.9</v>
      </c>
      <c r="Z189" s="14">
        <v>110.5</v>
      </c>
      <c r="AA189" s="14">
        <v>109.1</v>
      </c>
      <c r="AB189" s="14">
        <v>109</v>
      </c>
      <c r="AC189" s="14">
        <v>108.7</v>
      </c>
      <c r="AD189" s="14">
        <v>110.9</v>
      </c>
      <c r="AE189" s="14">
        <v>110.6</v>
      </c>
      <c r="AF189" s="14">
        <v>109.1</v>
      </c>
      <c r="AG189" s="14">
        <v>110</v>
      </c>
      <c r="AH189" s="14">
        <v>109.4</v>
      </c>
      <c r="AI189" s="14">
        <v>108.9</v>
      </c>
      <c r="AJ189" s="14">
        <v>109.1</v>
      </c>
      <c r="AK189" s="14">
        <v>110.7</v>
      </c>
      <c r="AL189" s="14">
        <v>110.1</v>
      </c>
      <c r="AM189" s="14">
        <v>108.3</v>
      </c>
      <c r="AN189" s="14">
        <v>110.9</v>
      </c>
      <c r="AO189" s="14">
        <v>108.2</v>
      </c>
      <c r="AP189" s="14">
        <v>109.2</v>
      </c>
      <c r="AQ189" s="14">
        <v>108.6</v>
      </c>
      <c r="AR189" s="14">
        <v>109.4</v>
      </c>
      <c r="AS189" s="40">
        <v>108.8</v>
      </c>
    </row>
    <row r="190" spans="1:45" ht="32.75" customHeight="1">
      <c r="A190" s="39" t="s">
        <v>151</v>
      </c>
      <c r="B190" s="51" t="s">
        <v>318</v>
      </c>
      <c r="C190" s="52" t="s">
        <v>313</v>
      </c>
      <c r="D190" s="51" t="s">
        <v>977</v>
      </c>
      <c r="E190" s="52" t="s">
        <v>140</v>
      </c>
      <c r="F190" s="32">
        <v>2016</v>
      </c>
      <c r="G190" s="31" t="s">
        <v>141</v>
      </c>
      <c r="H190" s="76" t="s">
        <v>89</v>
      </c>
      <c r="I190" s="111">
        <v>215402.74193548388</v>
      </c>
      <c r="J190" s="6">
        <v>83464</v>
      </c>
      <c r="K190" s="6">
        <v>0</v>
      </c>
      <c r="L190" s="6">
        <v>1064651</v>
      </c>
      <c r="M190" s="6" t="s">
        <v>38</v>
      </c>
      <c r="N190" s="93" t="s">
        <v>39</v>
      </c>
      <c r="O190" s="83">
        <v>668953</v>
      </c>
      <c r="P190" s="61">
        <v>886740</v>
      </c>
      <c r="Q190" s="61">
        <v>0</v>
      </c>
      <c r="R190" s="61">
        <v>1064651</v>
      </c>
      <c r="S190" s="61">
        <v>131566</v>
      </c>
      <c r="T190" s="61">
        <v>0</v>
      </c>
      <c r="U190" s="61">
        <v>0</v>
      </c>
      <c r="V190" s="61">
        <v>960839</v>
      </c>
      <c r="W190" s="61">
        <v>16551</v>
      </c>
      <c r="X190" s="61">
        <v>320</v>
      </c>
      <c r="Y190" s="61">
        <v>162195</v>
      </c>
      <c r="Z190" s="61">
        <v>179443</v>
      </c>
      <c r="AA190" s="61">
        <v>667027</v>
      </c>
      <c r="AB190" s="61">
        <v>207352</v>
      </c>
      <c r="AC190" s="61">
        <v>65976</v>
      </c>
      <c r="AD190" s="61">
        <v>156089</v>
      </c>
      <c r="AE190" s="61">
        <v>93190</v>
      </c>
      <c r="AF190" s="61">
        <v>395521</v>
      </c>
      <c r="AG190" s="61">
        <v>0</v>
      </c>
      <c r="AH190" s="61">
        <v>0</v>
      </c>
      <c r="AI190" s="61">
        <v>262849</v>
      </c>
      <c r="AJ190" s="61">
        <v>0</v>
      </c>
      <c r="AK190" s="61">
        <v>0</v>
      </c>
      <c r="AL190" s="61">
        <v>646</v>
      </c>
      <c r="AM190" s="61">
        <v>195221</v>
      </c>
      <c r="AN190" s="61">
        <v>72206</v>
      </c>
      <c r="AO190" s="61">
        <v>83464</v>
      </c>
      <c r="AP190" s="61">
        <v>360590</v>
      </c>
      <c r="AQ190" s="61">
        <v>19957</v>
      </c>
      <c r="AR190" s="61">
        <v>5616</v>
      </c>
      <c r="AS190" s="62">
        <v>20523</v>
      </c>
    </row>
    <row r="191" spans="1:45" ht="32.75" customHeight="1">
      <c r="A191" s="39" t="s">
        <v>705</v>
      </c>
      <c r="B191" s="51" t="s">
        <v>319</v>
      </c>
      <c r="C191" s="52" t="s">
        <v>313</v>
      </c>
      <c r="D191" s="51" t="s">
        <v>977</v>
      </c>
      <c r="E191" s="52" t="s">
        <v>140</v>
      </c>
      <c r="F191" s="32">
        <v>2016</v>
      </c>
      <c r="G191" s="31" t="s">
        <v>142</v>
      </c>
      <c r="H191" s="76" t="s">
        <v>329</v>
      </c>
      <c r="I191" s="92">
        <v>75.864857079347189</v>
      </c>
      <c r="J191" s="68">
        <v>25.418582511415888</v>
      </c>
      <c r="K191" s="68">
        <v>0</v>
      </c>
      <c r="L191" s="68">
        <v>310.51429585298968</v>
      </c>
      <c r="M191" s="68" t="s">
        <v>38</v>
      </c>
      <c r="N191" s="93" t="s">
        <v>53</v>
      </c>
      <c r="O191" s="16">
        <v>171.10295238553201</v>
      </c>
      <c r="P191" s="14">
        <v>271.57137086363883</v>
      </c>
      <c r="Q191" s="14">
        <v>0</v>
      </c>
      <c r="R191" s="14">
        <v>207.90513293691478</v>
      </c>
      <c r="S191" s="14">
        <v>48.505382686919333</v>
      </c>
      <c r="T191" s="14">
        <v>0</v>
      </c>
      <c r="U191" s="14">
        <v>0</v>
      </c>
      <c r="V191" s="14">
        <v>72.419753419542602</v>
      </c>
      <c r="W191" s="14">
        <v>17.463226566135205</v>
      </c>
      <c r="X191" s="14">
        <v>0.41618003948508125</v>
      </c>
      <c r="Y191" s="14">
        <v>25.207082880241995</v>
      </c>
      <c r="Z191" s="14">
        <v>207.90715242407529</v>
      </c>
      <c r="AA191" s="14">
        <v>141.60401773990878</v>
      </c>
      <c r="AB191" s="14">
        <v>196.08477286632794</v>
      </c>
      <c r="AC191" s="14">
        <v>93.934734324278153</v>
      </c>
      <c r="AD191" s="14">
        <v>56.248004514571818</v>
      </c>
      <c r="AE191" s="14">
        <v>19.209387059976411</v>
      </c>
      <c r="AF191" s="14">
        <v>310.51429585298968</v>
      </c>
      <c r="AG191" s="14">
        <v>0</v>
      </c>
      <c r="AH191" s="14">
        <v>0</v>
      </c>
      <c r="AI191" s="14">
        <v>83.05605744334882</v>
      </c>
      <c r="AJ191" s="14">
        <v>0</v>
      </c>
      <c r="AK191" s="14">
        <v>0</v>
      </c>
      <c r="AL191" s="14">
        <v>0.34567285542366594</v>
      </c>
      <c r="AM191" s="14">
        <v>77.141229132222918</v>
      </c>
      <c r="AN191" s="14">
        <v>41.011013552388917</v>
      </c>
      <c r="AO191" s="14">
        <v>25.418582511415888</v>
      </c>
      <c r="AP191" s="14">
        <v>252.25344969306914</v>
      </c>
      <c r="AQ191" s="14">
        <v>11.234424388445268</v>
      </c>
      <c r="AR191" s="14">
        <v>3.2308653495444228</v>
      </c>
      <c r="AS191" s="40">
        <v>18.025827973365725</v>
      </c>
    </row>
    <row r="192" spans="1:45" ht="32.75" customHeight="1">
      <c r="A192" s="39" t="s">
        <v>706</v>
      </c>
      <c r="B192" s="51" t="s">
        <v>320</v>
      </c>
      <c r="C192" s="52" t="s">
        <v>313</v>
      </c>
      <c r="D192" s="51" t="s">
        <v>977</v>
      </c>
      <c r="E192" s="52" t="s">
        <v>140</v>
      </c>
      <c r="F192" s="32" t="s">
        <v>321</v>
      </c>
      <c r="G192" s="31" t="s">
        <v>142</v>
      </c>
      <c r="H192" s="76" t="s">
        <v>329</v>
      </c>
      <c r="I192" s="92">
        <v>392.0308177718249</v>
      </c>
      <c r="J192" s="68">
        <v>112.74826000877833</v>
      </c>
      <c r="K192" s="68">
        <v>0</v>
      </c>
      <c r="L192" s="68">
        <v>4699.5281416537737</v>
      </c>
      <c r="M192" s="68" t="s">
        <v>41</v>
      </c>
      <c r="N192" s="93" t="s">
        <v>42</v>
      </c>
      <c r="O192" s="16">
        <v>414.45433506613887</v>
      </c>
      <c r="P192" s="14">
        <v>555.94262130656477</v>
      </c>
      <c r="Q192" s="14">
        <v>15.821539333448781</v>
      </c>
      <c r="R192" s="14">
        <v>432.04536356268977</v>
      </c>
      <c r="S192" s="14">
        <v>103.42916605220469</v>
      </c>
      <c r="T192" s="14">
        <v>0</v>
      </c>
      <c r="U192" s="14">
        <v>4699.5281416537737</v>
      </c>
      <c r="V192" s="14">
        <v>220.16503692405814</v>
      </c>
      <c r="W192" s="14">
        <v>34.92645313227041</v>
      </c>
      <c r="X192" s="14">
        <v>14.075989272959482</v>
      </c>
      <c r="Y192" s="14">
        <v>63.926775363000175</v>
      </c>
      <c r="Z192" s="14">
        <v>430.88836416048349</v>
      </c>
      <c r="AA192" s="14">
        <v>1654.3809087298209</v>
      </c>
      <c r="AB192" s="14">
        <v>610.83662659899517</v>
      </c>
      <c r="AC192" s="14">
        <v>218.73206048180421</v>
      </c>
      <c r="AD192" s="14">
        <v>112.74826000877833</v>
      </c>
      <c r="AE192" s="14">
        <v>215.05629861351883</v>
      </c>
      <c r="AF192" s="14">
        <v>713.20424318219818</v>
      </c>
      <c r="AG192" s="14">
        <v>2.4459038770919372</v>
      </c>
      <c r="AH192" s="14">
        <v>8.9526522275892049</v>
      </c>
      <c r="AI192" s="14">
        <v>254.43317540457002</v>
      </c>
      <c r="AJ192" s="14">
        <v>0.57063132479766276</v>
      </c>
      <c r="AK192" s="14">
        <v>15.889037545648845</v>
      </c>
      <c r="AL192" s="14">
        <v>30.449037600752131</v>
      </c>
      <c r="AM192" s="14">
        <v>267.84120257826299</v>
      </c>
      <c r="AN192" s="14">
        <v>82.022027104777834</v>
      </c>
      <c r="AO192" s="14">
        <v>101.1341790763867</v>
      </c>
      <c r="AP192" s="14">
        <v>516.8804351247835</v>
      </c>
      <c r="AQ192" s="14">
        <v>235.81015697345495</v>
      </c>
      <c r="AR192" s="14">
        <v>79.980601000785853</v>
      </c>
      <c r="AS192" s="40">
        <v>46.384127644960664</v>
      </c>
    </row>
    <row r="193" spans="1:45" ht="32.75" customHeight="1">
      <c r="A193" s="39" t="s">
        <v>147</v>
      </c>
      <c r="B193" s="51" t="s">
        <v>323</v>
      </c>
      <c r="C193" s="52" t="s">
        <v>313</v>
      </c>
      <c r="D193" s="51" t="s">
        <v>977</v>
      </c>
      <c r="E193" s="52" t="s">
        <v>140</v>
      </c>
      <c r="F193" s="32">
        <v>2016</v>
      </c>
      <c r="G193" s="31" t="s">
        <v>70</v>
      </c>
      <c r="H193" s="76" t="s">
        <v>89</v>
      </c>
      <c r="I193" s="111">
        <v>9037.9290322580619</v>
      </c>
      <c r="J193" s="6">
        <v>3621.8</v>
      </c>
      <c r="K193" s="6">
        <v>1449.9</v>
      </c>
      <c r="L193" s="6">
        <v>116109.7</v>
      </c>
      <c r="M193" s="6" t="s">
        <v>45</v>
      </c>
      <c r="N193" s="93" t="s">
        <v>43</v>
      </c>
      <c r="O193" s="83">
        <v>11045.1</v>
      </c>
      <c r="P193" s="61">
        <v>6882.3</v>
      </c>
      <c r="Q193" s="61">
        <v>2394.4</v>
      </c>
      <c r="R193" s="61">
        <v>16162</v>
      </c>
      <c r="S193" s="61">
        <v>8008.9</v>
      </c>
      <c r="T193" s="61">
        <v>1546.1</v>
      </c>
      <c r="U193" s="61">
        <v>2841.2</v>
      </c>
      <c r="V193" s="61">
        <v>116109.7</v>
      </c>
      <c r="W193" s="61">
        <v>1747.2</v>
      </c>
      <c r="X193" s="61">
        <v>1449.9</v>
      </c>
      <c r="Y193" s="61">
        <v>16081.4</v>
      </c>
      <c r="Z193" s="61">
        <v>1708.8</v>
      </c>
      <c r="AA193" s="61">
        <v>12026.3</v>
      </c>
      <c r="AB193" s="61">
        <v>2551.9</v>
      </c>
      <c r="AC193" s="61">
        <v>2287.9</v>
      </c>
      <c r="AD193" s="61">
        <v>3235.3</v>
      </c>
      <c r="AE193" s="61">
        <v>12153.6</v>
      </c>
      <c r="AF193" s="61">
        <v>3250.7</v>
      </c>
      <c r="AG193" s="61">
        <v>3418.4</v>
      </c>
      <c r="AH193" s="61">
        <v>2110.5</v>
      </c>
      <c r="AI193" s="61">
        <v>7476.8</v>
      </c>
      <c r="AJ193" s="61">
        <v>3785.3</v>
      </c>
      <c r="AK193" s="61">
        <v>1458.7</v>
      </c>
      <c r="AL193" s="61">
        <v>3621.8</v>
      </c>
      <c r="AM193" s="61">
        <v>7125.8</v>
      </c>
      <c r="AN193" s="61">
        <v>2616.9</v>
      </c>
      <c r="AO193" s="61">
        <v>9484.5</v>
      </c>
      <c r="AP193" s="61">
        <v>3950.2</v>
      </c>
      <c r="AQ193" s="61">
        <v>5077</v>
      </c>
      <c r="AR193" s="61">
        <v>3430.5</v>
      </c>
      <c r="AS193" s="62">
        <v>5136.7</v>
      </c>
    </row>
    <row r="194" spans="1:45" ht="32.75" customHeight="1">
      <c r="A194" s="39" t="s">
        <v>148</v>
      </c>
      <c r="B194" s="51" t="s">
        <v>324</v>
      </c>
      <c r="C194" s="52" t="s">
        <v>313</v>
      </c>
      <c r="D194" s="51" t="s">
        <v>977</v>
      </c>
      <c r="E194" s="52" t="s">
        <v>140</v>
      </c>
      <c r="F194" s="32">
        <v>2016</v>
      </c>
      <c r="G194" s="31" t="s">
        <v>70</v>
      </c>
      <c r="H194" s="76" t="s">
        <v>89</v>
      </c>
      <c r="I194" s="111">
        <v>5929.8677419354826</v>
      </c>
      <c r="J194" s="6">
        <v>2719.5</v>
      </c>
      <c r="K194" s="6">
        <v>1055.7</v>
      </c>
      <c r="L194" s="6">
        <v>68929.600000000006</v>
      </c>
      <c r="M194" s="6" t="s">
        <v>45</v>
      </c>
      <c r="N194" s="93" t="s">
        <v>43</v>
      </c>
      <c r="O194" s="83">
        <v>6828</v>
      </c>
      <c r="P194" s="61">
        <v>4333.8</v>
      </c>
      <c r="Q194" s="61">
        <v>2131.4</v>
      </c>
      <c r="R194" s="61">
        <v>10877.4</v>
      </c>
      <c r="S194" s="61">
        <v>4611.5</v>
      </c>
      <c r="T194" s="61">
        <v>1374.8</v>
      </c>
      <c r="U194" s="61">
        <v>1858.6</v>
      </c>
      <c r="V194" s="61">
        <v>68929.600000000006</v>
      </c>
      <c r="W194" s="61">
        <v>1373.1</v>
      </c>
      <c r="X194" s="61">
        <v>1055.7</v>
      </c>
      <c r="Y194" s="61">
        <v>10722.5</v>
      </c>
      <c r="Z194" s="61">
        <v>1351.9</v>
      </c>
      <c r="AA194" s="61">
        <v>8299.4</v>
      </c>
      <c r="AB194" s="61">
        <v>1767.4</v>
      </c>
      <c r="AC194" s="61">
        <v>1455.7</v>
      </c>
      <c r="AD194" s="61">
        <v>2748.9</v>
      </c>
      <c r="AE194" s="61">
        <v>9636.5</v>
      </c>
      <c r="AF194" s="61">
        <v>2101.4</v>
      </c>
      <c r="AG194" s="61">
        <v>2865.6</v>
      </c>
      <c r="AH194" s="61">
        <v>1545.9</v>
      </c>
      <c r="AI194" s="61">
        <v>5431.8</v>
      </c>
      <c r="AJ194" s="61">
        <v>3152.6</v>
      </c>
      <c r="AK194" s="61">
        <v>1246</v>
      </c>
      <c r="AL194" s="61">
        <v>2690.3</v>
      </c>
      <c r="AM194" s="61">
        <v>5135.8999999999996</v>
      </c>
      <c r="AN194" s="61">
        <v>2551.6999999999998</v>
      </c>
      <c r="AO194" s="61">
        <v>6609.9</v>
      </c>
      <c r="AP194" s="61">
        <v>2719.5</v>
      </c>
      <c r="AQ194" s="61">
        <v>2710.7</v>
      </c>
      <c r="AR194" s="61">
        <v>2403.9</v>
      </c>
      <c r="AS194" s="62">
        <v>3304.5</v>
      </c>
    </row>
    <row r="195" spans="1:45" ht="32.75" customHeight="1">
      <c r="A195" s="39" t="s">
        <v>149</v>
      </c>
      <c r="B195" s="51" t="s">
        <v>71</v>
      </c>
      <c r="C195" s="52" t="s">
        <v>313</v>
      </c>
      <c r="D195" s="51" t="s">
        <v>977</v>
      </c>
      <c r="E195" s="52" t="s">
        <v>140</v>
      </c>
      <c r="F195" s="32">
        <v>2016</v>
      </c>
      <c r="G195" s="31" t="s">
        <v>75</v>
      </c>
      <c r="H195" s="76" t="s">
        <v>89</v>
      </c>
      <c r="I195" s="111">
        <v>4190071.6667741952</v>
      </c>
      <c r="J195" s="6">
        <v>731923.51</v>
      </c>
      <c r="K195" s="6">
        <v>1041.0899999999999</v>
      </c>
      <c r="L195" s="6">
        <v>38325197.490000002</v>
      </c>
      <c r="M195" s="6" t="s">
        <v>58</v>
      </c>
      <c r="N195" s="93" t="s">
        <v>42</v>
      </c>
      <c r="O195" s="87">
        <v>1907418.5</v>
      </c>
      <c r="P195" s="61">
        <v>10311650.6</v>
      </c>
      <c r="Q195" s="61">
        <v>74945.19</v>
      </c>
      <c r="R195" s="61">
        <v>1229796.74</v>
      </c>
      <c r="S195" s="61">
        <v>70868.33</v>
      </c>
      <c r="T195" s="61">
        <v>1045404.4</v>
      </c>
      <c r="U195" s="61">
        <v>38325197.490000002</v>
      </c>
      <c r="V195" s="61">
        <v>1060128.8999999999</v>
      </c>
      <c r="W195" s="61">
        <v>50916.01</v>
      </c>
      <c r="X195" s="61">
        <v>984802.02</v>
      </c>
      <c r="Y195" s="61">
        <v>2104202</v>
      </c>
      <c r="Z195" s="61">
        <v>158687.1</v>
      </c>
      <c r="AA195" s="61">
        <v>21648937.710000001</v>
      </c>
      <c r="AB195" s="61">
        <v>98000.55</v>
      </c>
      <c r="AC195" s="61">
        <v>326877.42</v>
      </c>
      <c r="AD195" s="61">
        <v>1696756.29</v>
      </c>
      <c r="AE195" s="61">
        <v>657344.68000000005</v>
      </c>
      <c r="AF195" s="61">
        <v>392560.43</v>
      </c>
      <c r="AG195" s="61">
        <v>105564.15</v>
      </c>
      <c r="AH195" s="61">
        <v>621486.66</v>
      </c>
      <c r="AI195" s="61">
        <v>309633.09999999998</v>
      </c>
      <c r="AJ195" s="61">
        <v>3493949.12</v>
      </c>
      <c r="AK195" s="61">
        <v>1041.0899999999999</v>
      </c>
      <c r="AL195" s="61">
        <v>308763.32</v>
      </c>
      <c r="AM195" s="61">
        <v>569136.79</v>
      </c>
      <c r="AN195" s="61">
        <v>35678.379999999997</v>
      </c>
      <c r="AO195" s="61">
        <v>803745.26</v>
      </c>
      <c r="AP195" s="61">
        <v>871832.33</v>
      </c>
      <c r="AQ195" s="61">
        <v>38071592.149999999</v>
      </c>
      <c r="AR195" s="61">
        <v>731923.51</v>
      </c>
      <c r="AS195" s="62">
        <v>1823381.45</v>
      </c>
    </row>
    <row r="196" spans="1:45" ht="32.75" customHeight="1">
      <c r="A196" s="39" t="s">
        <v>144</v>
      </c>
      <c r="B196" s="51" t="s">
        <v>72</v>
      </c>
      <c r="C196" s="52" t="s">
        <v>313</v>
      </c>
      <c r="D196" s="51" t="s">
        <v>977</v>
      </c>
      <c r="E196" s="52" t="s">
        <v>140</v>
      </c>
      <c r="F196" s="32">
        <v>2016</v>
      </c>
      <c r="G196" s="31" t="s">
        <v>141</v>
      </c>
      <c r="H196" s="76" t="s">
        <v>89</v>
      </c>
      <c r="I196" s="111">
        <v>1420702.0825806453</v>
      </c>
      <c r="J196" s="6">
        <v>376358.39</v>
      </c>
      <c r="K196" s="6">
        <v>4111.3100000000004</v>
      </c>
      <c r="L196" s="6">
        <v>14689870.4</v>
      </c>
      <c r="M196" s="6" t="s">
        <v>58</v>
      </c>
      <c r="N196" s="93" t="s">
        <v>42</v>
      </c>
      <c r="O196" s="87">
        <v>1211730.31</v>
      </c>
      <c r="P196" s="61">
        <v>2302019.79</v>
      </c>
      <c r="Q196" s="61">
        <v>29862.48</v>
      </c>
      <c r="R196" s="61">
        <v>805884.43</v>
      </c>
      <c r="S196" s="61">
        <v>82202.2</v>
      </c>
      <c r="T196" s="61">
        <v>594576.17000000004</v>
      </c>
      <c r="U196" s="61">
        <v>14689870.4</v>
      </c>
      <c r="V196" s="61">
        <v>2319917.8199999998</v>
      </c>
      <c r="W196" s="61">
        <v>106492.17</v>
      </c>
      <c r="X196" s="61">
        <v>176529.31</v>
      </c>
      <c r="Y196" s="61">
        <v>1703834.14</v>
      </c>
      <c r="Z196" s="61">
        <v>36400.32</v>
      </c>
      <c r="AA196" s="61">
        <v>6757967.3700000001</v>
      </c>
      <c r="AB196" s="61">
        <v>183870.91</v>
      </c>
      <c r="AC196" s="61">
        <v>142417.28</v>
      </c>
      <c r="AD196" s="61">
        <v>476610.43</v>
      </c>
      <c r="AE196" s="61">
        <v>197996.08</v>
      </c>
      <c r="AF196" s="61">
        <v>408893.65</v>
      </c>
      <c r="AG196" s="61">
        <v>169639.09</v>
      </c>
      <c r="AH196" s="61">
        <v>357535.33</v>
      </c>
      <c r="AI196" s="61">
        <v>1095752.8799999999</v>
      </c>
      <c r="AJ196" s="61">
        <v>928215.05</v>
      </c>
      <c r="AK196" s="61">
        <v>4111.3100000000004</v>
      </c>
      <c r="AL196" s="61">
        <v>184744.56</v>
      </c>
      <c r="AM196" s="61">
        <v>376358.39</v>
      </c>
      <c r="AN196" s="61">
        <v>52099.4</v>
      </c>
      <c r="AO196" s="61">
        <v>365272.58</v>
      </c>
      <c r="AP196" s="61">
        <v>641528.14</v>
      </c>
      <c r="AQ196" s="61">
        <v>7047001.5899999999</v>
      </c>
      <c r="AR196" s="61">
        <v>128943.2</v>
      </c>
      <c r="AS196" s="62">
        <v>463487.78</v>
      </c>
    </row>
    <row r="197" spans="1:45" ht="32.75" customHeight="1">
      <c r="A197" s="39" t="s">
        <v>707</v>
      </c>
      <c r="B197" s="51" t="s">
        <v>325</v>
      </c>
      <c r="C197" s="52" t="s">
        <v>313</v>
      </c>
      <c r="D197" s="51" t="s">
        <v>977</v>
      </c>
      <c r="E197" s="52" t="s">
        <v>140</v>
      </c>
      <c r="F197" s="32">
        <v>2016</v>
      </c>
      <c r="G197" s="31" t="s">
        <v>142</v>
      </c>
      <c r="H197" s="76" t="s">
        <v>329</v>
      </c>
      <c r="I197" s="111">
        <v>790.75772741461856</v>
      </c>
      <c r="J197" s="6">
        <v>174.8553883408176</v>
      </c>
      <c r="K197" s="6">
        <v>5.7657926771119081</v>
      </c>
      <c r="L197" s="68">
        <v>12626.672167784081</v>
      </c>
      <c r="M197" s="68" t="s">
        <v>58</v>
      </c>
      <c r="N197" s="93" t="s">
        <v>42</v>
      </c>
      <c r="O197" s="87">
        <v>309.93303496065636</v>
      </c>
      <c r="P197" s="61">
        <v>705.01237129883168</v>
      </c>
      <c r="Q197" s="61">
        <v>23.505990144991419</v>
      </c>
      <c r="R197" s="61">
        <v>157.37317632814865</v>
      </c>
      <c r="S197" s="61">
        <v>30.306075800029493</v>
      </c>
      <c r="T197" s="61">
        <v>1024.8521437263641</v>
      </c>
      <c r="U197" s="61">
        <v>12626.672167784081</v>
      </c>
      <c r="V197" s="61">
        <v>174.8553883408176</v>
      </c>
      <c r="W197" s="61">
        <v>112.3616030589926</v>
      </c>
      <c r="X197" s="61">
        <v>229.58742251898173</v>
      </c>
      <c r="Y197" s="61">
        <v>264.79662370088994</v>
      </c>
      <c r="Z197" s="61">
        <v>42.174322088491145</v>
      </c>
      <c r="AA197" s="61">
        <v>1434.6575646071369</v>
      </c>
      <c r="AB197" s="61">
        <v>173.87961352711827</v>
      </c>
      <c r="AC197" s="61">
        <v>202.76963380602541</v>
      </c>
      <c r="AD197" s="61">
        <v>171.75063981659193</v>
      </c>
      <c r="AE197" s="61">
        <v>40.813213188947891</v>
      </c>
      <c r="AF197" s="61">
        <v>321.01285091944249</v>
      </c>
      <c r="AG197" s="61">
        <v>131.27085166329667</v>
      </c>
      <c r="AH197" s="61">
        <v>223.03984813578947</v>
      </c>
      <c r="AI197" s="61">
        <v>346.24029060409174</v>
      </c>
      <c r="AJ197" s="61">
        <v>475.41430337722045</v>
      </c>
      <c r="AK197" s="61">
        <v>5.7657926771119081</v>
      </c>
      <c r="AL197" s="61">
        <v>98.856315138063124</v>
      </c>
      <c r="AM197" s="61">
        <v>148.71734495174451</v>
      </c>
      <c r="AN197" s="61">
        <v>29.591020129509062</v>
      </c>
      <c r="AO197" s="61">
        <v>111.24210694296656</v>
      </c>
      <c r="AP197" s="61">
        <v>448.78584095559557</v>
      </c>
      <c r="AQ197" s="61">
        <v>3966.9793319691626</v>
      </c>
      <c r="AR197" s="61">
        <v>74.180576378094088</v>
      </c>
      <c r="AS197" s="62">
        <v>407.09209131399791</v>
      </c>
    </row>
    <row r="198" spans="1:45" ht="32.75" customHeight="1">
      <c r="A198" s="39" t="s">
        <v>150</v>
      </c>
      <c r="B198" s="51" t="s">
        <v>73</v>
      </c>
      <c r="C198" s="52" t="s">
        <v>313</v>
      </c>
      <c r="D198" s="51" t="s">
        <v>977</v>
      </c>
      <c r="E198" s="52" t="s">
        <v>140</v>
      </c>
      <c r="F198" s="32">
        <v>2016</v>
      </c>
      <c r="G198" s="31" t="s">
        <v>75</v>
      </c>
      <c r="H198" s="76" t="s">
        <v>89</v>
      </c>
      <c r="I198" s="111">
        <v>1077402.8987096774</v>
      </c>
      <c r="J198" s="6">
        <v>74740.5</v>
      </c>
      <c r="K198" s="6">
        <v>0</v>
      </c>
      <c r="L198" s="68">
        <v>14600230.01</v>
      </c>
      <c r="M198" s="68" t="s">
        <v>58</v>
      </c>
      <c r="N198" s="93" t="s">
        <v>48</v>
      </c>
      <c r="O198" s="87">
        <v>510685.44</v>
      </c>
      <c r="P198" s="61">
        <v>578098.66</v>
      </c>
      <c r="Q198" s="61">
        <v>15087.09</v>
      </c>
      <c r="R198" s="61">
        <v>74740.5</v>
      </c>
      <c r="S198" s="61">
        <v>57060.54</v>
      </c>
      <c r="T198" s="61">
        <v>2453.39</v>
      </c>
      <c r="U198" s="61">
        <v>945730.66</v>
      </c>
      <c r="V198" s="61">
        <v>765962.04</v>
      </c>
      <c r="W198" s="61">
        <v>8886.31</v>
      </c>
      <c r="X198" s="61">
        <v>7008.38</v>
      </c>
      <c r="Y198" s="61">
        <v>430143.7</v>
      </c>
      <c r="Z198" s="61">
        <v>10636.75</v>
      </c>
      <c r="AA198" s="61">
        <v>14600230.01</v>
      </c>
      <c r="AB198" s="61">
        <v>85302.77</v>
      </c>
      <c r="AC198" s="61">
        <v>10926.17</v>
      </c>
      <c r="AD198" s="61">
        <v>421483.63</v>
      </c>
      <c r="AE198" s="61">
        <v>20809.400000000001</v>
      </c>
      <c r="AF198" s="61">
        <v>107767</v>
      </c>
      <c r="AG198" s="61">
        <v>78217.31</v>
      </c>
      <c r="AH198" s="61">
        <v>35312.03</v>
      </c>
      <c r="AI198" s="61">
        <v>106889.64</v>
      </c>
      <c r="AJ198" s="61">
        <v>16044.55</v>
      </c>
      <c r="AK198" s="61">
        <v>0</v>
      </c>
      <c r="AL198" s="61">
        <v>28210.39</v>
      </c>
      <c r="AM198" s="61">
        <v>2765007.25</v>
      </c>
      <c r="AN198" s="61">
        <v>1885.15</v>
      </c>
      <c r="AO198" s="61">
        <v>2242826.83</v>
      </c>
      <c r="AP198" s="61">
        <v>130354.57</v>
      </c>
      <c r="AQ198" s="61">
        <v>9295374.6799999997</v>
      </c>
      <c r="AR198" s="61">
        <v>13767.19</v>
      </c>
      <c r="AS198" s="62">
        <v>32587.83</v>
      </c>
    </row>
    <row r="199" spans="1:45" ht="32.75" customHeight="1">
      <c r="A199" s="39" t="s">
        <v>145</v>
      </c>
      <c r="B199" s="51" t="s">
        <v>74</v>
      </c>
      <c r="C199" s="52" t="s">
        <v>313</v>
      </c>
      <c r="D199" s="51" t="s">
        <v>977</v>
      </c>
      <c r="E199" s="52" t="s">
        <v>140</v>
      </c>
      <c r="F199" s="32">
        <v>2016</v>
      </c>
      <c r="G199" s="31" t="s">
        <v>141</v>
      </c>
      <c r="H199" s="76" t="s">
        <v>89</v>
      </c>
      <c r="I199" s="111">
        <v>1409157.0493548384</v>
      </c>
      <c r="J199" s="6">
        <v>276105.31</v>
      </c>
      <c r="K199" s="6">
        <v>0.01</v>
      </c>
      <c r="L199" s="68">
        <v>16993897.149999999</v>
      </c>
      <c r="M199" s="68" t="s">
        <v>58</v>
      </c>
      <c r="N199" s="93" t="s">
        <v>64</v>
      </c>
      <c r="O199" s="87">
        <v>1113982.05</v>
      </c>
      <c r="P199" s="61">
        <v>784967.9</v>
      </c>
      <c r="Q199" s="61">
        <v>17659.27</v>
      </c>
      <c r="R199" s="61">
        <v>281120.09000000003</v>
      </c>
      <c r="S199" s="61">
        <v>379751.85</v>
      </c>
      <c r="T199" s="61">
        <v>7148.57</v>
      </c>
      <c r="U199" s="61">
        <v>1945167.62</v>
      </c>
      <c r="V199" s="61">
        <v>9096271.7400000002</v>
      </c>
      <c r="W199" s="61">
        <v>59488.12</v>
      </c>
      <c r="X199" s="61">
        <v>6280.85</v>
      </c>
      <c r="Y199" s="61">
        <v>396024.55</v>
      </c>
      <c r="Z199" s="61">
        <v>16979.05</v>
      </c>
      <c r="AA199" s="61">
        <v>6381516.1299999999</v>
      </c>
      <c r="AB199" s="61">
        <v>240482.59</v>
      </c>
      <c r="AC199" s="61">
        <v>37001.51</v>
      </c>
      <c r="AD199" s="61">
        <v>742911.74</v>
      </c>
      <c r="AE199" s="61">
        <v>84442.36</v>
      </c>
      <c r="AF199" s="61">
        <v>564558.67000000004</v>
      </c>
      <c r="AG199" s="61">
        <v>552402.13</v>
      </c>
      <c r="AH199" s="61">
        <v>37447.64</v>
      </c>
      <c r="AI199" s="61">
        <v>699492.97</v>
      </c>
      <c r="AJ199" s="61">
        <v>27980.49</v>
      </c>
      <c r="AK199" s="61">
        <v>0.01</v>
      </c>
      <c r="AL199" s="61">
        <v>20945.62</v>
      </c>
      <c r="AM199" s="61">
        <v>2028339.82</v>
      </c>
      <c r="AN199" s="61">
        <v>23811.37</v>
      </c>
      <c r="AO199" s="61">
        <v>730172.99</v>
      </c>
      <c r="AP199" s="61">
        <v>276105.31</v>
      </c>
      <c r="AQ199" s="61">
        <v>16993897.149999999</v>
      </c>
      <c r="AR199" s="61">
        <v>27442.41</v>
      </c>
      <c r="AS199" s="62">
        <v>110075.96</v>
      </c>
    </row>
    <row r="200" spans="1:45" ht="32.75" customHeight="1">
      <c r="A200" s="39" t="s">
        <v>708</v>
      </c>
      <c r="B200" s="51" t="s">
        <v>326</v>
      </c>
      <c r="C200" s="52" t="s">
        <v>313</v>
      </c>
      <c r="D200" s="51" t="s">
        <v>977</v>
      </c>
      <c r="E200" s="52" t="s">
        <v>140</v>
      </c>
      <c r="F200" s="32">
        <v>2016</v>
      </c>
      <c r="G200" s="31" t="s">
        <v>142</v>
      </c>
      <c r="H200" s="76" t="s">
        <v>329</v>
      </c>
      <c r="I200" s="111">
        <v>555.6826622451631</v>
      </c>
      <c r="J200" s="6">
        <v>96.682274470744375</v>
      </c>
      <c r="K200" s="6">
        <v>1.4024222637339211E-5</v>
      </c>
      <c r="L200" s="68">
        <v>9566.4003906744747</v>
      </c>
      <c r="M200" s="68" t="s">
        <v>58</v>
      </c>
      <c r="N200" s="93" t="s">
        <v>64</v>
      </c>
      <c r="O200" s="87">
        <v>284.93125475106223</v>
      </c>
      <c r="P200" s="61">
        <v>240.40283362310461</v>
      </c>
      <c r="Q200" s="61">
        <v>13.90034004502448</v>
      </c>
      <c r="R200" s="61">
        <v>54.897153792827361</v>
      </c>
      <c r="S200" s="61">
        <v>140.00584353340216</v>
      </c>
      <c r="T200" s="61">
        <v>12.32176407116682</v>
      </c>
      <c r="U200" s="61">
        <v>1671.9680419460203</v>
      </c>
      <c r="V200" s="61">
        <v>685.59847846304513</v>
      </c>
      <c r="W200" s="61">
        <v>62.766873152887378</v>
      </c>
      <c r="X200" s="61">
        <v>8.1686387531246023</v>
      </c>
      <c r="Y200" s="61">
        <v>61.547049258365178</v>
      </c>
      <c r="Z200" s="61">
        <v>19.672352425929102</v>
      </c>
      <c r="AA200" s="61">
        <v>1354.7402478161066</v>
      </c>
      <c r="AB200" s="61">
        <v>227.41509143126791</v>
      </c>
      <c r="AC200" s="61">
        <v>52.681687453727434</v>
      </c>
      <c r="AD200" s="61">
        <v>267.71459171016795</v>
      </c>
      <c r="AE200" s="61">
        <v>17.406223602294986</v>
      </c>
      <c r="AF200" s="61">
        <v>443.2218210480616</v>
      </c>
      <c r="AG200" s="61">
        <v>427.46219674792593</v>
      </c>
      <c r="AH200" s="61">
        <v>23.360812870279741</v>
      </c>
      <c r="AI200" s="61">
        <v>221.02853082012362</v>
      </c>
      <c r="AJ200" s="61">
        <v>14.331081101845184</v>
      </c>
      <c r="AK200" s="61">
        <v>1.4024222637339211E-5</v>
      </c>
      <c r="AL200" s="61">
        <v>11.20794469662391</v>
      </c>
      <c r="AM200" s="61">
        <v>801.49485358968445</v>
      </c>
      <c r="AN200" s="61">
        <v>13.524200451083663</v>
      </c>
      <c r="AO200" s="61">
        <v>222.37087120102376</v>
      </c>
      <c r="AP200" s="61">
        <v>193.15154864548174</v>
      </c>
      <c r="AQ200" s="61">
        <v>9566.4003906744747</v>
      </c>
      <c r="AR200" s="61">
        <v>15.787523428951452</v>
      </c>
      <c r="AS200" s="62">
        <v>96.682274470744375</v>
      </c>
    </row>
    <row r="201" spans="1:45" ht="32.75" customHeight="1">
      <c r="A201" s="39" t="s">
        <v>146</v>
      </c>
      <c r="B201" s="51" t="s">
        <v>143</v>
      </c>
      <c r="C201" s="52" t="s">
        <v>313</v>
      </c>
      <c r="D201" s="51" t="s">
        <v>977</v>
      </c>
      <c r="E201" s="52" t="s">
        <v>140</v>
      </c>
      <c r="F201" s="32">
        <v>2016</v>
      </c>
      <c r="G201" s="31" t="s">
        <v>141</v>
      </c>
      <c r="H201" s="76" t="s">
        <v>89</v>
      </c>
      <c r="I201" s="111">
        <v>11545.033225806568</v>
      </c>
      <c r="J201" s="6">
        <v>101500.79</v>
      </c>
      <c r="K201" s="6">
        <v>-9946895.5599999987</v>
      </c>
      <c r="L201" s="6">
        <v>12744702.780000001</v>
      </c>
      <c r="M201" s="6" t="s">
        <v>64</v>
      </c>
      <c r="N201" s="93" t="s">
        <v>42</v>
      </c>
      <c r="O201" s="87">
        <v>97748.260000000009</v>
      </c>
      <c r="P201" s="61">
        <v>1517051.8900000001</v>
      </c>
      <c r="Q201" s="61">
        <v>12203.21</v>
      </c>
      <c r="R201" s="61">
        <v>524764.34000000008</v>
      </c>
      <c r="S201" s="61">
        <v>-297549.64999999997</v>
      </c>
      <c r="T201" s="61">
        <v>587427.60000000009</v>
      </c>
      <c r="U201" s="61">
        <v>12744702.780000001</v>
      </c>
      <c r="V201" s="61">
        <v>-6776353.9199999999</v>
      </c>
      <c r="W201" s="61">
        <v>47004.049999999996</v>
      </c>
      <c r="X201" s="61">
        <v>170248.46</v>
      </c>
      <c r="Y201" s="61">
        <v>1307809.5899999999</v>
      </c>
      <c r="Z201" s="61">
        <v>19421.27</v>
      </c>
      <c r="AA201" s="61">
        <v>376451.24000000022</v>
      </c>
      <c r="AB201" s="61">
        <v>-56611.679999999993</v>
      </c>
      <c r="AC201" s="61">
        <v>105415.76999999999</v>
      </c>
      <c r="AD201" s="61">
        <v>-266301.31</v>
      </c>
      <c r="AE201" s="61">
        <v>113553.71999999999</v>
      </c>
      <c r="AF201" s="61">
        <v>-155665.02000000002</v>
      </c>
      <c r="AG201" s="61">
        <v>-382763.04000000004</v>
      </c>
      <c r="AH201" s="61">
        <v>320087.69</v>
      </c>
      <c r="AI201" s="61">
        <v>396259.90999999992</v>
      </c>
      <c r="AJ201" s="61">
        <v>900234.56</v>
      </c>
      <c r="AK201" s="61">
        <v>4111.3</v>
      </c>
      <c r="AL201" s="61">
        <v>163798.94</v>
      </c>
      <c r="AM201" s="61">
        <v>-1651981.4300000002</v>
      </c>
      <c r="AN201" s="61">
        <v>28288.030000000002</v>
      </c>
      <c r="AO201" s="61">
        <v>-364900.41</v>
      </c>
      <c r="AP201" s="61">
        <v>365422.83</v>
      </c>
      <c r="AQ201" s="61">
        <v>-9946895.5599999987</v>
      </c>
      <c r="AR201" s="61">
        <v>101500.79</v>
      </c>
      <c r="AS201" s="62">
        <v>353411.82</v>
      </c>
    </row>
    <row r="202" spans="1:45" ht="32.75" customHeight="1">
      <c r="A202" s="39" t="s">
        <v>709</v>
      </c>
      <c r="B202" s="51" t="s">
        <v>710</v>
      </c>
      <c r="C202" s="52" t="s">
        <v>327</v>
      </c>
      <c r="D202" s="51" t="s">
        <v>978</v>
      </c>
      <c r="E202" s="52" t="s">
        <v>314</v>
      </c>
      <c r="F202" s="32">
        <v>2017</v>
      </c>
      <c r="G202" s="31" t="s">
        <v>70</v>
      </c>
      <c r="H202" s="76" t="s">
        <v>89</v>
      </c>
      <c r="I202" s="111">
        <v>2946221.7152338382</v>
      </c>
      <c r="J202" s="6">
        <v>1020338.2473169999</v>
      </c>
      <c r="K202" s="6">
        <v>111690.628987</v>
      </c>
      <c r="L202" s="6">
        <v>18189796.192465</v>
      </c>
      <c r="M202" s="6" t="s">
        <v>65</v>
      </c>
      <c r="N202" s="93" t="s">
        <v>43</v>
      </c>
      <c r="O202" s="83">
        <v>11766416.162519</v>
      </c>
      <c r="P202" s="61">
        <v>3530243.6966860001</v>
      </c>
      <c r="Q202" s="61">
        <v>295422.72847899998</v>
      </c>
      <c r="R202" s="61">
        <v>5907886.3060419997</v>
      </c>
      <c r="S202" s="61">
        <v>15951702.753326001</v>
      </c>
      <c r="T202" s="61">
        <v>766130.15949899994</v>
      </c>
      <c r="U202" s="61">
        <v>571715.10002500005</v>
      </c>
      <c r="V202" s="61">
        <v>18189796.192465</v>
      </c>
      <c r="W202" s="61">
        <v>1020338.2473169999</v>
      </c>
      <c r="X202" s="61">
        <v>1801923.9808060001</v>
      </c>
      <c r="Y202" s="61">
        <v>4413385.2991479998</v>
      </c>
      <c r="Z202" s="61">
        <v>532002.13419100002</v>
      </c>
      <c r="AA202" s="61">
        <v>1954127.5317629999</v>
      </c>
      <c r="AB202" s="61">
        <v>643545.25645800005</v>
      </c>
      <c r="AC202" s="61">
        <v>287238.480499</v>
      </c>
      <c r="AD202" s="61">
        <v>344131.67641900002</v>
      </c>
      <c r="AE202" s="61">
        <v>5421948.6717619998</v>
      </c>
      <c r="AF202" s="61">
        <v>471630.52487600001</v>
      </c>
      <c r="AG202" s="61">
        <v>1924322.3402720001</v>
      </c>
      <c r="AH202" s="61">
        <v>408557.89111199998</v>
      </c>
      <c r="AI202" s="61">
        <v>193077.015464</v>
      </c>
      <c r="AJ202" s="61">
        <v>491693.80530000001</v>
      </c>
      <c r="AK202" s="61">
        <v>791413.05079500005</v>
      </c>
      <c r="AL202" s="61">
        <v>1287820.072347</v>
      </c>
      <c r="AM202" s="61">
        <v>601303.64352499996</v>
      </c>
      <c r="AN202" s="61">
        <v>5292352.4708319996</v>
      </c>
      <c r="AO202" s="61">
        <v>2872856.0390329999</v>
      </c>
      <c r="AP202" s="61">
        <v>1200154.1694430001</v>
      </c>
      <c r="AQ202" s="61">
        <v>1364220.797003</v>
      </c>
      <c r="AR202" s="61">
        <v>111690.628987</v>
      </c>
      <c r="AS202" s="62">
        <v>923826.34585599997</v>
      </c>
    </row>
    <row r="203" spans="1:45" ht="32.75" customHeight="1">
      <c r="A203" s="39" t="s">
        <v>711</v>
      </c>
      <c r="B203" s="51" t="s">
        <v>712</v>
      </c>
      <c r="C203" s="52" t="s">
        <v>327</v>
      </c>
      <c r="D203" s="51" t="s">
        <v>978</v>
      </c>
      <c r="E203" s="52" t="s">
        <v>314</v>
      </c>
      <c r="F203" s="32">
        <v>2017</v>
      </c>
      <c r="G203" s="31" t="s">
        <v>69</v>
      </c>
      <c r="H203" s="76" t="s">
        <v>782</v>
      </c>
      <c r="I203" s="111">
        <v>3528434.5119626229</v>
      </c>
      <c r="J203" s="6">
        <v>2632690.6798116113</v>
      </c>
      <c r="K203" s="6">
        <v>207004.04029071931</v>
      </c>
      <c r="L203" s="6">
        <v>18632641.78373725</v>
      </c>
      <c r="M203" s="6" t="s">
        <v>56</v>
      </c>
      <c r="N203" s="93" t="s">
        <v>40</v>
      </c>
      <c r="O203" s="87">
        <v>9620725.0876668394</v>
      </c>
      <c r="P203" s="61">
        <v>3771805.1881562807</v>
      </c>
      <c r="Q203" s="61">
        <v>782736.42167806416</v>
      </c>
      <c r="R203" s="61">
        <v>3675242.5881235371</v>
      </c>
      <c r="S203" s="61">
        <v>18632641.78373725</v>
      </c>
      <c r="T203" s="61">
        <v>4809052.5359299481</v>
      </c>
      <c r="U203" s="61">
        <v>1776472.6902891626</v>
      </c>
      <c r="V203" s="61">
        <v>4241466.4754755851</v>
      </c>
      <c r="W203" s="61">
        <v>3772965.8523595408</v>
      </c>
      <c r="X203" s="61">
        <v>8044878.119892492</v>
      </c>
      <c r="Y203" s="61">
        <v>2276462.8203226589</v>
      </c>
      <c r="Z203" s="61">
        <v>2088354.8547814107</v>
      </c>
      <c r="AA203" s="61">
        <v>1525893.2270558977</v>
      </c>
      <c r="AB203" s="61">
        <v>1998693.2740486299</v>
      </c>
      <c r="AC203" s="61">
        <v>1332454.182144166</v>
      </c>
      <c r="AD203" s="61">
        <v>488207.59669479408</v>
      </c>
      <c r="AE203" s="61">
        <v>3757343.8832135503</v>
      </c>
      <c r="AF203" s="61">
        <v>1187492.6664635604</v>
      </c>
      <c r="AG203" s="61">
        <v>5017371.015383332</v>
      </c>
      <c r="AH203" s="61">
        <v>866855.97825634934</v>
      </c>
      <c r="AI203" s="61">
        <v>207004.04029071931</v>
      </c>
      <c r="AJ203" s="61">
        <v>852360.97656107799</v>
      </c>
      <c r="AK203" s="61">
        <v>4247601.1742969081</v>
      </c>
      <c r="AL203" s="61">
        <v>2340431.4634774439</v>
      </c>
      <c r="AM203" s="61">
        <v>706267.74294617458</v>
      </c>
      <c r="AN203" s="61">
        <v>10397038.398569815</v>
      </c>
      <c r="AO203" s="61">
        <v>2648286.6294305483</v>
      </c>
      <c r="AP203" s="61">
        <v>2632690.6798116113</v>
      </c>
      <c r="AQ203" s="61">
        <v>2763482.5527751893</v>
      </c>
      <c r="AR203" s="61">
        <v>207293.99982368323</v>
      </c>
      <c r="AS203" s="62">
        <v>2711895.9711850923</v>
      </c>
    </row>
    <row r="204" spans="1:45" ht="32.75" customHeight="1">
      <c r="A204" s="39" t="s">
        <v>713</v>
      </c>
      <c r="B204" s="51" t="s">
        <v>714</v>
      </c>
      <c r="C204" s="52" t="s">
        <v>327</v>
      </c>
      <c r="D204" s="51" t="s">
        <v>978</v>
      </c>
      <c r="E204" s="52" t="s">
        <v>314</v>
      </c>
      <c r="F204" s="32">
        <v>2017</v>
      </c>
      <c r="G204" s="31" t="s">
        <v>69</v>
      </c>
      <c r="H204" s="76" t="s">
        <v>783</v>
      </c>
      <c r="I204" s="111">
        <v>48214662.870967738</v>
      </c>
      <c r="J204" s="6">
        <v>32264836</v>
      </c>
      <c r="K204" s="6">
        <v>4500648</v>
      </c>
      <c r="L204" s="6">
        <v>201842736</v>
      </c>
      <c r="M204" s="6" t="s">
        <v>38</v>
      </c>
      <c r="N204" s="93" t="s">
        <v>43</v>
      </c>
      <c r="O204" s="87">
        <v>41396576</v>
      </c>
      <c r="P204" s="61">
        <v>117113520</v>
      </c>
      <c r="Q204" s="61">
        <v>4500648</v>
      </c>
      <c r="R204" s="61">
        <v>48252428</v>
      </c>
      <c r="S204" s="61">
        <v>142926704</v>
      </c>
      <c r="T204" s="61">
        <v>20136294</v>
      </c>
      <c r="U204" s="61">
        <v>30656688</v>
      </c>
      <c r="V204" s="61">
        <v>201842736</v>
      </c>
      <c r="W204" s="61">
        <v>47314100</v>
      </c>
      <c r="X204" s="61">
        <v>16135269</v>
      </c>
      <c r="Y204" s="61">
        <v>34350004</v>
      </c>
      <c r="Z204" s="61">
        <v>46700876</v>
      </c>
      <c r="AA204" s="61">
        <v>42227404</v>
      </c>
      <c r="AB204" s="61">
        <v>27093958</v>
      </c>
      <c r="AC204" s="61">
        <v>11480524</v>
      </c>
      <c r="AD204" s="61">
        <v>6705321</v>
      </c>
      <c r="AE204" s="61">
        <v>28152126</v>
      </c>
      <c r="AF204" s="61">
        <v>8971242</v>
      </c>
      <c r="AG204" s="61">
        <v>103189880</v>
      </c>
      <c r="AH204" s="61">
        <v>8651023</v>
      </c>
      <c r="AI204" s="61">
        <v>24904400</v>
      </c>
      <c r="AJ204" s="61">
        <v>47990016</v>
      </c>
      <c r="AK204" s="61">
        <v>8606023</v>
      </c>
      <c r="AL204" s="61">
        <v>29963712</v>
      </c>
      <c r="AM204" s="61">
        <v>5289383</v>
      </c>
      <c r="AN204" s="61">
        <v>110430848</v>
      </c>
      <c r="AO204" s="61">
        <v>54022508</v>
      </c>
      <c r="AP204" s="61">
        <v>63363320</v>
      </c>
      <c r="AQ204" s="61">
        <v>27860822</v>
      </c>
      <c r="AR204" s="61">
        <v>32264836</v>
      </c>
      <c r="AS204" s="62">
        <v>102161360</v>
      </c>
    </row>
    <row r="205" spans="1:45" ht="32.75" customHeight="1" thickBot="1">
      <c r="A205" s="48" t="s">
        <v>715</v>
      </c>
      <c r="B205" s="56" t="s">
        <v>716</v>
      </c>
      <c r="C205" s="57" t="s">
        <v>327</v>
      </c>
      <c r="D205" s="56" t="s">
        <v>978</v>
      </c>
      <c r="E205" s="57" t="s">
        <v>314</v>
      </c>
      <c r="F205" s="50">
        <v>2017</v>
      </c>
      <c r="G205" s="49" t="s">
        <v>69</v>
      </c>
      <c r="H205" s="79" t="s">
        <v>328</v>
      </c>
      <c r="I205" s="121">
        <v>1056938.288422294</v>
      </c>
      <c r="J205" s="122">
        <v>767962.88986695115</v>
      </c>
      <c r="K205" s="122">
        <v>61009.232248813321</v>
      </c>
      <c r="L205" s="122">
        <v>5881028.8870837633</v>
      </c>
      <c r="M205" s="122" t="s">
        <v>56</v>
      </c>
      <c r="N205" s="94" t="s">
        <v>40</v>
      </c>
      <c r="O205" s="88">
        <v>3009581.4569989862</v>
      </c>
      <c r="P205" s="66">
        <v>1081165.9789698638</v>
      </c>
      <c r="Q205" s="66">
        <v>232539.41883707751</v>
      </c>
      <c r="R205" s="66">
        <v>1153692.5131651971</v>
      </c>
      <c r="S205" s="66">
        <v>5881028.8870837633</v>
      </c>
      <c r="T205" s="66">
        <v>1320554.3308874478</v>
      </c>
      <c r="U205" s="66">
        <v>491417.48326027161</v>
      </c>
      <c r="V205" s="66">
        <v>1370989.8900961038</v>
      </c>
      <c r="W205" s="66">
        <v>1076575.3118838782</v>
      </c>
      <c r="X205" s="66">
        <v>2343514.9796279869</v>
      </c>
      <c r="Y205" s="66">
        <v>685893.94875344646</v>
      </c>
      <c r="Z205" s="66">
        <v>616390.99214336358</v>
      </c>
      <c r="AA205" s="66">
        <v>414844.24119835033</v>
      </c>
      <c r="AB205" s="66">
        <v>608575.87793592387</v>
      </c>
      <c r="AC205" s="66">
        <v>408961.90059086506</v>
      </c>
      <c r="AD205" s="66">
        <v>124010.78928574774</v>
      </c>
      <c r="AE205" s="66">
        <v>1117633.9806331284</v>
      </c>
      <c r="AF205" s="66">
        <v>370266.10555355361</v>
      </c>
      <c r="AG205" s="66">
        <v>1489087.4059876977</v>
      </c>
      <c r="AH205" s="66">
        <v>254869.0502510588</v>
      </c>
      <c r="AI205" s="66">
        <v>61009.232248813321</v>
      </c>
      <c r="AJ205" s="66">
        <v>251836.32599104501</v>
      </c>
      <c r="AK205" s="66">
        <v>1109895.2822444928</v>
      </c>
      <c r="AL205" s="66">
        <v>689109.0428484513</v>
      </c>
      <c r="AM205" s="66">
        <v>237604.05972309594</v>
      </c>
      <c r="AN205" s="66">
        <v>3005910.0200164826</v>
      </c>
      <c r="AO205" s="66">
        <v>874915.27211228467</v>
      </c>
      <c r="AP205" s="66">
        <v>839576.88622955978</v>
      </c>
      <c r="AQ205" s="66">
        <v>767962.88986695115</v>
      </c>
      <c r="AR205" s="66">
        <v>64255.232026873251</v>
      </c>
      <c r="AS205" s="67">
        <v>811418.15463934734</v>
      </c>
    </row>
    <row r="206" spans="1:45" ht="12" thickTop="1">
      <c r="L206" s="120"/>
      <c r="M206" s="120"/>
      <c r="N206" s="120"/>
    </row>
    <row r="209" spans="1:7">
      <c r="A209" s="145"/>
      <c r="B209" s="145"/>
      <c r="C209" s="145"/>
      <c r="D209" s="145"/>
      <c r="E209" s="145"/>
      <c r="F209" s="145"/>
      <c r="G209" s="145"/>
    </row>
  </sheetData>
  <autoFilter ref="A1:AS205" xr:uid="{29E52953-1172-4648-A8EF-FAD47020528E}"/>
  <mergeCells count="1">
    <mergeCell ref="A209:G209"/>
  </mergeCells>
  <hyperlinks>
    <hyperlink ref="E42" r:id="rId1" xr:uid="{93B865C9-FAFB-4FEF-8F5B-24B2B9943D99}"/>
    <hyperlink ref="C42" r:id="rId2" xr:uid="{C4E2BB61-A0B5-4BDB-B5B1-BF8F5820F940}"/>
    <hyperlink ref="C43" r:id="rId3" xr:uid="{CBA3A73D-4121-4C47-8EB3-3EC7AA764ED8}"/>
    <hyperlink ref="C44" r:id="rId4" xr:uid="{3BBA46B4-BB00-469B-AA65-961F08DBEA61}"/>
    <hyperlink ref="C58" r:id="rId5" xr:uid="{A1CBC627-BB93-4CFA-A25B-BB2F17431078}"/>
    <hyperlink ref="E58" r:id="rId6" xr:uid="{2B34B572-46F0-4D21-A7A1-5F6CAA46BA62}"/>
    <hyperlink ref="C70" r:id="rId7" xr:uid="{4F42C4AA-5DED-4934-A659-5832D92986AC}"/>
    <hyperlink ref="E70" r:id="rId8" xr:uid="{825AD774-2811-4EE9-9314-930F03CC5103}"/>
    <hyperlink ref="C85" r:id="rId9" xr:uid="{3B243680-A594-4059-A201-26E017D7F8CE}"/>
    <hyperlink ref="E85" r:id="rId10" xr:uid="{3B1259D5-FA2C-4739-AB7B-061F9F048FEA}"/>
    <hyperlink ref="E171" r:id="rId11" xr:uid="{9712719D-3879-494F-862E-CBE6C5ED61A4}"/>
    <hyperlink ref="C171" r:id="rId12" xr:uid="{E12DCAC8-AC44-4DB6-885F-7B275D6D5F99}"/>
    <hyperlink ref="C187" r:id="rId13" xr:uid="{515C6F19-C003-4726-A32E-756BEAD29976}"/>
    <hyperlink ref="E187" r:id="rId14" xr:uid="{4F10742E-7CD5-40F4-A6B5-88E898E5339A}"/>
    <hyperlink ref="E202" r:id="rId15" xr:uid="{6F565768-15E8-419F-A7A8-44C1ED52A518}"/>
    <hyperlink ref="C2" r:id="rId16" xr:uid="{EE4D9C4A-342E-4C0D-BE39-87902D5248CC}"/>
    <hyperlink ref="C3" r:id="rId17" xr:uid="{92678BFC-65AD-4730-BA41-2097F38ED3C5}"/>
    <hyperlink ref="C4" r:id="rId18" display="31.land" xr:uid="{6D571A7A-8F58-412C-B0B6-AB4E46458194}"/>
    <hyperlink ref="C5" r:id="rId19" xr:uid="{27F21182-E391-432F-8BE6-CCD2E539EA38}"/>
    <hyperlink ref="E2" r:id="rId20" xr:uid="{86EAD676-92A8-4041-91F9-6AE5687A15A3}"/>
    <hyperlink ref="E3" r:id="rId21" xr:uid="{950CA6D6-DD5D-4370-9C09-D295CB207457}"/>
    <hyperlink ref="E4" r:id="rId22" display="31.land" xr:uid="{AAC9F1A9-8A64-40DE-A74C-7672FDB1822F}"/>
    <hyperlink ref="E5" r:id="rId23" xr:uid="{356A275B-3DE8-4AFD-914E-814DD58F1889}"/>
    <hyperlink ref="E43:E44" r:id="rId24" display="Iran Vice Presidency for Women and Family Affairs Center" xr:uid="{8EAD96EF-DABE-45C5-B4D8-91F364F312F6}"/>
    <hyperlink ref="E46" r:id="rId25" xr:uid="{72F79C65-A21D-414E-A5BC-ECC80F9F23EF}"/>
    <hyperlink ref="E47" r:id="rId26" xr:uid="{B9950092-9A9C-430D-81FF-0CE647C973FD}"/>
    <hyperlink ref="C46" r:id="rId27" xr:uid="{FF6A60B6-7EFC-45B8-B68F-84FCA92B41FB}"/>
    <hyperlink ref="C47" r:id="rId28" xr:uid="{058C42CD-E845-4C81-A543-B477F4ADE5EF}"/>
    <hyperlink ref="E48" r:id="rId29" xr:uid="{13B50A1E-CC03-4E95-98D0-51AE6D4095DD}"/>
    <hyperlink ref="C48" r:id="rId30" display="Women in Iran-Marriage Characteristics" xr:uid="{F048C951-657E-43A7-937B-AC6621BC9389}"/>
    <hyperlink ref="E54" r:id="rId31" xr:uid="{57404118-95E6-4D27-9AB1-3026BBD8A15D}"/>
    <hyperlink ref="C54" r:id="rId32" display="Women in Iran-Marriage Characteristics" xr:uid="{9D948842-4BAC-47CD-BC3F-4801E93FEE33}"/>
    <hyperlink ref="E56" r:id="rId33" xr:uid="{B79E5823-C993-4694-AAA5-656D5612EE22}"/>
    <hyperlink ref="C56" r:id="rId34" display="Women in Iran-Marriage Characteristics" xr:uid="{1ABA4890-0A00-4095-8953-8D043F0C4522}"/>
    <hyperlink ref="C60" r:id="rId35" xr:uid="{B8CAB115-3D1F-4DAD-AB93-32152B0D0712}"/>
    <hyperlink ref="E60" r:id="rId36" xr:uid="{7B040FD6-B195-49D5-B409-7380543A46CD}"/>
    <hyperlink ref="C62" r:id="rId37" xr:uid="{9DC5B037-4603-4C8E-83B3-A2AE096EB855}"/>
    <hyperlink ref="E62" r:id="rId38" xr:uid="{78ADAAF8-8D66-480E-B8F8-F3C8762E6639}"/>
    <hyperlink ref="C64" r:id="rId39" xr:uid="{CF980903-DCB5-4B6B-9C57-B8C246F1AA94}"/>
    <hyperlink ref="E64" r:id="rId40" xr:uid="{31CF7260-9BC5-4475-99E9-6A677FFEE195}"/>
    <hyperlink ref="C66" r:id="rId41" xr:uid="{9C3EC1D2-A5A4-42FB-8886-EBAF866150F2}"/>
    <hyperlink ref="C67" r:id="rId42" xr:uid="{A4679166-8730-488D-8F52-DABA78531A64}"/>
    <hyperlink ref="C68" r:id="rId43" xr:uid="{CF2C86FB-A575-43F9-BD23-5966B4283E3E}"/>
    <hyperlink ref="C69" r:id="rId44" xr:uid="{6FDE5F50-3FB0-41E1-9FBC-16D463947645}"/>
    <hyperlink ref="E66" r:id="rId45" xr:uid="{65F2A550-2039-45D7-ABB9-420EF54D7B8D}"/>
    <hyperlink ref="E67" r:id="rId46" xr:uid="{BC5D7E81-88C2-48C2-9CDD-ED6D4BBC9D2E}"/>
    <hyperlink ref="E68" r:id="rId47" xr:uid="{2920BD1C-32B9-4240-A985-381AF7C74C55}"/>
    <hyperlink ref="E69" r:id="rId48" xr:uid="{787A277A-A65B-48D4-836A-277EC099303F}"/>
    <hyperlink ref="C71" r:id="rId49" xr:uid="{16D0A6CE-FC0E-4EB7-9DAF-D056F70E3866}"/>
    <hyperlink ref="C72" r:id="rId50" xr:uid="{88EC6891-C4AC-45A9-9F6D-3401F528D412}"/>
    <hyperlink ref="C73" r:id="rId51" xr:uid="{A50EDF13-717C-4B80-BB82-AE785CA806EE}"/>
    <hyperlink ref="C74" r:id="rId52" xr:uid="{0A295268-0DD4-4B2D-AA8A-6C902BF02339}"/>
    <hyperlink ref="C75" r:id="rId53" xr:uid="{66C01AAC-EEEA-4E20-8D9B-03087E4834C9}"/>
    <hyperlink ref="C76" r:id="rId54" xr:uid="{A2158851-595D-48A5-AC1F-32F8CBD86B87}"/>
    <hyperlink ref="C77" r:id="rId55" xr:uid="{BFD07906-2493-460A-81B7-89702CBEE3CE}"/>
    <hyperlink ref="C78" r:id="rId56" xr:uid="{A14490E0-833C-4D4C-8F87-E7FBF46CEB57}"/>
    <hyperlink ref="E71" r:id="rId57" xr:uid="{B010F29C-8D34-4850-9AF4-6C346AC66635}"/>
    <hyperlink ref="E72" r:id="rId58" xr:uid="{05241532-0120-4BF0-BA5B-A97E5D9A72AD}"/>
    <hyperlink ref="E73" r:id="rId59" xr:uid="{F0A37D3C-DECE-4FA6-99A6-E36B58A68339}"/>
    <hyperlink ref="E74" r:id="rId60" xr:uid="{735AFDD1-3EE8-410A-8729-922B1FCBB0E6}"/>
    <hyperlink ref="E75" r:id="rId61" xr:uid="{472551B4-743B-4F14-89F9-CB05D5DC35D0}"/>
    <hyperlink ref="E76" r:id="rId62" xr:uid="{AC50059F-469D-4DA4-8360-43DC3B49F2E5}"/>
    <hyperlink ref="E77" r:id="rId63" xr:uid="{3B699CA7-0233-4686-92A2-276DAA9C82BB}"/>
    <hyperlink ref="E78" r:id="rId64" xr:uid="{58623EE3-3796-47A1-8630-210BD01A6F05}"/>
    <hyperlink ref="C87" r:id="rId65" xr:uid="{A92DBDFA-7CD7-460C-AA54-9796EDEB8276}"/>
    <hyperlink ref="E87" r:id="rId66" xr:uid="{5F745689-DDE3-42E7-B937-2B3140695B5D}"/>
    <hyperlink ref="C89" r:id="rId67" xr:uid="{87847AAF-AFEB-43D4-8360-04A5E8076997}"/>
    <hyperlink ref="E89" r:id="rId68" xr:uid="{DF669A42-395C-4152-97C9-0F958B3D2E14}"/>
    <hyperlink ref="C91" r:id="rId69" xr:uid="{C29AA8F8-89CF-414E-8130-CC6138E4B1A8}"/>
    <hyperlink ref="E91" r:id="rId70" xr:uid="{4B6BBC5D-6575-411A-A265-8288222ADF4F}"/>
    <hyperlink ref="C93" r:id="rId71" xr:uid="{AE9C27AF-6A38-4E60-B380-FE541470E2A7}"/>
    <hyperlink ref="E93" r:id="rId72" xr:uid="{968D6800-C4ED-498F-A527-67AB94F0CC30}"/>
    <hyperlink ref="C95" r:id="rId73" xr:uid="{99F2B11C-B907-48BD-800D-331ACA42E2F9}"/>
    <hyperlink ref="E95" r:id="rId74" xr:uid="{D2AB21DF-3338-45C5-98FE-4C47AC67338E}"/>
    <hyperlink ref="C97" r:id="rId75" xr:uid="{B3F35FCB-B272-4A61-9AC8-F0780CF52E1C}"/>
    <hyperlink ref="E97" r:id="rId76" xr:uid="{2717CE3B-3AA4-44F9-ABCF-5423AF3BFBFC}"/>
    <hyperlink ref="E172" r:id="rId77" xr:uid="{BEDB6F67-34A4-4168-8DA5-8E4F87C0BB92}"/>
    <hyperlink ref="E173" r:id="rId78" xr:uid="{4C7C49AB-E39E-4CBE-9181-6C89DB28BBCE}"/>
    <hyperlink ref="E174" r:id="rId79" xr:uid="{CC4E0622-CD9D-4B96-BFC7-76EDEF9D126E}"/>
    <hyperlink ref="E175" r:id="rId80" xr:uid="{27D9C031-EB77-49D3-BFD6-625BB02A90AB}"/>
    <hyperlink ref="E176" r:id="rId81" xr:uid="{EA197A2A-86AB-48A9-9CD2-AE6378CD8BB1}"/>
    <hyperlink ref="E177" r:id="rId82" xr:uid="{751A0A69-326E-439E-BD74-6F5E507E80BA}"/>
    <hyperlink ref="E178" r:id="rId83" xr:uid="{2761A719-9651-4BC7-8E6A-2205A9CDC917}"/>
    <hyperlink ref="E179" r:id="rId84" xr:uid="{EF3A2D65-C756-4B84-9086-C12D643A3EB6}"/>
    <hyperlink ref="E180" r:id="rId85" xr:uid="{97E8241D-44F5-448E-A1C6-A2AD8604E41D}"/>
    <hyperlink ref="E181" r:id="rId86" xr:uid="{C09A2E4F-816F-47CA-9E3F-8252E4883DFD}"/>
    <hyperlink ref="E182" r:id="rId87" xr:uid="{67996D27-13B7-44D2-B681-023CB046F3FC}"/>
    <hyperlink ref="E183" r:id="rId88" xr:uid="{D1E818D5-2D35-4359-B16D-96BBECCD97D5}"/>
    <hyperlink ref="E184" r:id="rId89" xr:uid="{5B805CC7-37CE-4614-B763-9AAE3C9BD13E}"/>
    <hyperlink ref="E185" r:id="rId90" xr:uid="{9DA839DA-B386-47B4-94CF-A7A7C1176A37}"/>
    <hyperlink ref="E186" r:id="rId91" xr:uid="{67329E77-4DC0-4BE4-B8F9-C3A6F6AA82BA}"/>
    <hyperlink ref="C172" r:id="rId92" xr:uid="{9DE2AEA2-5731-4FE6-8D7D-68070D0F8C01}"/>
    <hyperlink ref="C173" r:id="rId93" xr:uid="{0F5CA9E8-978C-4F30-8375-863D997D4D0B}"/>
    <hyperlink ref="C174" r:id="rId94" xr:uid="{F8D7955D-0145-4484-BD65-F668035DA55A}"/>
    <hyperlink ref="C175" r:id="rId95" xr:uid="{1D89019F-366A-4418-8846-70FDFEF39EB4}"/>
    <hyperlink ref="C176" r:id="rId96" xr:uid="{287B5406-98D7-43E5-916C-DFECFF72E142}"/>
    <hyperlink ref="C177" r:id="rId97" xr:uid="{9A5873EF-9A1A-4433-A3C2-8A5E6BD94398}"/>
    <hyperlink ref="C178" r:id="rId98" xr:uid="{3AA1A28E-971D-4080-BC38-ADD6DAE1C683}"/>
    <hyperlink ref="C179" r:id="rId99" xr:uid="{F2A06ED9-0305-4EB4-8496-C53893BC2B5E}"/>
    <hyperlink ref="C180" r:id="rId100" xr:uid="{A1C68564-3766-4468-B952-08DE16A03F9A}"/>
    <hyperlink ref="C181" r:id="rId101" xr:uid="{DA050AF8-4C68-42B6-ACFD-06A2E385515D}"/>
    <hyperlink ref="C182" r:id="rId102" xr:uid="{BC226316-76F1-4DA8-9921-22BA8E428CE9}"/>
    <hyperlink ref="C183" r:id="rId103" xr:uid="{75531C9E-9777-4E0D-82F9-B5BCA327CA74}"/>
    <hyperlink ref="C184" r:id="rId104" xr:uid="{E7371F65-96B8-4028-A3AA-475AF59C99AB}"/>
    <hyperlink ref="C185" r:id="rId105" xr:uid="{8AA50561-DDAD-478A-A7F4-044112C63B99}"/>
    <hyperlink ref="C186" r:id="rId106" xr:uid="{953DA24F-550D-4A3E-AE24-EDF87B615629}"/>
    <hyperlink ref="E188" r:id="rId107" xr:uid="{8A302325-6C15-4C1A-A4DA-4213D22C9026}"/>
    <hyperlink ref="E189" r:id="rId108" xr:uid="{9B9ABEB6-B4B8-4983-A987-1430CA54FBE4}"/>
    <hyperlink ref="E190" r:id="rId109" xr:uid="{D4B76E7C-89C2-421A-8CD1-C560843891CF}"/>
    <hyperlink ref="E191" r:id="rId110" xr:uid="{7C33F255-B996-4CE2-B61D-6C4894B7EE51}"/>
    <hyperlink ref="E192" r:id="rId111" xr:uid="{0E13BD7B-B81D-4B74-9A0F-A6FB89DE9847}"/>
    <hyperlink ref="E193" r:id="rId112" xr:uid="{714A7A49-9F45-4A2E-9D8F-A0FEBF1B2E2C}"/>
    <hyperlink ref="E194" r:id="rId113" xr:uid="{A0F50431-D4CA-4282-B3AC-3ED47FC502DA}"/>
    <hyperlink ref="E195" r:id="rId114" xr:uid="{213E3B1E-D7D3-4648-83C3-77B9EE341191}"/>
    <hyperlink ref="E196" r:id="rId115" xr:uid="{855BA52A-7119-48ED-BD6F-FC7E7B25A859}"/>
    <hyperlink ref="E197" r:id="rId116" xr:uid="{5F788357-20B6-4BE2-B9FC-03D470C66FCE}"/>
    <hyperlink ref="E198" r:id="rId117" xr:uid="{9EE8B996-CA31-4F63-83E9-A201ED7F2E99}"/>
    <hyperlink ref="E199" r:id="rId118" xr:uid="{C3BCFE74-3087-4DA8-AC05-32A9BDB1431A}"/>
    <hyperlink ref="E200" r:id="rId119" xr:uid="{43E079EA-12DD-4B9F-B3A3-8CC8BD28E98A}"/>
    <hyperlink ref="E201" r:id="rId120" xr:uid="{5B19F41E-7526-44F2-A9DB-B058887C2A6B}"/>
    <hyperlink ref="C188" r:id="rId121" xr:uid="{42FBAEBE-3417-428C-8366-5F8C2C385BA5}"/>
    <hyperlink ref="C189" r:id="rId122" xr:uid="{DF992DF6-ED00-4A65-AC83-12CF5C2B1F4B}"/>
    <hyperlink ref="C190" r:id="rId123" xr:uid="{F8B0519C-2415-4744-9A53-71FC21DE26B4}"/>
    <hyperlink ref="C191" r:id="rId124" xr:uid="{E63971E7-7DA4-49D0-8E71-80A2D5CD7C0D}"/>
    <hyperlink ref="C192" r:id="rId125" xr:uid="{A168B407-CB93-4C21-8E3C-D5C78A933BD1}"/>
    <hyperlink ref="C193" r:id="rId126" xr:uid="{C28294F1-C016-4F03-AE01-192C43995493}"/>
    <hyperlink ref="C194" r:id="rId127" xr:uid="{938ADD30-6136-4152-B8B3-8C89B5878568}"/>
    <hyperlink ref="C195" r:id="rId128" xr:uid="{BC7813BC-388A-4CEB-95EF-A51D2C9FB169}"/>
    <hyperlink ref="C196" r:id="rId129" xr:uid="{39C7314E-757B-4887-810B-8C142312EE2F}"/>
    <hyperlink ref="C197" r:id="rId130" xr:uid="{E0F64390-D711-4469-8627-83472523B6AB}"/>
    <hyperlink ref="C198" r:id="rId131" xr:uid="{7FC6D397-EA2B-4C89-AC2C-881516F94A30}"/>
    <hyperlink ref="C199" r:id="rId132" xr:uid="{EA4FD7CB-F468-4AF0-9029-6B6E9C520E34}"/>
    <hyperlink ref="C200" r:id="rId133" xr:uid="{EC287117-C5D7-4583-B21A-76560ECF31CA}"/>
    <hyperlink ref="C201" r:id="rId134" xr:uid="{90835A5F-6540-4C64-8C4E-1BBA55FDFB44}"/>
    <hyperlink ref="C202" r:id="rId135" xr:uid="{1F2654A2-56D4-46B9-B7F7-A1D086CA1238}"/>
    <hyperlink ref="E203" r:id="rId136" xr:uid="{F343048A-17C0-4783-ACC1-890082BA1E53}"/>
    <hyperlink ref="E204" r:id="rId137" xr:uid="{B6560EF8-F73E-4566-A959-DAAFDBC67A3D}"/>
    <hyperlink ref="C203" r:id="rId138" xr:uid="{A91943D8-AA0A-4B62-9145-A5C7262F8D42}"/>
    <hyperlink ref="C204" r:id="rId139" xr:uid="{A9457DBE-FE4B-4C8F-90A8-09922527D5C1}"/>
    <hyperlink ref="E205" r:id="rId140" xr:uid="{876AA9E8-9847-4C1D-8922-EF7FB0B3205A}"/>
    <hyperlink ref="C205" r:id="rId141" xr:uid="{DC0F103F-A209-44AE-92C6-6B661BCE8CFC}"/>
    <hyperlink ref="C7" r:id="rId142" display="31.land" xr:uid="{57F7ED3D-07A3-4B74-ACA0-8B62030C783F}"/>
    <hyperlink ref="E7" r:id="rId143" display="31.land" xr:uid="{015C7EAC-A4E0-499E-8091-824B6C992AE9}"/>
    <hyperlink ref="C45" r:id="rId144" display="31.land" xr:uid="{CB71DE9E-6A31-4004-9045-32EC3DD7B207}"/>
    <hyperlink ref="E45" r:id="rId145" display="31.land" xr:uid="{494AC16D-3A9C-4FEA-B68C-0B04BE3DE5D0}"/>
    <hyperlink ref="C57" r:id="rId146" display="31.land" xr:uid="{C9157AAA-4B76-49B3-9F84-D37198E77D3C}"/>
    <hyperlink ref="E57" r:id="rId147" display="31.land" xr:uid="{1A4C20E7-DFAE-4F4C-9B9A-74EF63A469C1}"/>
    <hyperlink ref="C59" r:id="rId148" display="31.land" xr:uid="{4FA53504-79F2-45C7-A0D9-A2FB34B641E8}"/>
    <hyperlink ref="E59" r:id="rId149" display="31.land" xr:uid="{C47B1D64-AC55-4462-A950-E50866C5F1DD}"/>
    <hyperlink ref="C61" r:id="rId150" display="31.land" xr:uid="{A4C2D96C-E4E4-4A6B-AF34-F66F3E0F37D1}"/>
    <hyperlink ref="E61" r:id="rId151" display="31.land" xr:uid="{AA44C0B1-81C1-4B88-8C68-01CEE6DFB071}"/>
    <hyperlink ref="C63" r:id="rId152" display="31.land" xr:uid="{FB177E99-9465-43BC-B950-11D3FE8AAD9A}"/>
    <hyperlink ref="E63" r:id="rId153" display="31.land" xr:uid="{5BF0FA11-8C5D-48C9-B0F7-75CD52119013}"/>
    <hyperlink ref="C65" r:id="rId154" display="31.land" xr:uid="{D05048C6-917E-4CB8-BDF6-0D1799F0A5DB}"/>
    <hyperlink ref="E65" r:id="rId155" display="31.land" xr:uid="{A9A1072F-8709-4228-8E16-9907BA775328}"/>
    <hyperlink ref="C80" r:id="rId156" display="31.land" xr:uid="{F80410ED-819A-4454-88B6-7D39EDF5A357}"/>
    <hyperlink ref="E80" r:id="rId157" display="31.land" xr:uid="{4A847D9B-7BEF-4DF7-987B-E9F614405762}"/>
    <hyperlink ref="C82" r:id="rId158" display="31.land" xr:uid="{192287BE-B85A-448C-9E84-1DA6B25B84F1}"/>
    <hyperlink ref="E82" r:id="rId159" display="31.land" xr:uid="{219E547A-37C1-491E-8680-E9F975DF7F50}"/>
    <hyperlink ref="C84" r:id="rId160" display="31.land" xr:uid="{4B402E1A-E654-4531-958E-56D050C3EFF2}"/>
    <hyperlink ref="E84" r:id="rId161" display="31.land" xr:uid="{D8887392-8748-47D6-ADA8-E163E4EDAFA1}"/>
    <hyperlink ref="C86" r:id="rId162" display="31.land" xr:uid="{67159D1D-2AA7-4776-A7D5-32BA09DDB987}"/>
    <hyperlink ref="E86" r:id="rId163" display="31.land" xr:uid="{F66F79D7-6845-4ED8-8B7D-3AF06586BDBC}"/>
    <hyperlink ref="C88" r:id="rId164" display="31.land" xr:uid="{C90BF27A-8E6B-41AE-AB55-39799387A364}"/>
    <hyperlink ref="E88" r:id="rId165" display="31.land" xr:uid="{A8FF6841-1EBD-4A32-B842-7ACF0F397613}"/>
    <hyperlink ref="C90" r:id="rId166" display="31.land" xr:uid="{21BEFF5E-3C89-47A8-9B26-9E9EBCA71FF0}"/>
    <hyperlink ref="E90" r:id="rId167" display="31.land" xr:uid="{89920D7C-54D1-4FC8-AFE0-7867A0F9F220}"/>
    <hyperlink ref="C92" r:id="rId168" display="31.land" xr:uid="{48F1C027-E3E0-4D8C-AF00-4D9D950C6129}"/>
    <hyperlink ref="E92" r:id="rId169" display="31.land" xr:uid="{B37EA39E-80CD-466D-BF1B-DC8D8F004083}"/>
    <hyperlink ref="C94" r:id="rId170" display="31.land" xr:uid="{B8DEFA19-7874-41E6-A94C-D51C0235D23F}"/>
    <hyperlink ref="E94" r:id="rId171" display="31.land" xr:uid="{CC49E080-ED82-4FD3-A13C-DCA9583A7E76}"/>
    <hyperlink ref="C96" r:id="rId172" display="31.land" xr:uid="{BCCF68D4-EE70-42BB-84B7-35BC187B1447}"/>
    <hyperlink ref="E96" r:id="rId173" display="31.land" xr:uid="{C8C5C7E5-8122-4F4F-8CDE-72DAE8AA5551}"/>
    <hyperlink ref="C98" r:id="rId174" display="31.land" xr:uid="{C32F2BB4-3A42-4DDE-AB87-741CDC843434}"/>
    <hyperlink ref="E98" r:id="rId175" display="31.land" xr:uid="{FAA67672-0321-4C27-B69A-B45477FAFEF3}"/>
    <hyperlink ref="C101" r:id="rId176" display="31.land" xr:uid="{179E1B1B-4E8A-4689-9A50-E37F2A64DF58}"/>
    <hyperlink ref="E101" r:id="rId177" display="31.land" xr:uid="{4506D942-51B3-430F-9037-4D4F8F16BA2F}"/>
    <hyperlink ref="C103" r:id="rId178" display="31.land" xr:uid="{D36F5EEF-429D-4330-8644-1CC03803934A}"/>
    <hyperlink ref="E103" r:id="rId179" display="31.land" xr:uid="{6B72905B-539A-4C25-89FB-D802E9ED6DB8}"/>
    <hyperlink ref="C105" r:id="rId180" display="31.land" xr:uid="{7D07632A-3A66-43B2-8A28-4B85E08AF671}"/>
    <hyperlink ref="E105" r:id="rId181" display="31.land" xr:uid="{B100E4BF-89C4-4AA0-ABF3-5E828A07B3AD}"/>
    <hyperlink ref="C107" r:id="rId182" display="31.land" xr:uid="{7D079926-7981-423D-AD32-5AB8DFF4E9FE}"/>
    <hyperlink ref="E107" r:id="rId183" display="31.land" xr:uid="{A0E2BC63-E827-4085-86AA-F0ADE195BCE1}"/>
    <hyperlink ref="C109" r:id="rId184" display="31.land" xr:uid="{857A8BCB-8D89-4A74-976D-8C47F6A8FB2D}"/>
    <hyperlink ref="E109" r:id="rId185" display="31.land" xr:uid="{36506914-26DC-4DEA-B29D-CAC0CD6D09BA}"/>
    <hyperlink ref="C111" r:id="rId186" display="31.land" xr:uid="{6F1F8DE0-62ED-4F1E-8189-2917FAFB7093}"/>
    <hyperlink ref="E111" r:id="rId187" display="31.land" xr:uid="{8566431A-EFCB-412A-8449-37E94C2ABDAB}"/>
    <hyperlink ref="C114" r:id="rId188" display="31.land" xr:uid="{CA6F1BF4-35C7-4FEB-8D1E-D39D2B432BD2}"/>
    <hyperlink ref="E114" r:id="rId189" display="31.land" xr:uid="{6125E86E-68A2-4A79-B593-413DFC98CF13}"/>
    <hyperlink ref="C120" r:id="rId190" display="31.land" xr:uid="{7C8BC592-DC6C-4B43-AF73-FA1C4081DED9}"/>
    <hyperlink ref="E120" r:id="rId191" display="31.land" xr:uid="{819C1380-52AB-4C18-8BC2-8B21269BDE87}"/>
    <hyperlink ref="C123" r:id="rId192" display="31.land" xr:uid="{D3E0C906-A771-4E78-9ACC-1B8D2473A838}"/>
    <hyperlink ref="C124" r:id="rId193" display="31.land" xr:uid="{9D629C62-495A-475F-946C-05AEDB6944CB}"/>
    <hyperlink ref="E123" r:id="rId194" display="31.land" xr:uid="{E4545EA9-8550-45C1-B2F0-BE80F31A6EA6}"/>
    <hyperlink ref="E124" r:id="rId195" display="31.land" xr:uid="{ACB331E7-165B-42D7-80CA-9C03FBF8494A}"/>
    <hyperlink ref="C127" r:id="rId196" display="31.land" xr:uid="{796E7E69-837C-4239-9751-7F84E5044B9A}"/>
    <hyperlink ref="C128" r:id="rId197" display="31.land" xr:uid="{91586196-8C5B-4EBE-BF79-559595C3284F}"/>
    <hyperlink ref="C129" r:id="rId198" display="31.land" xr:uid="{D0758476-E23C-45C8-81E9-957EDC77F7A0}"/>
    <hyperlink ref="E127" r:id="rId199" display="31.land" xr:uid="{D6E12AC9-E1BA-40C1-A741-2DDA7D233CA8}"/>
    <hyperlink ref="E128" r:id="rId200" display="31.land" xr:uid="{D4DCBB0E-08FA-450C-BF73-13F9EF3CB708}"/>
    <hyperlink ref="E129" r:id="rId201" display="31.land" xr:uid="{9DD24C71-3CED-4EFE-9C72-72D877121343}"/>
    <hyperlink ref="C132" r:id="rId202" display="31.land" xr:uid="{CE0CCCFB-C995-4C21-B67A-A28499920F22}"/>
    <hyperlink ref="E132" r:id="rId203" display="31.land" xr:uid="{7BBD1455-B7CE-4A53-8323-EBA23E8EAFDF}"/>
    <hyperlink ref="C134" r:id="rId204" display="31.land" xr:uid="{C2F31B1C-425D-422E-8A4B-9088DA9F07CC}"/>
    <hyperlink ref="E134" r:id="rId205" display="31.land" xr:uid="{53919DDF-0C47-440A-BE68-3D58B4F6153D}"/>
    <hyperlink ref="C137" r:id="rId206" display="31.land" xr:uid="{ED4F595A-3CDE-4B50-A122-9AD3D0CD4709}"/>
    <hyperlink ref="E137" r:id="rId207" display="31.land" xr:uid="{7A8AC773-741E-43DB-9B93-52905E05AEA1}"/>
    <hyperlink ref="C139" r:id="rId208" display="31.land" xr:uid="{44AF0F54-7B10-4164-B513-6B28E9E45FB0}"/>
    <hyperlink ref="E139" r:id="rId209" display="31.land" xr:uid="{46C1736A-DC17-4A09-8C02-183602769145}"/>
    <hyperlink ref="C141" r:id="rId210" display="31.land" xr:uid="{2917D653-74F9-4CC1-8C3D-45C344451C39}"/>
    <hyperlink ref="E141" r:id="rId211" display="31.land" xr:uid="{94892E25-1D39-4BE5-AE30-88B87C1DCE55}"/>
    <hyperlink ref="C143" r:id="rId212" display="31.land" xr:uid="{C2858E50-2EFF-4A33-9F8B-DF2A20182069}"/>
    <hyperlink ref="E143" r:id="rId213" display="31.land" xr:uid="{CCDC2662-DF87-4625-8026-9AAFAC742EE5}"/>
    <hyperlink ref="C145" r:id="rId214" display="31.land" xr:uid="{01CFEC43-4FAA-4C7A-A6C3-212F5C650262}"/>
    <hyperlink ref="E145" r:id="rId215" display="31.land" xr:uid="{18AEFB62-6FF4-422E-ACA6-59A8E47C85F0}"/>
    <hyperlink ref="C147" r:id="rId216" display="31.land" xr:uid="{2A3521F7-9140-42FA-8DE8-0663FD341B5F}"/>
    <hyperlink ref="E147" r:id="rId217" display="31.land" xr:uid="{29291CF5-18BB-4177-A90B-B623E95266C2}"/>
    <hyperlink ref="C157" r:id="rId218" display="31.land" xr:uid="{00E5551D-B3A2-4829-A2E8-6A3CC39D1EB9}"/>
    <hyperlink ref="E157" r:id="rId219" display="31.land" xr:uid="{5C3F1E1C-1D49-421C-8DBC-B64B4B610405}"/>
    <hyperlink ref="C159" r:id="rId220" display="31.land" xr:uid="{BBE35647-A7F2-4949-89E1-C10E044EB7A5}"/>
    <hyperlink ref="E159" r:id="rId221" display="31.land" xr:uid="{9333E8FA-F2E7-4A8A-8580-A4A9B6D21ADD}"/>
    <hyperlink ref="C165" r:id="rId222" display="31.land" xr:uid="{A89F49B5-BC91-4FF3-946D-BB4A7F1BEBE7}"/>
    <hyperlink ref="E165" r:id="rId223" display="31.land" xr:uid="{CEFF9F6F-CD82-4789-9C3F-94E184E09850}"/>
    <hyperlink ref="C167" r:id="rId224" display="31.land" xr:uid="{03078ABA-F1E3-44FF-8FD1-5FD9D1C2D369}"/>
    <hyperlink ref="E167" r:id="rId225" display="31.land" xr:uid="{FFE6A7F1-8632-4B50-84E0-6447DE344405}"/>
    <hyperlink ref="C170" r:id="rId226" display="31.land" xr:uid="{BBC65798-52A3-44A5-A30E-A4DBEBFC4477}"/>
    <hyperlink ref="E170" r:id="rId227" display="31.land" xr:uid="{6C7E05C3-BC2F-459F-B8B8-BCF17FC35BB1}"/>
    <hyperlink ref="C6" r:id="rId228" xr:uid="{8CAFF970-976A-4241-A66E-AABC21D1598E}"/>
    <hyperlink ref="E6" r:id="rId229" xr:uid="{D5C690A6-301F-4E4F-AC10-94F0DF817A8B}"/>
    <hyperlink ref="C8" r:id="rId230" xr:uid="{9BE3A9E9-648D-4112-B1BF-0BD6F3C631A7}"/>
    <hyperlink ref="C9" r:id="rId231" xr:uid="{B089478A-FA0A-442B-8AF9-A5A9AA2E1AC3}"/>
    <hyperlink ref="C10" r:id="rId232" xr:uid="{29E680A0-7CA0-44D4-A353-5FAFA965F9D3}"/>
    <hyperlink ref="C11" r:id="rId233" xr:uid="{527DFA8C-DD2A-42FC-AB81-436DBBC64536}"/>
    <hyperlink ref="C12" r:id="rId234" xr:uid="{8FBBD9C3-9F6A-43E0-A9CD-D80F060F4089}"/>
    <hyperlink ref="C13" r:id="rId235" xr:uid="{631AF53D-022D-4F5B-87BB-3449801CDE12}"/>
    <hyperlink ref="C14" r:id="rId236" xr:uid="{B0821912-A18F-409A-9EEC-1775B538A991}"/>
    <hyperlink ref="C15" r:id="rId237" xr:uid="{B7E54BE1-1E83-4631-B9C7-72BECA61CAAD}"/>
    <hyperlink ref="C16" r:id="rId238" xr:uid="{680F45AD-B08E-499A-B1EB-BDAA572C459E}"/>
    <hyperlink ref="C17" r:id="rId239" xr:uid="{2EA1DB17-1B9E-4FD7-A4CD-E9A246DAA637}"/>
    <hyperlink ref="C18" r:id="rId240" xr:uid="{64F50A6A-3E5F-4C5B-9D33-7D2C7BB74A21}"/>
    <hyperlink ref="C19" r:id="rId241" xr:uid="{385D553F-B035-410C-9790-227B060231F9}"/>
    <hyperlink ref="C20" r:id="rId242" xr:uid="{A28A4346-0030-4335-A609-5616DD8956EE}"/>
    <hyperlink ref="C21" r:id="rId243" xr:uid="{C2ADB45B-4B2B-4655-B57C-53C9474E0B5C}"/>
    <hyperlink ref="C22" r:id="rId244" xr:uid="{742E907E-4510-497C-AF83-B9098A9CF39B}"/>
    <hyperlink ref="C23" r:id="rId245" xr:uid="{0BE9AADF-213A-4D2B-935E-D9271FA273F7}"/>
    <hyperlink ref="C24" r:id="rId246" xr:uid="{4AE3AC70-BA38-4D92-9CDA-97DC54C53C5F}"/>
    <hyperlink ref="C25" r:id="rId247" xr:uid="{87AA7295-4E4F-461B-A048-FE2B84E39B4B}"/>
    <hyperlink ref="C26" r:id="rId248" xr:uid="{63ED9881-FFAB-4E49-9E1F-C52A47081216}"/>
    <hyperlink ref="C27" r:id="rId249" xr:uid="{BADA53AD-7BE3-4FD7-A36C-44259FEEC87B}"/>
    <hyperlink ref="C28" r:id="rId250" xr:uid="{04CC03B6-106A-4467-8CB6-355E5E9B1FE1}"/>
    <hyperlink ref="C29" r:id="rId251" xr:uid="{6CB42653-E6AE-4B06-A1D7-B4ED3C2EEB40}"/>
    <hyperlink ref="C30" r:id="rId252" xr:uid="{356D9443-F961-4A6F-8109-319395A1C5D3}"/>
    <hyperlink ref="C31" r:id="rId253" xr:uid="{86FD4BC6-E7D0-4B22-AB04-B14D40BADF98}"/>
    <hyperlink ref="C32" r:id="rId254" xr:uid="{95BB1A20-5B67-4878-AC3C-D53E6446CED0}"/>
    <hyperlink ref="C33" r:id="rId255" xr:uid="{B067BAB6-E3FB-4D15-81BE-C71B6BC5D058}"/>
    <hyperlink ref="C34" r:id="rId256" xr:uid="{0AF1AE83-6266-44DD-9084-3E8F8818FFD9}"/>
    <hyperlink ref="C35" r:id="rId257" xr:uid="{BAB6C30E-90B4-4EB3-A7DE-61B67699CB99}"/>
    <hyperlink ref="C36" r:id="rId258" xr:uid="{F293768F-9AC1-4D5D-87D4-B4F1DCC1D816}"/>
    <hyperlink ref="C37" r:id="rId259" xr:uid="{C069D9A8-EC0D-4D19-AC69-F6695B3EA444}"/>
    <hyperlink ref="C38" r:id="rId260" xr:uid="{2A9CA103-CDBB-4C74-8BE4-34081979FD12}"/>
    <hyperlink ref="C39" r:id="rId261" xr:uid="{C2D746FA-7567-4D32-8283-35C6ABCB0CA0}"/>
    <hyperlink ref="C40" r:id="rId262" xr:uid="{D5441869-1A83-4CF5-9315-74C737FDFB5A}"/>
    <hyperlink ref="C41" r:id="rId263" xr:uid="{C1B88625-E138-4C95-9792-AF96A2EAB6B7}"/>
    <hyperlink ref="E8" r:id="rId264" xr:uid="{DBA2FAF4-A53A-4B10-9597-50CF8F0E146B}"/>
    <hyperlink ref="E9" r:id="rId265" xr:uid="{F935F4BC-25F9-41A5-B24C-8494DB7C3D0B}"/>
    <hyperlink ref="E10" r:id="rId266" xr:uid="{5B7CEE0D-A3AC-4CA4-A321-E7DF1C458EB4}"/>
    <hyperlink ref="E11" r:id="rId267" xr:uid="{A8C0D7B8-ED07-4FF9-83BC-18DAB6B5255D}"/>
    <hyperlink ref="E12" r:id="rId268" xr:uid="{3F7F1FC4-8D33-4CFB-91EE-161C60A01022}"/>
    <hyperlink ref="E13" r:id="rId269" xr:uid="{725A8ADA-9568-4A94-B636-499A0D9006AB}"/>
    <hyperlink ref="E14" r:id="rId270" xr:uid="{9D816B4E-8274-4095-9569-59C5639A9C37}"/>
    <hyperlink ref="E15" r:id="rId271" xr:uid="{F6D3798C-1BAE-419B-8768-28D07AEECFB9}"/>
    <hyperlink ref="E16" r:id="rId272" xr:uid="{5CEC789A-2FD9-4CB8-B9E0-3B9A54FF7C55}"/>
    <hyperlink ref="E17" r:id="rId273" xr:uid="{7E2D8C37-2F5A-4507-B52B-3C7A688CF5D4}"/>
    <hyperlink ref="E18" r:id="rId274" xr:uid="{3E44FADF-E226-4681-B7FC-7258C39B4FC7}"/>
    <hyperlink ref="E19" r:id="rId275" xr:uid="{52A1B498-DD14-4288-B526-57512AEA992C}"/>
    <hyperlink ref="E20" r:id="rId276" xr:uid="{837F5B4D-9AF2-4CE2-A06A-2B2B9E358982}"/>
    <hyperlink ref="E21" r:id="rId277" xr:uid="{896D8F19-1A34-476E-A4FC-397D4A097680}"/>
    <hyperlink ref="E22" r:id="rId278" xr:uid="{FC97C518-86A3-47C3-BE47-C618297D3D2E}"/>
    <hyperlink ref="E23" r:id="rId279" xr:uid="{8476C931-AEBE-411C-91F8-ACD3C4F47CC1}"/>
    <hyperlink ref="E24" r:id="rId280" xr:uid="{C427C510-ECF3-4577-870D-1ED30887D712}"/>
    <hyperlink ref="E25" r:id="rId281" xr:uid="{31FC28C3-FCA6-459C-A278-311C82EAEC9B}"/>
    <hyperlink ref="E26" r:id="rId282" xr:uid="{A863874F-B127-4852-9E69-DE3D4C75E2D0}"/>
    <hyperlink ref="E27" r:id="rId283" xr:uid="{8297AE1F-7B73-48B5-A5B2-109667DDCB82}"/>
    <hyperlink ref="E28" r:id="rId284" xr:uid="{DCA4DF9F-5A69-4DAA-A5DF-76451C216952}"/>
    <hyperlink ref="E29" r:id="rId285" xr:uid="{923C9669-A70E-4C23-8A16-6591920DC64F}"/>
    <hyperlink ref="E30" r:id="rId286" xr:uid="{85B30C93-0461-49FB-8DA9-824F274146D1}"/>
    <hyperlink ref="E31" r:id="rId287" xr:uid="{D4678322-3A64-41F7-A428-F9611B6238B7}"/>
    <hyperlink ref="E32" r:id="rId288" xr:uid="{6153EE4C-6AAD-474F-B169-6855BE300327}"/>
    <hyperlink ref="E33" r:id="rId289" xr:uid="{0F503AE1-20B0-46AD-B722-9BF84EB5EDB3}"/>
    <hyperlink ref="E34" r:id="rId290" xr:uid="{D4A6472F-79D8-43EC-ACE8-E4A4DE4F894A}"/>
    <hyperlink ref="E35" r:id="rId291" xr:uid="{C27A6AA9-D691-4263-ABD4-50B4842B1110}"/>
    <hyperlink ref="E36" r:id="rId292" xr:uid="{2CB9C443-4C10-4AA8-B1C3-3FB1B8E30823}"/>
    <hyperlink ref="E37" r:id="rId293" xr:uid="{65C750FB-C936-4CAB-85A1-4303B63FBF7E}"/>
    <hyperlink ref="E38" r:id="rId294" xr:uid="{CB2AECAE-EB20-4E69-9890-955378F8C2B6}"/>
    <hyperlink ref="E39" r:id="rId295" xr:uid="{CD4609E7-19CD-4441-89FB-5882A0C4BA6F}"/>
    <hyperlink ref="E40" r:id="rId296" xr:uid="{ECC53EF4-AE5B-4DF0-8991-464C4056C809}"/>
    <hyperlink ref="E41" r:id="rId297" xr:uid="{DE5E25D2-E6CF-4057-A324-9FE200E3F3BE}"/>
    <hyperlink ref="C79" r:id="rId298" xr:uid="{71F36757-8C87-4CD1-9F3E-9C83390DAFEF}"/>
    <hyperlink ref="E79" r:id="rId299" xr:uid="{E2C2D42A-E676-4099-8EC7-A2BBBDE45613}"/>
    <hyperlink ref="C81" r:id="rId300" xr:uid="{86EF46B0-5D71-41B8-918B-A1B61E81DA0E}"/>
    <hyperlink ref="E81" r:id="rId301" xr:uid="{211ABFE1-60B8-4F90-9FE9-CE87318A0F0E}"/>
    <hyperlink ref="C83" r:id="rId302" xr:uid="{2E2CD355-3A21-45FC-9105-915F3F9B8B88}"/>
    <hyperlink ref="E83" r:id="rId303" xr:uid="{D3144148-DCE9-46A8-9BC6-36B32EEDC552}"/>
    <hyperlink ref="C99" r:id="rId304" xr:uid="{EAF700BC-0295-4759-8D87-0CF621B158E7}"/>
    <hyperlink ref="C100" r:id="rId305" xr:uid="{0DBBCDC4-32A9-41A2-80EA-D40697D4FE7C}"/>
    <hyperlink ref="E99" r:id="rId306" xr:uid="{3118B221-9D95-42B1-8DA3-9EBFCDA434A0}"/>
    <hyperlink ref="E100" r:id="rId307" xr:uid="{6BF2C9DF-4ABB-48D7-9F04-F8484AEA6CB2}"/>
    <hyperlink ref="C102" r:id="rId308" xr:uid="{A32602A3-9939-4D05-B916-4E4A1A0E0B8C}"/>
    <hyperlink ref="E102" r:id="rId309" xr:uid="{7B0CA6D3-E837-4A3C-B996-D4758290C1C4}"/>
    <hyperlink ref="C104" r:id="rId310" xr:uid="{1F28DCF7-A9E0-4418-985C-6A96F352C468}"/>
    <hyperlink ref="E104" r:id="rId311" xr:uid="{001A2332-E667-418E-B324-B1CEC5025E49}"/>
    <hyperlink ref="C106" r:id="rId312" xr:uid="{1C57570C-0CDE-4170-B850-7A75ABB6BB3A}"/>
    <hyperlink ref="E106" r:id="rId313" xr:uid="{97C9B605-203B-4F8B-A9D0-70CB7BBD4EB7}"/>
    <hyperlink ref="C108" r:id="rId314" xr:uid="{F64456E1-4C27-49F0-8160-E3FB36F5132B}"/>
    <hyperlink ref="E108" r:id="rId315" xr:uid="{200AE3B4-433C-4BA9-81E0-4F57F33C79D9}"/>
    <hyperlink ref="C110" r:id="rId316" xr:uid="{6AAD0853-7803-497B-A844-DC7C6A008B51}"/>
    <hyperlink ref="E110" r:id="rId317" xr:uid="{021374A3-A1F7-4263-83A3-CEFF588C0328}"/>
    <hyperlink ref="C112" r:id="rId318" xr:uid="{38A1142C-DED6-435D-A253-786CD32AF943}"/>
    <hyperlink ref="C113" r:id="rId319" xr:uid="{70EBF83D-376F-4E88-A240-064C19F57E8D}"/>
    <hyperlink ref="E112" r:id="rId320" xr:uid="{CD7BFF88-D8E4-4BFE-868D-2D0664353CAE}"/>
    <hyperlink ref="E113" r:id="rId321" xr:uid="{A1A518FC-BDC8-496C-B5A1-6FD21E94EA4F}"/>
    <hyperlink ref="C115" r:id="rId322" xr:uid="{13156E5B-02C7-4E0C-8145-B8A63793F420}"/>
    <hyperlink ref="C116" r:id="rId323" xr:uid="{B14AF8BB-6241-4BDA-824B-740A6EE74727}"/>
    <hyperlink ref="C117" r:id="rId324" xr:uid="{9CB93757-EC99-42F3-8AD2-A541FC9E286F}"/>
    <hyperlink ref="C118" r:id="rId325" xr:uid="{CD06A0DD-D61E-481E-BE55-F184B6C43576}"/>
    <hyperlink ref="C119" r:id="rId326" xr:uid="{68284ACD-6083-44FC-8CBC-ACF1D2EEAE6D}"/>
    <hyperlink ref="E115" r:id="rId327" xr:uid="{18E8058C-CF59-4395-B3D4-B941F80FD462}"/>
    <hyperlink ref="E116" r:id="rId328" xr:uid="{8704BC09-AEF2-47F2-ADAC-247510D3A9A6}"/>
    <hyperlink ref="E117" r:id="rId329" xr:uid="{8E9621B2-FCB8-4497-AC85-6A1F661DED5C}"/>
    <hyperlink ref="E118" r:id="rId330" xr:uid="{C663A95E-A12A-4C02-A729-8BFEE372E397}"/>
    <hyperlink ref="E119" r:id="rId331" xr:uid="{F50067F0-8ADD-4B00-AF25-2D1FB4B8C4D2}"/>
    <hyperlink ref="C121" r:id="rId332" xr:uid="{3A954463-4C5A-4625-A811-F086CBA16E31}"/>
    <hyperlink ref="C122" r:id="rId333" xr:uid="{B47315A5-AC6B-4018-B827-C429E9042EF7}"/>
    <hyperlink ref="E121" r:id="rId334" xr:uid="{9EF9769E-DDC3-4D6B-85AA-E109B948E3F7}"/>
    <hyperlink ref="E122" r:id="rId335" xr:uid="{5F6E67F7-8D95-4FAA-B92D-9E25D4403D49}"/>
    <hyperlink ref="C125" r:id="rId336" xr:uid="{DE003077-7DFF-4EDC-8431-95E44FB745AF}"/>
    <hyperlink ref="C126" r:id="rId337" xr:uid="{5C6C763F-51A1-48B7-8383-010EC6A2B1F1}"/>
    <hyperlink ref="E125" r:id="rId338" xr:uid="{0A8D5EB4-82F3-4555-B52B-ED128F5EB8F2}"/>
    <hyperlink ref="E126" r:id="rId339" xr:uid="{D23A0566-1FB5-459E-A67A-B8CE650D82F7}"/>
    <hyperlink ref="C130" r:id="rId340" xr:uid="{2387DE9C-BA6E-4869-936D-CC359AD1E856}"/>
    <hyperlink ref="C131" r:id="rId341" xr:uid="{CC6BC9FA-A7DB-4CF7-8AAB-889DC544D224}"/>
    <hyperlink ref="E130" r:id="rId342" xr:uid="{9B98DC8A-1B74-41D9-8151-5689B85857BB}"/>
    <hyperlink ref="E131" r:id="rId343" xr:uid="{8911D35F-57EB-4EA5-9341-9CF8B0324B03}"/>
    <hyperlink ref="C133" r:id="rId344" xr:uid="{4382A8C0-A87E-4083-8D24-6439660325E8}"/>
    <hyperlink ref="E133" r:id="rId345" xr:uid="{77CC4FAE-1BE3-49A9-81DF-D0D1FB957A80}"/>
    <hyperlink ref="C135" r:id="rId346" xr:uid="{187A85BA-AFF9-44DD-969D-5BD0193B571C}"/>
    <hyperlink ref="C136" r:id="rId347" xr:uid="{F4A436BF-FC13-469F-B938-7E6C769403DA}"/>
    <hyperlink ref="E135" r:id="rId348" xr:uid="{E597FDC3-CD4D-490B-B705-F687AD2856A0}"/>
    <hyperlink ref="E136" r:id="rId349" xr:uid="{A7776BD5-2314-4B69-B714-CFFCED952399}"/>
    <hyperlink ref="C138" r:id="rId350" xr:uid="{FCC13A91-3E39-4970-8078-37DEAE5E83A6}"/>
    <hyperlink ref="E138" r:id="rId351" xr:uid="{BEE580A0-34CF-4187-9793-D34E59763290}"/>
    <hyperlink ref="C140" r:id="rId352" xr:uid="{86157B6E-E556-499A-89A9-0447ED5B5018}"/>
    <hyperlink ref="E140" r:id="rId353" xr:uid="{7492601E-3D60-4FC2-9505-6816DD509A16}"/>
    <hyperlink ref="C142" r:id="rId354" xr:uid="{02952D6D-4644-41EB-9FFB-0D88E9861666}"/>
    <hyperlink ref="E142" r:id="rId355" xr:uid="{38262A71-3210-4586-B745-603A63B63DF9}"/>
    <hyperlink ref="C144" r:id="rId356" xr:uid="{D2330DBD-0BA4-428D-AB04-0D617B280DF6}"/>
    <hyperlink ref="E144" r:id="rId357" xr:uid="{09DB7AB8-0AAA-4058-B3A9-39FD688485DB}"/>
    <hyperlink ref="C146" r:id="rId358" xr:uid="{77EC24C0-F3DF-4B49-BA87-F058458CF931}"/>
    <hyperlink ref="E146" r:id="rId359" xr:uid="{5B5F11F8-4DEA-4288-B43F-C815FB0C234F}"/>
    <hyperlink ref="C148" r:id="rId360" xr:uid="{40DDD8EC-E46B-46CE-AA3F-1F54D3A2C7C7}"/>
    <hyperlink ref="C149" r:id="rId361" xr:uid="{236AC034-9366-4E47-9952-E77B0C295D30}"/>
    <hyperlink ref="C150" r:id="rId362" xr:uid="{980E59F6-032B-4D82-913E-962D9C49B96B}"/>
    <hyperlink ref="C151" r:id="rId363" xr:uid="{50D6E648-2FB3-43B8-AC52-C4E3BFA93111}"/>
    <hyperlink ref="C152" r:id="rId364" xr:uid="{2F579A20-686C-4749-A329-3197AE7C0D2A}"/>
    <hyperlink ref="C153" r:id="rId365" xr:uid="{FA449D57-B5F9-43C6-835C-F972C0029447}"/>
    <hyperlink ref="C154" r:id="rId366" xr:uid="{EC7E3731-E104-482B-B500-E18B4C1B9842}"/>
    <hyperlink ref="C155" r:id="rId367" xr:uid="{333C7758-253E-430C-9F79-088C7D3919BD}"/>
    <hyperlink ref="C156" r:id="rId368" xr:uid="{9472D649-12CE-4EA9-BC95-805DCBFCD7BC}"/>
    <hyperlink ref="E148" r:id="rId369" xr:uid="{DC2BAB96-3EDB-4127-8B1D-C4EF73AA9F17}"/>
    <hyperlink ref="E149" r:id="rId370" xr:uid="{48042154-4B5C-47A0-8A0F-06077FD32B7C}"/>
    <hyperlink ref="E150" r:id="rId371" xr:uid="{A281023F-32B7-4D66-9B66-28B1F2FD7923}"/>
    <hyperlink ref="E151" r:id="rId372" xr:uid="{BCAD2310-623D-4CE8-AD13-4137DE38C0D7}"/>
    <hyperlink ref="E152" r:id="rId373" xr:uid="{DD68FCEE-F056-4122-A926-7474999A17D1}"/>
    <hyperlink ref="E153" r:id="rId374" xr:uid="{61DE557E-2100-4C73-A702-BB68493EB393}"/>
    <hyperlink ref="E154" r:id="rId375" xr:uid="{973A1C8C-0E65-4F64-8A17-68BEE6755F37}"/>
    <hyperlink ref="E155" r:id="rId376" xr:uid="{69D74AEE-2FE2-4FD9-9005-1EAEAFAAD970}"/>
    <hyperlink ref="E156" r:id="rId377" xr:uid="{143472FE-FF8C-4F3B-8E7B-8143E4265B14}"/>
    <hyperlink ref="C158" r:id="rId378" xr:uid="{91448098-CB6C-48E3-B060-CA18FFC34D3C}"/>
    <hyperlink ref="E158" r:id="rId379" xr:uid="{0A2B68A3-2A9A-4092-8850-AE18510699DE}"/>
    <hyperlink ref="C160" r:id="rId380" xr:uid="{43494638-709D-4208-8F6F-A06893ABDB66}"/>
    <hyperlink ref="C161" r:id="rId381" xr:uid="{617E5190-A82E-4AC5-A09F-2329A65FA5C7}"/>
    <hyperlink ref="C162" r:id="rId382" xr:uid="{4A8615DE-138A-40D0-A029-F576B240302A}"/>
    <hyperlink ref="C163" r:id="rId383" xr:uid="{68908646-D522-4811-B648-BFEFC1F83BA1}"/>
    <hyperlink ref="C164" r:id="rId384" xr:uid="{BE4DB625-71FB-4F1C-A4EE-0949DBBF4B58}"/>
    <hyperlink ref="E160" r:id="rId385" xr:uid="{FF251BAF-4324-4F7A-97C0-AEAE11D66233}"/>
    <hyperlink ref="E161" r:id="rId386" xr:uid="{ABCD59D4-746E-4AC7-B1E2-FC111A14B9AF}"/>
    <hyperlink ref="E162" r:id="rId387" xr:uid="{A0A92977-3827-46A0-A1D0-80420EB41079}"/>
    <hyperlink ref="E163" r:id="rId388" xr:uid="{D3F519B7-5B11-446D-9501-B9B6069AE7A0}"/>
    <hyperlink ref="E164" r:id="rId389" xr:uid="{E59AD5A8-1DEC-4EEF-9D3B-EAD979AD0358}"/>
    <hyperlink ref="C166" r:id="rId390" xr:uid="{D7B74B32-4822-4FC2-ABEB-1FA0536AB5F6}"/>
    <hyperlink ref="E166" r:id="rId391" xr:uid="{BE7ADD1D-9BBF-47E8-B045-9AF213A093B1}"/>
    <hyperlink ref="C168" r:id="rId392" xr:uid="{6A0C82E5-BCEF-4558-B96D-796BED2F2040}"/>
    <hyperlink ref="C169" r:id="rId393" xr:uid="{B982DEAB-D9D1-4BCE-BA0E-6B227762F859}"/>
    <hyperlink ref="E168" r:id="rId394" xr:uid="{6B2D4921-D882-43B0-A301-1A69D78E59E0}"/>
    <hyperlink ref="E169" r:id="rId395" xr:uid="{0208077E-D0EE-4467-A82E-06F414A0CAD7}"/>
    <hyperlink ref="E49" r:id="rId396" xr:uid="{F551AF29-4B7B-430E-A59F-F800C228BC16}"/>
    <hyperlink ref="C49" r:id="rId397" display="Women in Iran-Marriage Characteristics" xr:uid="{E7F60643-EF8E-4D0F-9F6E-02C7A44CF8AD}"/>
    <hyperlink ref="E50" r:id="rId398" xr:uid="{2E3F951D-97E9-420E-8878-A7CA3C9A2A06}"/>
    <hyperlink ref="C50" r:id="rId399" display="Women in Iran-Marriage Characteristics" xr:uid="{CCADFE38-DB4F-4CE7-BE73-90CBB9BB8F0D}"/>
    <hyperlink ref="E51" r:id="rId400" xr:uid="{9D9E438F-6CF1-4EE0-BB1D-0A944971C487}"/>
    <hyperlink ref="C51" r:id="rId401" display="Women in Iran-Marriage Characteristics" xr:uid="{1D12241E-1D60-4295-8910-EC6A5265EB58}"/>
    <hyperlink ref="E52" r:id="rId402" xr:uid="{A8979FEA-9645-4970-8A25-13ECA38DCC9B}"/>
    <hyperlink ref="C52" r:id="rId403" display="Women in Iran-Marriage Characteristics" xr:uid="{FE8BDEB7-E5F3-498D-8FFE-CFF850443F35}"/>
    <hyperlink ref="E53" r:id="rId404" xr:uid="{849529DA-6632-4CD0-A129-07FC98461D7A}"/>
    <hyperlink ref="C53" r:id="rId405" display="Women in Iran-Marriage Characteristics" xr:uid="{A7E1EFE7-3174-43F6-8DCA-8788D9D7C2D8}"/>
    <hyperlink ref="E55" r:id="rId406" xr:uid="{DF5C559F-C7DF-4641-9754-E6C32D886F04}"/>
    <hyperlink ref="C55" r:id="rId407" display="Women in Iran-Marriage Characteristics" xr:uid="{68F03430-22C6-48F6-B271-255885F05D9E}"/>
  </hyperlinks>
  <pageMargins left="0.7" right="0.7" top="0.75" bottom="0.75" header="0.3" footer="0.3"/>
  <pageSetup orientation="portrait" horizontalDpi="1200" verticalDpi="1200" r:id="rId40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62019-5B1B-413C-817C-41BFDD353450}">
  <dimension ref="A1:AS209"/>
  <sheetViews>
    <sheetView topLeftCell="A196" zoomScale="136" zoomScaleNormal="136" workbookViewId="0">
      <selection activeCell="A70" sqref="A70:A205"/>
    </sheetView>
  </sheetViews>
  <sheetFormatPr baseColWidth="10" defaultColWidth="9" defaultRowHeight="11"/>
  <cols>
    <col min="1" max="1" width="19.5" style="29" customWidth="1"/>
    <col min="2" max="2" width="30.33203125" style="22" customWidth="1"/>
    <col min="3" max="4" width="12.83203125" style="22" customWidth="1"/>
    <col min="5" max="5" width="18.6640625" style="22" customWidth="1"/>
    <col min="6" max="6" width="7.33203125" style="30" bestFit="1" customWidth="1"/>
    <col min="7" max="50" width="12.83203125" style="22" customWidth="1"/>
    <col min="51" max="16384" width="9" style="22"/>
  </cols>
  <sheetData>
    <row r="1" spans="1:45" ht="32.75" customHeight="1" thickTop="1" thickBot="1">
      <c r="A1" s="114" t="s">
        <v>790</v>
      </c>
      <c r="B1" s="113" t="s">
        <v>805</v>
      </c>
      <c r="C1" s="113" t="s">
        <v>898</v>
      </c>
      <c r="D1" s="113" t="s">
        <v>925</v>
      </c>
      <c r="E1" s="113" t="s">
        <v>899</v>
      </c>
      <c r="F1" s="115" t="s">
        <v>859</v>
      </c>
      <c r="G1" s="116" t="s">
        <v>802</v>
      </c>
      <c r="H1" s="106" t="s">
        <v>844</v>
      </c>
      <c r="I1" s="136" t="s">
        <v>910</v>
      </c>
      <c r="J1" s="124" t="s">
        <v>911</v>
      </c>
      <c r="K1" s="124" t="s">
        <v>912</v>
      </c>
      <c r="L1" s="124" t="s">
        <v>913</v>
      </c>
      <c r="M1" s="124" t="s">
        <v>914</v>
      </c>
      <c r="N1" s="106" t="s">
        <v>915</v>
      </c>
      <c r="O1" s="114" t="s">
        <v>0</v>
      </c>
      <c r="P1" s="113" t="s">
        <v>1</v>
      </c>
      <c r="Q1" s="113" t="s">
        <v>2</v>
      </c>
      <c r="R1" s="113" t="s">
        <v>3</v>
      </c>
      <c r="S1" s="113" t="s">
        <v>916</v>
      </c>
      <c r="T1" s="113" t="s">
        <v>4</v>
      </c>
      <c r="U1" s="113" t="s">
        <v>5</v>
      </c>
      <c r="V1" s="113" t="s">
        <v>6</v>
      </c>
      <c r="W1" s="113" t="s">
        <v>7</v>
      </c>
      <c r="X1" s="113" t="s">
        <v>8</v>
      </c>
      <c r="Y1" s="113" t="s">
        <v>9</v>
      </c>
      <c r="Z1" s="113" t="s">
        <v>10</v>
      </c>
      <c r="AA1" s="113" t="s">
        <v>11</v>
      </c>
      <c r="AB1" s="113" t="s">
        <v>12</v>
      </c>
      <c r="AC1" s="113" t="s">
        <v>13</v>
      </c>
      <c r="AD1" s="113" t="s">
        <v>14</v>
      </c>
      <c r="AE1" s="113" t="s">
        <v>15</v>
      </c>
      <c r="AF1" s="113" t="s">
        <v>16</v>
      </c>
      <c r="AG1" s="113" t="s">
        <v>17</v>
      </c>
      <c r="AH1" s="113" t="s">
        <v>18</v>
      </c>
      <c r="AI1" s="113" t="s">
        <v>19</v>
      </c>
      <c r="AJ1" s="113" t="s">
        <v>20</v>
      </c>
      <c r="AK1" s="113" t="s">
        <v>917</v>
      </c>
      <c r="AL1" s="113" t="s">
        <v>22</v>
      </c>
      <c r="AM1" s="113" t="s">
        <v>23</v>
      </c>
      <c r="AN1" s="113" t="s">
        <v>24</v>
      </c>
      <c r="AO1" s="113" t="s">
        <v>25</v>
      </c>
      <c r="AP1" s="113" t="s">
        <v>26</v>
      </c>
      <c r="AQ1" s="113" t="s">
        <v>27</v>
      </c>
      <c r="AR1" s="113" t="s">
        <v>28</v>
      </c>
      <c r="AS1" s="119" t="s">
        <v>29</v>
      </c>
    </row>
    <row r="2" spans="1:45" ht="32.75" customHeight="1">
      <c r="A2" s="95" t="s">
        <v>335</v>
      </c>
      <c r="B2" s="100" t="s">
        <v>335</v>
      </c>
      <c r="C2" s="52" t="s">
        <v>926</v>
      </c>
      <c r="D2" s="51" t="s">
        <v>927</v>
      </c>
      <c r="E2" s="52" t="s">
        <v>926</v>
      </c>
      <c r="F2" s="32">
        <v>1398</v>
      </c>
      <c r="G2" s="76" t="s">
        <v>793</v>
      </c>
      <c r="H2" s="33" t="s">
        <v>373</v>
      </c>
      <c r="I2" s="91" t="s">
        <v>896</v>
      </c>
      <c r="J2" s="31" t="s">
        <v>896</v>
      </c>
      <c r="K2" s="31" t="s">
        <v>896</v>
      </c>
      <c r="L2" s="31" t="s">
        <v>896</v>
      </c>
      <c r="M2" s="31" t="s">
        <v>896</v>
      </c>
      <c r="N2" s="33" t="s">
        <v>896</v>
      </c>
      <c r="O2" s="15">
        <v>3</v>
      </c>
      <c r="P2" s="13">
        <v>3</v>
      </c>
      <c r="Q2" s="13">
        <v>3</v>
      </c>
      <c r="R2" s="13">
        <v>2</v>
      </c>
      <c r="S2" s="13">
        <v>1</v>
      </c>
      <c r="T2" s="13">
        <v>4</v>
      </c>
      <c r="U2" s="13">
        <v>2</v>
      </c>
      <c r="V2" s="13">
        <v>1</v>
      </c>
      <c r="W2" s="13">
        <v>2</v>
      </c>
      <c r="X2" s="13">
        <v>5</v>
      </c>
      <c r="Y2" s="13">
        <v>5</v>
      </c>
      <c r="Z2" s="13">
        <v>5</v>
      </c>
      <c r="AA2" s="13">
        <v>4</v>
      </c>
      <c r="AB2" s="13">
        <v>3</v>
      </c>
      <c r="AC2" s="13">
        <v>1</v>
      </c>
      <c r="AD2" s="13">
        <v>5</v>
      </c>
      <c r="AE2" s="13">
        <v>2</v>
      </c>
      <c r="AF2" s="13">
        <v>1</v>
      </c>
      <c r="AG2" s="13">
        <v>1</v>
      </c>
      <c r="AH2" s="13">
        <v>3</v>
      </c>
      <c r="AI2" s="13">
        <v>5</v>
      </c>
      <c r="AJ2" s="13">
        <v>4</v>
      </c>
      <c r="AK2" s="13">
        <v>2</v>
      </c>
      <c r="AL2" s="13">
        <v>1</v>
      </c>
      <c r="AM2" s="13">
        <v>3</v>
      </c>
      <c r="AN2" s="13">
        <v>4</v>
      </c>
      <c r="AO2" s="13">
        <v>1</v>
      </c>
      <c r="AP2" s="13">
        <v>4</v>
      </c>
      <c r="AQ2" s="13">
        <v>2</v>
      </c>
      <c r="AR2" s="13">
        <v>4</v>
      </c>
      <c r="AS2" s="21">
        <v>5</v>
      </c>
    </row>
    <row r="3" spans="1:45" ht="32.75" customHeight="1">
      <c r="A3" s="95" t="s">
        <v>336</v>
      </c>
      <c r="B3" s="100" t="s">
        <v>336</v>
      </c>
      <c r="C3" s="52" t="s">
        <v>926</v>
      </c>
      <c r="D3" s="51" t="s">
        <v>927</v>
      </c>
      <c r="E3" s="52" t="s">
        <v>926</v>
      </c>
      <c r="F3" s="32">
        <v>1398</v>
      </c>
      <c r="G3" s="76" t="s">
        <v>787</v>
      </c>
      <c r="H3" s="33" t="s">
        <v>336</v>
      </c>
      <c r="I3" s="91" t="s">
        <v>896</v>
      </c>
      <c r="J3" s="31" t="s">
        <v>896</v>
      </c>
      <c r="K3" s="31" t="s">
        <v>896</v>
      </c>
      <c r="L3" s="31" t="s">
        <v>896</v>
      </c>
      <c r="M3" s="31" t="s">
        <v>896</v>
      </c>
      <c r="N3" s="33" t="s">
        <v>896</v>
      </c>
      <c r="O3" s="16" t="s">
        <v>918</v>
      </c>
      <c r="P3" s="14" t="s">
        <v>918</v>
      </c>
      <c r="Q3" s="14" t="s">
        <v>918</v>
      </c>
      <c r="R3" s="14" t="s">
        <v>3</v>
      </c>
      <c r="S3" s="14" t="s">
        <v>6</v>
      </c>
      <c r="T3" s="14" t="s">
        <v>20</v>
      </c>
      <c r="U3" s="14" t="s">
        <v>3</v>
      </c>
      <c r="V3" s="14" t="s">
        <v>6</v>
      </c>
      <c r="W3" s="14" t="s">
        <v>3</v>
      </c>
      <c r="X3" s="14" t="s">
        <v>919</v>
      </c>
      <c r="Y3" s="14" t="s">
        <v>919</v>
      </c>
      <c r="Z3" s="14" t="s">
        <v>919</v>
      </c>
      <c r="AA3" s="14" t="s">
        <v>20</v>
      </c>
      <c r="AB3" s="14" t="s">
        <v>918</v>
      </c>
      <c r="AC3" s="14" t="s">
        <v>6</v>
      </c>
      <c r="AD3" s="14" t="s">
        <v>919</v>
      </c>
      <c r="AE3" s="14" t="s">
        <v>3</v>
      </c>
      <c r="AF3" s="14" t="s">
        <v>6</v>
      </c>
      <c r="AG3" s="14" t="s">
        <v>6</v>
      </c>
      <c r="AH3" s="14" t="s">
        <v>918</v>
      </c>
      <c r="AI3" s="14" t="s">
        <v>919</v>
      </c>
      <c r="AJ3" s="14" t="s">
        <v>20</v>
      </c>
      <c r="AK3" s="14" t="s">
        <v>3</v>
      </c>
      <c r="AL3" s="14" t="s">
        <v>6</v>
      </c>
      <c r="AM3" s="14" t="s">
        <v>918</v>
      </c>
      <c r="AN3" s="14" t="s">
        <v>20</v>
      </c>
      <c r="AO3" s="14" t="s">
        <v>6</v>
      </c>
      <c r="AP3" s="14" t="s">
        <v>20</v>
      </c>
      <c r="AQ3" s="14" t="s">
        <v>3</v>
      </c>
      <c r="AR3" s="14" t="s">
        <v>20</v>
      </c>
      <c r="AS3" s="40" t="s">
        <v>919</v>
      </c>
    </row>
    <row r="4" spans="1:45" ht="32.75" customHeight="1">
      <c r="A4" s="95" t="s">
        <v>373</v>
      </c>
      <c r="B4" s="100" t="s">
        <v>337</v>
      </c>
      <c r="C4" s="138" t="s">
        <v>942</v>
      </c>
      <c r="D4" s="51" t="s">
        <v>928</v>
      </c>
      <c r="E4" s="138" t="s">
        <v>942</v>
      </c>
      <c r="F4" s="32">
        <v>1398</v>
      </c>
      <c r="G4" s="76" t="s">
        <v>787</v>
      </c>
      <c r="H4" s="33" t="s">
        <v>373</v>
      </c>
      <c r="I4" s="91" t="s">
        <v>896</v>
      </c>
      <c r="J4" s="31" t="s">
        <v>896</v>
      </c>
      <c r="K4" s="31" t="s">
        <v>896</v>
      </c>
      <c r="L4" s="31" t="s">
        <v>896</v>
      </c>
      <c r="M4" s="31" t="s">
        <v>896</v>
      </c>
      <c r="N4" s="33" t="s">
        <v>896</v>
      </c>
      <c r="O4" s="16" t="s">
        <v>924</v>
      </c>
      <c r="P4" s="14" t="s">
        <v>924</v>
      </c>
      <c r="Q4" s="14" t="s">
        <v>924</v>
      </c>
      <c r="R4" s="14" t="s">
        <v>922</v>
      </c>
      <c r="S4" s="14" t="s">
        <v>923</v>
      </c>
      <c r="T4" s="14" t="s">
        <v>921</v>
      </c>
      <c r="U4" s="14" t="s">
        <v>922</v>
      </c>
      <c r="V4" s="14" t="s">
        <v>923</v>
      </c>
      <c r="W4" s="14" t="s">
        <v>922</v>
      </c>
      <c r="X4" s="14" t="s">
        <v>920</v>
      </c>
      <c r="Y4" s="14" t="s">
        <v>920</v>
      </c>
      <c r="Z4" s="14" t="s">
        <v>920</v>
      </c>
      <c r="AA4" s="14" t="s">
        <v>921</v>
      </c>
      <c r="AB4" s="14" t="s">
        <v>924</v>
      </c>
      <c r="AC4" s="14" t="s">
        <v>923</v>
      </c>
      <c r="AD4" s="14" t="s">
        <v>920</v>
      </c>
      <c r="AE4" s="14" t="s">
        <v>922</v>
      </c>
      <c r="AF4" s="14" t="s">
        <v>923</v>
      </c>
      <c r="AG4" s="14" t="s">
        <v>923</v>
      </c>
      <c r="AH4" s="14" t="s">
        <v>924</v>
      </c>
      <c r="AI4" s="14" t="s">
        <v>920</v>
      </c>
      <c r="AJ4" s="14" t="s">
        <v>921</v>
      </c>
      <c r="AK4" s="14" t="s">
        <v>922</v>
      </c>
      <c r="AL4" s="14" t="s">
        <v>923</v>
      </c>
      <c r="AM4" s="14" t="s">
        <v>924</v>
      </c>
      <c r="AN4" s="14" t="s">
        <v>921</v>
      </c>
      <c r="AO4" s="14" t="s">
        <v>923</v>
      </c>
      <c r="AP4" s="14" t="s">
        <v>921</v>
      </c>
      <c r="AQ4" s="14" t="s">
        <v>922</v>
      </c>
      <c r="AR4" s="14" t="s">
        <v>921</v>
      </c>
      <c r="AS4" s="40" t="s">
        <v>920</v>
      </c>
    </row>
    <row r="5" spans="1:45" ht="32.75" customHeight="1">
      <c r="A5" s="96" t="s">
        <v>338</v>
      </c>
      <c r="B5" s="101" t="s">
        <v>338</v>
      </c>
      <c r="C5" s="52" t="s">
        <v>930</v>
      </c>
      <c r="D5" s="51" t="s">
        <v>931</v>
      </c>
      <c r="E5" s="139" t="s">
        <v>35</v>
      </c>
      <c r="F5" s="35">
        <v>1395</v>
      </c>
      <c r="G5" s="77" t="s">
        <v>788</v>
      </c>
      <c r="H5" s="104" t="s">
        <v>332</v>
      </c>
      <c r="I5" s="111">
        <v>52540.709677419356</v>
      </c>
      <c r="J5" s="6">
        <v>28294</v>
      </c>
      <c r="K5" s="6">
        <v>5124</v>
      </c>
      <c r="L5" s="6">
        <v>182726</v>
      </c>
      <c r="M5" s="6" t="s">
        <v>916</v>
      </c>
      <c r="N5" s="93" t="s">
        <v>19</v>
      </c>
      <c r="O5" s="80">
        <v>45650</v>
      </c>
      <c r="P5" s="36">
        <v>37411</v>
      </c>
      <c r="Q5" s="36">
        <v>17799</v>
      </c>
      <c r="R5" s="36">
        <v>107017</v>
      </c>
      <c r="S5" s="36">
        <v>5124</v>
      </c>
      <c r="T5" s="36">
        <v>20132</v>
      </c>
      <c r="U5" s="36">
        <v>22742</v>
      </c>
      <c r="V5" s="36">
        <v>13689</v>
      </c>
      <c r="W5" s="36">
        <v>16328</v>
      </c>
      <c r="X5" s="36">
        <v>95384</v>
      </c>
      <c r="Y5" s="36">
        <v>118851</v>
      </c>
      <c r="Z5" s="36">
        <v>28434</v>
      </c>
      <c r="AA5" s="36">
        <v>64054</v>
      </c>
      <c r="AB5" s="36">
        <v>21773</v>
      </c>
      <c r="AC5" s="36">
        <v>97490</v>
      </c>
      <c r="AD5" s="36">
        <v>181785</v>
      </c>
      <c r="AE5" s="36">
        <v>120608</v>
      </c>
      <c r="AF5" s="36">
        <v>15567</v>
      </c>
      <c r="AG5" s="36">
        <v>11526</v>
      </c>
      <c r="AH5" s="36">
        <v>29137</v>
      </c>
      <c r="AI5" s="36">
        <v>182726</v>
      </c>
      <c r="AJ5" s="36">
        <v>25009</v>
      </c>
      <c r="AK5" s="36">
        <v>15504</v>
      </c>
      <c r="AL5" s="36">
        <v>20367</v>
      </c>
      <c r="AM5" s="36">
        <v>14042</v>
      </c>
      <c r="AN5" s="36">
        <v>28294</v>
      </c>
      <c r="AO5" s="36">
        <v>23842</v>
      </c>
      <c r="AP5" s="36">
        <v>29127</v>
      </c>
      <c r="AQ5" s="36">
        <v>70697</v>
      </c>
      <c r="AR5" s="36">
        <v>19368</v>
      </c>
      <c r="AS5" s="42">
        <v>129285</v>
      </c>
    </row>
    <row r="6" spans="1:45" ht="32.75" customHeight="1">
      <c r="A6" s="96" t="s">
        <v>340</v>
      </c>
      <c r="B6" s="101" t="s">
        <v>340</v>
      </c>
      <c r="C6" s="52" t="s">
        <v>930</v>
      </c>
      <c r="D6" s="51" t="s">
        <v>931</v>
      </c>
      <c r="E6" s="139" t="s">
        <v>35</v>
      </c>
      <c r="F6" s="35">
        <v>1395</v>
      </c>
      <c r="G6" s="76" t="s">
        <v>793</v>
      </c>
      <c r="H6" s="104" t="s">
        <v>332</v>
      </c>
      <c r="I6" s="111">
        <v>2578266.7741935486</v>
      </c>
      <c r="J6" s="6">
        <v>1760649</v>
      </c>
      <c r="K6" s="6">
        <v>580158</v>
      </c>
      <c r="L6" s="6">
        <v>13267637</v>
      </c>
      <c r="M6" s="6" t="s">
        <v>4</v>
      </c>
      <c r="N6" s="93" t="s">
        <v>6</v>
      </c>
      <c r="O6" s="80">
        <v>3909652</v>
      </c>
      <c r="P6" s="36">
        <v>3265219</v>
      </c>
      <c r="Q6" s="36">
        <v>1270420</v>
      </c>
      <c r="R6" s="36">
        <v>5120850</v>
      </c>
      <c r="S6" s="36">
        <v>2712400</v>
      </c>
      <c r="T6" s="36">
        <v>580158</v>
      </c>
      <c r="U6" s="36">
        <v>1163400</v>
      </c>
      <c r="V6" s="36">
        <v>13267637</v>
      </c>
      <c r="W6" s="36">
        <v>947763</v>
      </c>
      <c r="X6" s="36">
        <v>768898</v>
      </c>
      <c r="Y6" s="36">
        <v>6434501</v>
      </c>
      <c r="Z6" s="36">
        <v>863092</v>
      </c>
      <c r="AA6" s="36">
        <v>4710509</v>
      </c>
      <c r="AB6" s="36">
        <v>1057461</v>
      </c>
      <c r="AC6" s="36">
        <v>702360</v>
      </c>
      <c r="AD6" s="36">
        <v>2775014</v>
      </c>
      <c r="AE6" s="36">
        <v>4851274</v>
      </c>
      <c r="AF6" s="36">
        <v>1273761</v>
      </c>
      <c r="AG6" s="36">
        <v>1292283</v>
      </c>
      <c r="AH6" s="36">
        <v>1603011</v>
      </c>
      <c r="AI6" s="36">
        <v>3164718</v>
      </c>
      <c r="AJ6" s="36">
        <v>1952434</v>
      </c>
      <c r="AK6" s="36">
        <v>713052</v>
      </c>
      <c r="AL6" s="36">
        <v>1868819</v>
      </c>
      <c r="AM6" s="36">
        <v>2530696</v>
      </c>
      <c r="AN6" s="36">
        <v>1760649</v>
      </c>
      <c r="AO6" s="36">
        <v>3283582</v>
      </c>
      <c r="AP6" s="36">
        <v>1429475</v>
      </c>
      <c r="AQ6" s="36">
        <v>1776415</v>
      </c>
      <c r="AR6" s="36">
        <v>1738234</v>
      </c>
      <c r="AS6" s="42">
        <v>1138533</v>
      </c>
    </row>
    <row r="7" spans="1:45" ht="32.75" customHeight="1">
      <c r="A7" s="96" t="s">
        <v>339</v>
      </c>
      <c r="B7" s="101" t="s">
        <v>339</v>
      </c>
      <c r="C7" s="138" t="s">
        <v>942</v>
      </c>
      <c r="D7" s="51" t="s">
        <v>928</v>
      </c>
      <c r="E7" s="138" t="s">
        <v>942</v>
      </c>
      <c r="F7" s="35">
        <v>1397</v>
      </c>
      <c r="G7" s="76" t="s">
        <v>793</v>
      </c>
      <c r="H7" s="104" t="s">
        <v>332</v>
      </c>
      <c r="I7" s="111">
        <v>2611426.7217064514</v>
      </c>
      <c r="J7" s="6">
        <v>1762623.0108</v>
      </c>
      <c r="K7" s="6">
        <v>585459.98019999999</v>
      </c>
      <c r="L7" s="6">
        <v>13498479.4244</v>
      </c>
      <c r="M7" s="6" t="s">
        <v>4</v>
      </c>
      <c r="N7" s="93" t="s">
        <v>6</v>
      </c>
      <c r="O7" s="80">
        <v>3949172.3328</v>
      </c>
      <c r="P7" s="36">
        <v>3304644.6006000005</v>
      </c>
      <c r="Q7" s="36">
        <v>1276047.3981999999</v>
      </c>
      <c r="R7" s="36">
        <v>5174163.7506000008</v>
      </c>
      <c r="S7" s="36">
        <v>2778493.3732000003</v>
      </c>
      <c r="T7" s="36">
        <v>585459.98019999999</v>
      </c>
      <c r="U7" s="36">
        <v>1192393.5855</v>
      </c>
      <c r="V7" s="36">
        <v>13498479.4244</v>
      </c>
      <c r="W7" s="36">
        <v>960465.38</v>
      </c>
      <c r="X7" s="36">
        <v>776695.16650000005</v>
      </c>
      <c r="Y7" s="36">
        <v>6527165.8959999997</v>
      </c>
      <c r="Z7" s="36">
        <v>863123.4720999999</v>
      </c>
      <c r="AA7" s="36">
        <v>4753839.6364000002</v>
      </c>
      <c r="AB7" s="36">
        <v>1067273.3223000001</v>
      </c>
      <c r="AC7" s="36">
        <v>717906.65399999998</v>
      </c>
      <c r="AD7" s="36">
        <v>2826090.0444</v>
      </c>
      <c r="AE7" s="36">
        <v>4905073.7579999994</v>
      </c>
      <c r="AF7" s="36">
        <v>1289055.9017</v>
      </c>
      <c r="AG7" s="36">
        <v>1322453.8267000001</v>
      </c>
      <c r="AH7" s="36">
        <v>1627769.5334000001</v>
      </c>
      <c r="AI7" s="36">
        <v>3212777.1618999997</v>
      </c>
      <c r="AJ7" s="36">
        <v>1957135.6474000001</v>
      </c>
      <c r="AK7" s="36">
        <v>724752.48950000003</v>
      </c>
      <c r="AL7" s="36">
        <v>1887997.1488000001</v>
      </c>
      <c r="AM7" s="36">
        <v>2541964.1368</v>
      </c>
      <c r="AN7" s="36">
        <v>1762623.0108</v>
      </c>
      <c r="AO7" s="36">
        <v>3328765.5375999999</v>
      </c>
      <c r="AP7" s="36">
        <v>1433450.4822</v>
      </c>
      <c r="AQ7" s="36">
        <v>1821202.0986000001</v>
      </c>
      <c r="AR7" s="36">
        <v>1735468.8084</v>
      </c>
      <c r="AS7" s="42">
        <v>1152324.8139</v>
      </c>
    </row>
    <row r="8" spans="1:45" ht="32.75" customHeight="1">
      <c r="A8" s="101" t="s">
        <v>864</v>
      </c>
      <c r="B8" s="101" t="s">
        <v>864</v>
      </c>
      <c r="C8" s="52" t="s">
        <v>930</v>
      </c>
      <c r="D8" s="51" t="s">
        <v>931</v>
      </c>
      <c r="E8" s="139" t="s">
        <v>35</v>
      </c>
      <c r="F8" s="35">
        <v>1395</v>
      </c>
      <c r="G8" s="77" t="s">
        <v>789</v>
      </c>
      <c r="H8" s="104" t="s">
        <v>845</v>
      </c>
      <c r="I8" s="92">
        <v>2.0735483870967748</v>
      </c>
      <c r="J8" s="68">
        <v>1.9</v>
      </c>
      <c r="K8" s="68">
        <v>1.03</v>
      </c>
      <c r="L8" s="68">
        <v>4.2699999999999996</v>
      </c>
      <c r="M8" s="68" t="s">
        <v>26</v>
      </c>
      <c r="N8" s="93" t="s">
        <v>27</v>
      </c>
      <c r="O8" s="11">
        <v>1.72</v>
      </c>
      <c r="P8" s="24">
        <v>2.02</v>
      </c>
      <c r="Q8" s="24">
        <v>1.63</v>
      </c>
      <c r="R8" s="24">
        <v>1.58</v>
      </c>
      <c r="S8" s="24">
        <v>2.84</v>
      </c>
      <c r="T8" s="24">
        <v>2.06</v>
      </c>
      <c r="U8" s="24">
        <v>3.48</v>
      </c>
      <c r="V8" s="24">
        <v>1.95</v>
      </c>
      <c r="W8" s="24">
        <v>3.12</v>
      </c>
      <c r="X8" s="24">
        <v>1.85</v>
      </c>
      <c r="Y8" s="24">
        <v>1.75</v>
      </c>
      <c r="Z8" s="24">
        <v>1.62</v>
      </c>
      <c r="AA8" s="24">
        <v>2</v>
      </c>
      <c r="AB8" s="24">
        <v>2.2999999999999998</v>
      </c>
      <c r="AC8" s="24">
        <v>2.88</v>
      </c>
      <c r="AD8" s="24">
        <v>1.6</v>
      </c>
      <c r="AE8" s="24">
        <v>1.83</v>
      </c>
      <c r="AF8" s="24">
        <v>1.63</v>
      </c>
      <c r="AG8" s="24">
        <v>2.34</v>
      </c>
      <c r="AH8" s="24">
        <v>2.84</v>
      </c>
      <c r="AI8" s="24">
        <v>1.92</v>
      </c>
      <c r="AJ8" s="24">
        <v>1.62</v>
      </c>
      <c r="AK8" s="24">
        <v>2.77</v>
      </c>
      <c r="AL8" s="24">
        <v>1.9</v>
      </c>
      <c r="AM8" s="24">
        <v>1.38</v>
      </c>
      <c r="AN8" s="24">
        <v>1.07</v>
      </c>
      <c r="AO8" s="24">
        <v>2.44</v>
      </c>
      <c r="AP8" s="24">
        <v>1.03</v>
      </c>
      <c r="AQ8" s="24">
        <v>4.2699999999999996</v>
      </c>
      <c r="AR8" s="24">
        <v>1.07</v>
      </c>
      <c r="AS8" s="43">
        <v>1.77</v>
      </c>
    </row>
    <row r="9" spans="1:45" ht="32.75" customHeight="1">
      <c r="A9" s="101" t="s">
        <v>865</v>
      </c>
      <c r="B9" s="101" t="s">
        <v>865</v>
      </c>
      <c r="C9" s="52" t="s">
        <v>930</v>
      </c>
      <c r="D9" s="51" t="s">
        <v>931</v>
      </c>
      <c r="E9" s="139" t="s">
        <v>35</v>
      </c>
      <c r="F9" s="35">
        <v>1395</v>
      </c>
      <c r="G9" s="77" t="s">
        <v>789</v>
      </c>
      <c r="H9" s="104" t="s">
        <v>845</v>
      </c>
      <c r="I9" s="92">
        <v>-0.96129032258064528</v>
      </c>
      <c r="J9" s="68">
        <v>-1.17</v>
      </c>
      <c r="K9" s="68">
        <v>-3.99</v>
      </c>
      <c r="L9" s="68">
        <v>2.23</v>
      </c>
      <c r="M9" s="68" t="s">
        <v>20</v>
      </c>
      <c r="N9" s="93" t="s">
        <v>17</v>
      </c>
      <c r="O9" s="11">
        <v>-0.8</v>
      </c>
      <c r="P9" s="24">
        <v>-0.33</v>
      </c>
      <c r="Q9" s="24">
        <v>-2.1</v>
      </c>
      <c r="R9" s="24">
        <v>-2.92</v>
      </c>
      <c r="S9" s="24">
        <v>-2.64</v>
      </c>
      <c r="T9" s="24">
        <v>-1.54</v>
      </c>
      <c r="U9" s="24">
        <v>-0.03</v>
      </c>
      <c r="V9" s="24">
        <v>-1.47</v>
      </c>
      <c r="W9" s="24">
        <v>-1.84</v>
      </c>
      <c r="X9" s="24">
        <v>-0.19</v>
      </c>
      <c r="Y9" s="24">
        <v>0.6</v>
      </c>
      <c r="Z9" s="24">
        <v>-2.0699999999999998</v>
      </c>
      <c r="AA9" s="24">
        <v>-2.41</v>
      </c>
      <c r="AB9" s="24">
        <v>-1.89</v>
      </c>
      <c r="AC9" s="24">
        <v>-0.42</v>
      </c>
      <c r="AD9" s="24">
        <v>2.0699999999999998</v>
      </c>
      <c r="AE9" s="24">
        <v>-0.59</v>
      </c>
      <c r="AF9" s="24">
        <v>-7.0000000000000007E-2</v>
      </c>
      <c r="AG9" s="24">
        <v>2.23</v>
      </c>
      <c r="AH9" s="24">
        <v>-1.59</v>
      </c>
      <c r="AI9" s="24">
        <v>0.95</v>
      </c>
      <c r="AJ9" s="24">
        <v>-3.99</v>
      </c>
      <c r="AK9" s="24">
        <v>0.22</v>
      </c>
      <c r="AL9" s="24">
        <v>0.03</v>
      </c>
      <c r="AM9" s="24">
        <v>-1.17</v>
      </c>
      <c r="AN9" s="24">
        <v>-1.63</v>
      </c>
      <c r="AO9" s="24">
        <v>-0.08</v>
      </c>
      <c r="AP9" s="24">
        <v>-2.23</v>
      </c>
      <c r="AQ9" s="24">
        <v>0.41</v>
      </c>
      <c r="AR9" s="24">
        <v>-2.27</v>
      </c>
      <c r="AS9" s="43">
        <v>-2.04</v>
      </c>
    </row>
    <row r="10" spans="1:45" ht="32.75" customHeight="1">
      <c r="A10" s="96" t="s">
        <v>341</v>
      </c>
      <c r="B10" s="101" t="s">
        <v>341</v>
      </c>
      <c r="C10" s="52" t="s">
        <v>930</v>
      </c>
      <c r="D10" s="51" t="s">
        <v>931</v>
      </c>
      <c r="E10" s="139" t="s">
        <v>35</v>
      </c>
      <c r="F10" s="35">
        <v>1395</v>
      </c>
      <c r="G10" s="76" t="s">
        <v>793</v>
      </c>
      <c r="H10" s="104" t="s">
        <v>332</v>
      </c>
      <c r="I10" s="111">
        <v>1306401.3548387096</v>
      </c>
      <c r="J10" s="6">
        <v>892889</v>
      </c>
      <c r="K10" s="6">
        <v>295199</v>
      </c>
      <c r="L10" s="6">
        <v>6673672</v>
      </c>
      <c r="M10" s="6" t="s">
        <v>4</v>
      </c>
      <c r="N10" s="93" t="s">
        <v>6</v>
      </c>
      <c r="O10" s="80">
        <v>1989400</v>
      </c>
      <c r="P10" s="36">
        <v>1658319</v>
      </c>
      <c r="Q10" s="36">
        <v>650255</v>
      </c>
      <c r="R10" s="36">
        <v>2599477</v>
      </c>
      <c r="S10" s="36">
        <v>1376335</v>
      </c>
      <c r="T10" s="36">
        <v>295199</v>
      </c>
      <c r="U10" s="36">
        <v>620722</v>
      </c>
      <c r="V10" s="36">
        <v>6673672</v>
      </c>
      <c r="W10" s="36">
        <v>482356</v>
      </c>
      <c r="X10" s="36">
        <v>389917</v>
      </c>
      <c r="Y10" s="36">
        <v>3245185</v>
      </c>
      <c r="Z10" s="36">
        <v>433633</v>
      </c>
      <c r="AA10" s="36">
        <v>2388674</v>
      </c>
      <c r="AB10" s="36">
        <v>534849</v>
      </c>
      <c r="AC10" s="36">
        <v>356656</v>
      </c>
      <c r="AD10" s="36">
        <v>1401931</v>
      </c>
      <c r="AE10" s="36">
        <v>2461251</v>
      </c>
      <c r="AF10" s="36">
        <v>650499</v>
      </c>
      <c r="AG10" s="36">
        <v>658540</v>
      </c>
      <c r="AH10" s="36">
        <v>812776</v>
      </c>
      <c r="AI10" s="36">
        <v>1617688</v>
      </c>
      <c r="AJ10" s="36">
        <v>988015</v>
      </c>
      <c r="AK10" s="36">
        <v>361386</v>
      </c>
      <c r="AL10" s="36">
        <v>938327</v>
      </c>
      <c r="AM10" s="36">
        <v>1267597</v>
      </c>
      <c r="AN10" s="36">
        <v>892889</v>
      </c>
      <c r="AO10" s="36">
        <v>1653998</v>
      </c>
      <c r="AP10" s="36">
        <v>725751</v>
      </c>
      <c r="AQ10" s="36">
        <v>906814</v>
      </c>
      <c r="AR10" s="36">
        <v>880318</v>
      </c>
      <c r="AS10" s="42">
        <v>586013</v>
      </c>
    </row>
    <row r="11" spans="1:45" ht="32.75" customHeight="1">
      <c r="A11" s="96" t="s">
        <v>342</v>
      </c>
      <c r="B11" s="101" t="s">
        <v>342</v>
      </c>
      <c r="C11" s="52" t="s">
        <v>930</v>
      </c>
      <c r="D11" s="51" t="s">
        <v>931</v>
      </c>
      <c r="E11" s="139" t="s">
        <v>35</v>
      </c>
      <c r="F11" s="35">
        <v>1395</v>
      </c>
      <c r="G11" s="76" t="s">
        <v>793</v>
      </c>
      <c r="H11" s="104" t="s">
        <v>332</v>
      </c>
      <c r="I11" s="111">
        <v>1271865.4193548388</v>
      </c>
      <c r="J11" s="6">
        <v>867760</v>
      </c>
      <c r="K11" s="6">
        <v>284959</v>
      </c>
      <c r="L11" s="6">
        <v>6593965</v>
      </c>
      <c r="M11" s="6" t="s">
        <v>4</v>
      </c>
      <c r="N11" s="93" t="s">
        <v>6</v>
      </c>
      <c r="O11" s="80">
        <v>1920252</v>
      </c>
      <c r="P11" s="36">
        <v>1606900</v>
      </c>
      <c r="Q11" s="36">
        <v>620165</v>
      </c>
      <c r="R11" s="36">
        <v>2521373</v>
      </c>
      <c r="S11" s="36">
        <v>1336065</v>
      </c>
      <c r="T11" s="36">
        <v>284959</v>
      </c>
      <c r="U11" s="36">
        <v>542678</v>
      </c>
      <c r="V11" s="36">
        <v>6593965</v>
      </c>
      <c r="W11" s="36">
        <v>465407</v>
      </c>
      <c r="X11" s="36">
        <v>378981</v>
      </c>
      <c r="Y11" s="36">
        <v>3189316</v>
      </c>
      <c r="Z11" s="36">
        <v>429459</v>
      </c>
      <c r="AA11" s="36">
        <v>2321835</v>
      </c>
      <c r="AB11" s="36">
        <v>522612</v>
      </c>
      <c r="AC11" s="36">
        <v>345704</v>
      </c>
      <c r="AD11" s="36">
        <v>1373083</v>
      </c>
      <c r="AE11" s="36">
        <v>2390023</v>
      </c>
      <c r="AF11" s="36">
        <v>623262</v>
      </c>
      <c r="AG11" s="36">
        <v>633743</v>
      </c>
      <c r="AH11" s="36">
        <v>790235</v>
      </c>
      <c r="AI11" s="36">
        <v>1547030</v>
      </c>
      <c r="AJ11" s="36">
        <v>964419</v>
      </c>
      <c r="AK11" s="36">
        <v>351666</v>
      </c>
      <c r="AL11" s="36">
        <v>930492</v>
      </c>
      <c r="AM11" s="36">
        <v>1263099</v>
      </c>
      <c r="AN11" s="36">
        <v>867760</v>
      </c>
      <c r="AO11" s="36">
        <v>1629584</v>
      </c>
      <c r="AP11" s="36">
        <v>703724</v>
      </c>
      <c r="AQ11" s="36">
        <v>869601</v>
      </c>
      <c r="AR11" s="36">
        <v>857916</v>
      </c>
      <c r="AS11" s="42">
        <v>552520</v>
      </c>
    </row>
    <row r="12" spans="1:45" ht="32.75" customHeight="1">
      <c r="A12" s="96" t="s">
        <v>343</v>
      </c>
      <c r="B12" s="101" t="s">
        <v>343</v>
      </c>
      <c r="C12" s="52" t="s">
        <v>930</v>
      </c>
      <c r="D12" s="51" t="s">
        <v>931</v>
      </c>
      <c r="E12" s="139" t="s">
        <v>35</v>
      </c>
      <c r="F12" s="35">
        <v>1395</v>
      </c>
      <c r="G12" s="76" t="s">
        <v>793</v>
      </c>
      <c r="H12" s="104" t="s">
        <v>332</v>
      </c>
      <c r="I12" s="111">
        <v>724054.03225806449</v>
      </c>
      <c r="J12" s="6">
        <v>499752</v>
      </c>
      <c r="K12" s="6">
        <v>156366</v>
      </c>
      <c r="L12" s="6">
        <v>3165949</v>
      </c>
      <c r="M12" s="6" t="s">
        <v>4</v>
      </c>
      <c r="N12" s="93" t="s">
        <v>6</v>
      </c>
      <c r="O12" s="80">
        <v>1049276</v>
      </c>
      <c r="P12" s="36">
        <v>980844</v>
      </c>
      <c r="Q12" s="36">
        <v>352574</v>
      </c>
      <c r="R12" s="36">
        <v>1299467</v>
      </c>
      <c r="S12" s="36">
        <v>679120</v>
      </c>
      <c r="T12" s="36">
        <v>156366</v>
      </c>
      <c r="U12" s="36">
        <v>349616</v>
      </c>
      <c r="V12" s="36">
        <v>3165949</v>
      </c>
      <c r="W12" s="36">
        <v>286288</v>
      </c>
      <c r="X12" s="36">
        <v>254624</v>
      </c>
      <c r="Y12" s="36">
        <v>2011092</v>
      </c>
      <c r="Z12" s="36">
        <v>276070</v>
      </c>
      <c r="AA12" s="36">
        <v>1494399</v>
      </c>
      <c r="AB12" s="36">
        <v>294205</v>
      </c>
      <c r="AC12" s="36">
        <v>177335</v>
      </c>
      <c r="AD12" s="36">
        <v>1220171</v>
      </c>
      <c r="AE12" s="36">
        <v>1304480</v>
      </c>
      <c r="AF12" s="36">
        <v>345757</v>
      </c>
      <c r="AG12" s="36">
        <v>388837</v>
      </c>
      <c r="AH12" s="36">
        <v>446016</v>
      </c>
      <c r="AI12" s="36">
        <v>1000884</v>
      </c>
      <c r="AJ12" s="36">
        <v>499752</v>
      </c>
      <c r="AK12" s="36">
        <v>225492</v>
      </c>
      <c r="AL12" s="36">
        <v>578981</v>
      </c>
      <c r="AM12" s="36">
        <v>546804</v>
      </c>
      <c r="AN12" s="36">
        <v>504428</v>
      </c>
      <c r="AO12" s="36">
        <v>766075</v>
      </c>
      <c r="AP12" s="36">
        <v>366815</v>
      </c>
      <c r="AQ12" s="36">
        <v>610110</v>
      </c>
      <c r="AR12" s="36">
        <v>460160</v>
      </c>
      <c r="AS12" s="42">
        <v>353688</v>
      </c>
    </row>
    <row r="13" spans="1:45" ht="32.75" customHeight="1">
      <c r="A13" s="96" t="s">
        <v>344</v>
      </c>
      <c r="B13" s="101" t="s">
        <v>344</v>
      </c>
      <c r="C13" s="52" t="s">
        <v>930</v>
      </c>
      <c r="D13" s="51" t="s">
        <v>931</v>
      </c>
      <c r="E13" s="139" t="s">
        <v>35</v>
      </c>
      <c r="F13" s="35">
        <v>1395</v>
      </c>
      <c r="G13" s="76" t="s">
        <v>793</v>
      </c>
      <c r="H13" s="104" t="s">
        <v>332</v>
      </c>
      <c r="I13" s="111">
        <v>541935.45161290327</v>
      </c>
      <c r="J13" s="6">
        <v>392590</v>
      </c>
      <c r="K13" s="6">
        <v>136027</v>
      </c>
      <c r="L13" s="6">
        <v>2634639</v>
      </c>
      <c r="M13" s="6" t="s">
        <v>4</v>
      </c>
      <c r="N13" s="93" t="s">
        <v>6</v>
      </c>
      <c r="O13" s="80">
        <v>762535</v>
      </c>
      <c r="P13" s="36">
        <v>713215</v>
      </c>
      <c r="Q13" s="36">
        <v>275675</v>
      </c>
      <c r="R13" s="36">
        <v>1011933</v>
      </c>
      <c r="S13" s="36">
        <v>547075</v>
      </c>
      <c r="T13" s="36">
        <v>136027</v>
      </c>
      <c r="U13" s="36">
        <v>265369</v>
      </c>
      <c r="V13" s="36">
        <v>2634639</v>
      </c>
      <c r="W13" s="36">
        <v>207115</v>
      </c>
      <c r="X13" s="36">
        <v>165548</v>
      </c>
      <c r="Y13" s="36">
        <v>1334331</v>
      </c>
      <c r="Z13" s="36">
        <v>185730</v>
      </c>
      <c r="AA13" s="36">
        <v>1069871</v>
      </c>
      <c r="AB13" s="36">
        <v>227790</v>
      </c>
      <c r="AC13" s="36">
        <v>166471</v>
      </c>
      <c r="AD13" s="36">
        <v>631688</v>
      </c>
      <c r="AE13" s="36">
        <v>1032242</v>
      </c>
      <c r="AF13" s="36">
        <v>267144</v>
      </c>
      <c r="AG13" s="36">
        <v>281638</v>
      </c>
      <c r="AH13" s="36">
        <v>362331</v>
      </c>
      <c r="AI13" s="36">
        <v>710703</v>
      </c>
      <c r="AJ13" s="36">
        <v>434987</v>
      </c>
      <c r="AK13" s="36">
        <v>167408</v>
      </c>
      <c r="AL13" s="36">
        <v>394236</v>
      </c>
      <c r="AM13" s="36">
        <v>479957</v>
      </c>
      <c r="AN13" s="36">
        <v>392590</v>
      </c>
      <c r="AO13" s="36">
        <v>638954</v>
      </c>
      <c r="AP13" s="36">
        <v>291457</v>
      </c>
      <c r="AQ13" s="36">
        <v>416772</v>
      </c>
      <c r="AR13" s="36">
        <v>363009</v>
      </c>
      <c r="AS13" s="42">
        <v>231559</v>
      </c>
    </row>
    <row r="14" spans="1:45" ht="32.75" customHeight="1">
      <c r="A14" s="96" t="s">
        <v>345</v>
      </c>
      <c r="B14" s="101" t="s">
        <v>345</v>
      </c>
      <c r="C14" s="52" t="s">
        <v>930</v>
      </c>
      <c r="D14" s="51" t="s">
        <v>931</v>
      </c>
      <c r="E14" s="139" t="s">
        <v>35</v>
      </c>
      <c r="F14" s="35">
        <v>1395</v>
      </c>
      <c r="G14" s="76" t="s">
        <v>793</v>
      </c>
      <c r="H14" s="104" t="s">
        <v>332</v>
      </c>
      <c r="I14" s="111">
        <v>682478</v>
      </c>
      <c r="J14" s="6">
        <v>454910</v>
      </c>
      <c r="K14" s="6">
        <v>157933</v>
      </c>
      <c r="L14" s="6">
        <v>3798898</v>
      </c>
      <c r="M14" s="6" t="s">
        <v>4</v>
      </c>
      <c r="N14" s="93" t="s">
        <v>6</v>
      </c>
      <c r="O14" s="80">
        <v>1042873</v>
      </c>
      <c r="P14" s="36">
        <v>806914</v>
      </c>
      <c r="Q14" s="36">
        <v>329639</v>
      </c>
      <c r="R14" s="36">
        <v>1412256</v>
      </c>
      <c r="S14" s="36">
        <v>800708</v>
      </c>
      <c r="T14" s="36">
        <v>157933</v>
      </c>
      <c r="U14" s="36">
        <v>327706</v>
      </c>
      <c r="V14" s="36">
        <v>3798898</v>
      </c>
      <c r="W14" s="36">
        <v>241523</v>
      </c>
      <c r="X14" s="36">
        <v>173347</v>
      </c>
      <c r="Y14" s="36">
        <v>1642946</v>
      </c>
      <c r="Z14" s="36">
        <v>206850</v>
      </c>
      <c r="AA14" s="36">
        <v>1197296</v>
      </c>
      <c r="AB14" s="36">
        <v>279653</v>
      </c>
      <c r="AC14" s="36">
        <v>180218</v>
      </c>
      <c r="AD14" s="36">
        <v>554522</v>
      </c>
      <c r="AE14" s="36">
        <v>1316941</v>
      </c>
      <c r="AF14" s="36">
        <v>355469</v>
      </c>
      <c r="AG14" s="36">
        <v>342759</v>
      </c>
      <c r="AH14" s="36">
        <v>416377</v>
      </c>
      <c r="AI14" s="36">
        <v>794415</v>
      </c>
      <c r="AJ14" s="36">
        <v>507240</v>
      </c>
      <c r="AK14" s="36">
        <v>180281</v>
      </c>
      <c r="AL14" s="36">
        <v>480404</v>
      </c>
      <c r="AM14" s="36">
        <v>665989</v>
      </c>
      <c r="AN14" s="36">
        <v>457826</v>
      </c>
      <c r="AO14" s="36">
        <v>902071</v>
      </c>
      <c r="AP14" s="36">
        <v>384754</v>
      </c>
      <c r="AQ14" s="36">
        <v>447580</v>
      </c>
      <c r="AR14" s="36">
        <v>454910</v>
      </c>
      <c r="AS14" s="42">
        <v>296520</v>
      </c>
    </row>
    <row r="15" spans="1:45" ht="32.75" customHeight="1">
      <c r="A15" s="96" t="s">
        <v>346</v>
      </c>
      <c r="B15" s="101" t="s">
        <v>346</v>
      </c>
      <c r="C15" s="52" t="s">
        <v>930</v>
      </c>
      <c r="D15" s="51" t="s">
        <v>931</v>
      </c>
      <c r="E15" s="139" t="s">
        <v>35</v>
      </c>
      <c r="F15" s="35">
        <v>1395</v>
      </c>
      <c r="G15" s="76" t="s">
        <v>793</v>
      </c>
      <c r="H15" s="104" t="s">
        <v>332</v>
      </c>
      <c r="I15" s="111">
        <v>390635.06451612903</v>
      </c>
      <c r="J15" s="6">
        <v>233052</v>
      </c>
      <c r="K15" s="6">
        <v>80472</v>
      </c>
      <c r="L15" s="6">
        <v>2282606</v>
      </c>
      <c r="M15" s="6" t="s">
        <v>4</v>
      </c>
      <c r="N15" s="93" t="s">
        <v>6</v>
      </c>
      <c r="O15" s="80">
        <v>635374</v>
      </c>
      <c r="P15" s="36">
        <v>484662</v>
      </c>
      <c r="Q15" s="36">
        <v>193485</v>
      </c>
      <c r="R15" s="36">
        <v>852196</v>
      </c>
      <c r="S15" s="36">
        <v>443722</v>
      </c>
      <c r="T15" s="36">
        <v>80472</v>
      </c>
      <c r="U15" s="36">
        <v>141123</v>
      </c>
      <c r="V15" s="36">
        <v>2282606</v>
      </c>
      <c r="W15" s="36">
        <v>130463</v>
      </c>
      <c r="X15" s="36">
        <v>100354</v>
      </c>
      <c r="Y15" s="36">
        <v>900611</v>
      </c>
      <c r="Z15" s="36">
        <v>121079</v>
      </c>
      <c r="AA15" s="36">
        <v>616744</v>
      </c>
      <c r="AB15" s="36">
        <v>152362</v>
      </c>
      <c r="AC15" s="36">
        <v>108258</v>
      </c>
      <c r="AD15" s="36">
        <v>233052</v>
      </c>
      <c r="AE15" s="36">
        <v>738855</v>
      </c>
      <c r="AF15" s="36">
        <v>191712</v>
      </c>
      <c r="AG15" s="36">
        <v>179595</v>
      </c>
      <c r="AH15" s="36">
        <v>229142</v>
      </c>
      <c r="AI15" s="36">
        <v>411510</v>
      </c>
      <c r="AJ15" s="36">
        <v>314754</v>
      </c>
      <c r="AK15" s="36">
        <v>88969</v>
      </c>
      <c r="AL15" s="36">
        <v>269504</v>
      </c>
      <c r="AM15" s="36">
        <v>502633</v>
      </c>
      <c r="AN15" s="36">
        <v>250334</v>
      </c>
      <c r="AO15" s="36">
        <v>601681</v>
      </c>
      <c r="AP15" s="36">
        <v>230754</v>
      </c>
      <c r="AQ15" s="36">
        <v>194559</v>
      </c>
      <c r="AR15" s="36">
        <v>272406</v>
      </c>
      <c r="AS15" s="42">
        <v>156716</v>
      </c>
    </row>
    <row r="16" spans="1:45" ht="32.75" customHeight="1">
      <c r="A16" s="96" t="s">
        <v>347</v>
      </c>
      <c r="B16" s="101" t="s">
        <v>347</v>
      </c>
      <c r="C16" s="52" t="s">
        <v>930</v>
      </c>
      <c r="D16" s="51" t="s">
        <v>931</v>
      </c>
      <c r="E16" s="139" t="s">
        <v>35</v>
      </c>
      <c r="F16" s="35">
        <v>1395</v>
      </c>
      <c r="G16" s="76" t="s">
        <v>793</v>
      </c>
      <c r="H16" s="104" t="s">
        <v>332</v>
      </c>
      <c r="I16" s="111">
        <v>239164.22580645161</v>
      </c>
      <c r="J16" s="6">
        <v>149145</v>
      </c>
      <c r="K16" s="6">
        <v>49360</v>
      </c>
      <c r="L16" s="6">
        <v>1385545</v>
      </c>
      <c r="M16" s="6" t="s">
        <v>4</v>
      </c>
      <c r="N16" s="93" t="s">
        <v>6</v>
      </c>
      <c r="O16" s="80">
        <v>419594</v>
      </c>
      <c r="P16" s="36">
        <v>279584</v>
      </c>
      <c r="Q16" s="36">
        <v>119047</v>
      </c>
      <c r="R16" s="36">
        <v>544998</v>
      </c>
      <c r="S16" s="36">
        <v>241775</v>
      </c>
      <c r="T16" s="36">
        <v>49360</v>
      </c>
      <c r="U16" s="36">
        <v>79586</v>
      </c>
      <c r="V16" s="36">
        <v>1385545</v>
      </c>
      <c r="W16" s="36">
        <v>82374</v>
      </c>
      <c r="X16" s="36">
        <v>75025</v>
      </c>
      <c r="Y16" s="36">
        <v>545521</v>
      </c>
      <c r="Z16" s="36">
        <v>73363</v>
      </c>
      <c r="AA16" s="36">
        <v>332199</v>
      </c>
      <c r="AB16" s="36">
        <v>103451</v>
      </c>
      <c r="AC16" s="36">
        <v>70078</v>
      </c>
      <c r="AD16" s="36">
        <v>135581</v>
      </c>
      <c r="AE16" s="36">
        <v>458756</v>
      </c>
      <c r="AF16" s="36">
        <v>113679</v>
      </c>
      <c r="AG16" s="36">
        <v>99454</v>
      </c>
      <c r="AH16" s="36">
        <v>149145</v>
      </c>
      <c r="AI16" s="36">
        <v>247206</v>
      </c>
      <c r="AJ16" s="36">
        <v>195701</v>
      </c>
      <c r="AK16" s="36">
        <v>50902</v>
      </c>
      <c r="AL16" s="36">
        <v>145694</v>
      </c>
      <c r="AM16" s="36">
        <v>335313</v>
      </c>
      <c r="AN16" s="36">
        <v>155471</v>
      </c>
      <c r="AO16" s="36">
        <v>374801</v>
      </c>
      <c r="AP16" s="36">
        <v>155695</v>
      </c>
      <c r="AQ16" s="36">
        <v>107394</v>
      </c>
      <c r="AR16" s="36">
        <v>187749</v>
      </c>
      <c r="AS16" s="42">
        <v>100050</v>
      </c>
    </row>
    <row r="17" spans="1:45" ht="32.75" customHeight="1">
      <c r="A17" s="96" t="s">
        <v>348</v>
      </c>
      <c r="B17" s="101" t="s">
        <v>348</v>
      </c>
      <c r="C17" s="52" t="s">
        <v>930</v>
      </c>
      <c r="D17" s="51" t="s">
        <v>931</v>
      </c>
      <c r="E17" s="139" t="s">
        <v>35</v>
      </c>
      <c r="F17" s="35">
        <v>1395</v>
      </c>
      <c r="G17" s="76" t="s">
        <v>793</v>
      </c>
      <c r="H17" s="104" t="s">
        <v>332</v>
      </c>
      <c r="I17" s="111">
        <v>1907962.8064516129</v>
      </c>
      <c r="J17" s="6">
        <v>1134229</v>
      </c>
      <c r="K17" s="6">
        <v>395263</v>
      </c>
      <c r="L17" s="6">
        <v>12452230</v>
      </c>
      <c r="M17" s="6" t="s">
        <v>4</v>
      </c>
      <c r="N17" s="93" t="s">
        <v>6</v>
      </c>
      <c r="O17" s="80">
        <v>2809424</v>
      </c>
      <c r="P17" s="36">
        <v>2136203</v>
      </c>
      <c r="Q17" s="36">
        <v>866034</v>
      </c>
      <c r="R17" s="36">
        <v>4507309</v>
      </c>
      <c r="S17" s="36">
        <v>2512737</v>
      </c>
      <c r="T17" s="36">
        <v>395263</v>
      </c>
      <c r="U17" s="36">
        <v>835955</v>
      </c>
      <c r="V17" s="36">
        <v>12452230</v>
      </c>
      <c r="W17" s="36">
        <v>607444</v>
      </c>
      <c r="X17" s="36">
        <v>453827</v>
      </c>
      <c r="Y17" s="36">
        <v>4700924</v>
      </c>
      <c r="Z17" s="36">
        <v>484346</v>
      </c>
      <c r="AA17" s="36">
        <v>3554205</v>
      </c>
      <c r="AB17" s="36">
        <v>711177</v>
      </c>
      <c r="AC17" s="36">
        <v>560502</v>
      </c>
      <c r="AD17" s="36">
        <v>1345642</v>
      </c>
      <c r="AE17" s="36">
        <v>3401675</v>
      </c>
      <c r="AF17" s="36">
        <v>952149</v>
      </c>
      <c r="AG17" s="36">
        <v>1229964</v>
      </c>
      <c r="AH17" s="36">
        <v>1134229</v>
      </c>
      <c r="AI17" s="36">
        <v>1858587</v>
      </c>
      <c r="AJ17" s="36">
        <v>1468615</v>
      </c>
      <c r="AK17" s="36">
        <v>397461</v>
      </c>
      <c r="AL17" s="36">
        <v>995615</v>
      </c>
      <c r="AM17" s="36">
        <v>1603026</v>
      </c>
      <c r="AN17" s="36">
        <v>1134908</v>
      </c>
      <c r="AO17" s="36">
        <v>1897238</v>
      </c>
      <c r="AP17" s="36">
        <v>1099764</v>
      </c>
      <c r="AQ17" s="36">
        <v>971822</v>
      </c>
      <c r="AR17" s="36">
        <v>1097217</v>
      </c>
      <c r="AS17" s="42">
        <v>971355</v>
      </c>
    </row>
    <row r="18" spans="1:45" ht="32.75" customHeight="1">
      <c r="A18" s="96" t="s">
        <v>349</v>
      </c>
      <c r="B18" s="101" t="s">
        <v>349</v>
      </c>
      <c r="C18" s="52" t="s">
        <v>930</v>
      </c>
      <c r="D18" s="51" t="s">
        <v>931</v>
      </c>
      <c r="E18" s="139" t="s">
        <v>35</v>
      </c>
      <c r="F18" s="35">
        <v>1395</v>
      </c>
      <c r="G18" s="76" t="s">
        <v>793</v>
      </c>
      <c r="H18" s="104" t="s">
        <v>332</v>
      </c>
      <c r="I18" s="111">
        <v>668729.83870967745</v>
      </c>
      <c r="J18" s="6">
        <v>478444</v>
      </c>
      <c r="K18" s="6">
        <v>62317</v>
      </c>
      <c r="L18" s="6">
        <v>1733121</v>
      </c>
      <c r="M18" s="6" t="s">
        <v>17</v>
      </c>
      <c r="N18" s="93" t="s">
        <v>9</v>
      </c>
      <c r="O18" s="80">
        <v>1100220</v>
      </c>
      <c r="P18" s="36">
        <v>1129000</v>
      </c>
      <c r="Q18" s="36">
        <v>404236</v>
      </c>
      <c r="R18" s="36">
        <v>613073</v>
      </c>
      <c r="S18" s="36">
        <v>199559</v>
      </c>
      <c r="T18" s="36">
        <v>184444</v>
      </c>
      <c r="U18" s="36">
        <v>325495</v>
      </c>
      <c r="V18" s="36">
        <v>814698</v>
      </c>
      <c r="W18" s="36">
        <v>339667</v>
      </c>
      <c r="X18" s="36">
        <v>315070</v>
      </c>
      <c r="Y18" s="36">
        <v>1733121</v>
      </c>
      <c r="Z18" s="36">
        <v>377533</v>
      </c>
      <c r="AA18" s="36">
        <v>1151596</v>
      </c>
      <c r="AB18" s="36">
        <v>346283</v>
      </c>
      <c r="AC18" s="36">
        <v>141858</v>
      </c>
      <c r="AD18" s="36">
        <v>1427332</v>
      </c>
      <c r="AE18" s="36">
        <v>1432355</v>
      </c>
      <c r="AF18" s="36">
        <v>321610</v>
      </c>
      <c r="AG18" s="36">
        <v>62317</v>
      </c>
      <c r="AH18" s="36">
        <v>468778</v>
      </c>
      <c r="AI18" s="36">
        <v>1302557</v>
      </c>
      <c r="AJ18" s="36">
        <v>478444</v>
      </c>
      <c r="AK18" s="36">
        <v>314009</v>
      </c>
      <c r="AL18" s="36">
        <v>871546</v>
      </c>
      <c r="AM18" s="36">
        <v>927660</v>
      </c>
      <c r="AN18" s="36">
        <v>623896</v>
      </c>
      <c r="AO18" s="36">
        <v>1386337</v>
      </c>
      <c r="AP18" s="36">
        <v>329690</v>
      </c>
      <c r="AQ18" s="36">
        <v>802512</v>
      </c>
      <c r="AR18" s="36">
        <v>639005</v>
      </c>
      <c r="AS18" s="42">
        <v>166724</v>
      </c>
    </row>
    <row r="19" spans="1:45" ht="32.75" customHeight="1">
      <c r="A19" s="96" t="s">
        <v>350</v>
      </c>
      <c r="B19" s="101" t="s">
        <v>350</v>
      </c>
      <c r="C19" s="52" t="s">
        <v>930</v>
      </c>
      <c r="D19" s="51" t="s">
        <v>931</v>
      </c>
      <c r="E19" s="139" t="s">
        <v>35</v>
      </c>
      <c r="F19" s="35">
        <v>1395</v>
      </c>
      <c r="G19" s="76" t="s">
        <v>793</v>
      </c>
      <c r="H19" s="104" t="s">
        <v>332</v>
      </c>
      <c r="I19" s="111">
        <v>719.9677419354839</v>
      </c>
      <c r="J19" s="6">
        <v>183</v>
      </c>
      <c r="K19" s="6">
        <v>0</v>
      </c>
      <c r="L19" s="6">
        <v>7977</v>
      </c>
      <c r="M19" s="6" t="s">
        <v>1</v>
      </c>
      <c r="N19" s="93" t="s">
        <v>15</v>
      </c>
      <c r="O19" s="80">
        <v>3</v>
      </c>
      <c r="P19" s="36">
        <v>0</v>
      </c>
      <c r="Q19" s="36">
        <v>70</v>
      </c>
      <c r="R19" s="36">
        <v>231</v>
      </c>
      <c r="S19" s="36">
        <v>49</v>
      </c>
      <c r="T19" s="36">
        <v>220</v>
      </c>
      <c r="U19" s="36">
        <v>965</v>
      </c>
      <c r="V19" s="36">
        <v>128</v>
      </c>
      <c r="W19" s="36">
        <v>310</v>
      </c>
      <c r="X19" s="36">
        <v>0</v>
      </c>
      <c r="Y19" s="36">
        <v>183</v>
      </c>
      <c r="Z19" s="36">
        <v>603</v>
      </c>
      <c r="AA19" s="36">
        <v>2193</v>
      </c>
      <c r="AB19" s="36">
        <v>0</v>
      </c>
      <c r="AC19" s="36">
        <v>0</v>
      </c>
      <c r="AD19" s="36">
        <v>890</v>
      </c>
      <c r="AE19" s="36">
        <v>7977</v>
      </c>
      <c r="AF19" s="36">
        <v>0</v>
      </c>
      <c r="AG19" s="36">
        <v>0</v>
      </c>
      <c r="AH19" s="36">
        <v>0</v>
      </c>
      <c r="AI19" s="36">
        <v>1697</v>
      </c>
      <c r="AJ19" s="36">
        <v>2486</v>
      </c>
      <c r="AK19" s="36">
        <v>738</v>
      </c>
      <c r="AL19" s="36">
        <v>718</v>
      </c>
      <c r="AM19" s="36">
        <v>0</v>
      </c>
      <c r="AN19" s="36">
        <v>855</v>
      </c>
      <c r="AO19" s="36">
        <v>2</v>
      </c>
      <c r="AP19" s="36">
        <v>1</v>
      </c>
      <c r="AQ19" s="36">
        <v>905</v>
      </c>
      <c r="AR19" s="36">
        <v>944</v>
      </c>
      <c r="AS19" s="42">
        <v>151</v>
      </c>
    </row>
    <row r="20" spans="1:45" ht="32.75" customHeight="1">
      <c r="A20" s="96" t="s">
        <v>351</v>
      </c>
      <c r="B20" s="101" t="s">
        <v>351</v>
      </c>
      <c r="C20" s="52" t="s">
        <v>930</v>
      </c>
      <c r="D20" s="51" t="s">
        <v>931</v>
      </c>
      <c r="E20" s="139" t="s">
        <v>35</v>
      </c>
      <c r="F20" s="35">
        <v>1395</v>
      </c>
      <c r="G20" s="76" t="s">
        <v>793</v>
      </c>
      <c r="H20" s="104" t="s">
        <v>332</v>
      </c>
      <c r="I20" s="111">
        <v>2021508.3870967743</v>
      </c>
      <c r="J20" s="6">
        <v>1329370</v>
      </c>
      <c r="K20" s="6">
        <v>443351</v>
      </c>
      <c r="L20" s="6">
        <v>11258490</v>
      </c>
      <c r="M20" s="6" t="s">
        <v>4</v>
      </c>
      <c r="N20" s="93" t="s">
        <v>6</v>
      </c>
      <c r="O20" s="80">
        <v>2986541</v>
      </c>
      <c r="P20" s="36">
        <v>2379657</v>
      </c>
      <c r="Q20" s="36">
        <v>947797</v>
      </c>
      <c r="R20" s="36">
        <v>4175845</v>
      </c>
      <c r="S20" s="36">
        <v>2274397</v>
      </c>
      <c r="T20" s="36">
        <v>443351</v>
      </c>
      <c r="U20" s="36">
        <v>914041</v>
      </c>
      <c r="V20" s="36">
        <v>11258490</v>
      </c>
      <c r="W20" s="36">
        <v>709075</v>
      </c>
      <c r="X20" s="36">
        <v>580627</v>
      </c>
      <c r="Y20" s="36">
        <v>5032352</v>
      </c>
      <c r="Z20" s="36">
        <v>632333</v>
      </c>
      <c r="AA20" s="36">
        <v>3569475</v>
      </c>
      <c r="AB20" s="36">
        <v>800168</v>
      </c>
      <c r="AC20" s="36">
        <v>583425</v>
      </c>
      <c r="AD20" s="36">
        <v>1733192</v>
      </c>
      <c r="AE20" s="36">
        <v>3883910</v>
      </c>
      <c r="AF20" s="36">
        <v>1014667</v>
      </c>
      <c r="AG20" s="36">
        <v>1010888</v>
      </c>
      <c r="AH20" s="36">
        <v>1169552</v>
      </c>
      <c r="AI20" s="36">
        <v>2380375</v>
      </c>
      <c r="AJ20" s="36">
        <v>1497214</v>
      </c>
      <c r="AK20" s="36">
        <v>527688</v>
      </c>
      <c r="AL20" s="36">
        <v>1413442</v>
      </c>
      <c r="AM20" s="36">
        <v>2056087</v>
      </c>
      <c r="AN20" s="36">
        <v>1301816</v>
      </c>
      <c r="AO20" s="36">
        <v>2681318</v>
      </c>
      <c r="AP20" s="36">
        <v>1127151</v>
      </c>
      <c r="AQ20" s="36">
        <v>1345952</v>
      </c>
      <c r="AR20" s="36">
        <v>1329370</v>
      </c>
      <c r="AS20" s="42">
        <v>906564</v>
      </c>
    </row>
    <row r="21" spans="1:45" ht="32.75" customHeight="1">
      <c r="A21" s="96" t="s">
        <v>354</v>
      </c>
      <c r="B21" s="101" t="s">
        <v>354</v>
      </c>
      <c r="C21" s="52" t="s">
        <v>930</v>
      </c>
      <c r="D21" s="51" t="s">
        <v>931</v>
      </c>
      <c r="E21" s="139" t="s">
        <v>35</v>
      </c>
      <c r="F21" s="35">
        <v>1395</v>
      </c>
      <c r="G21" s="76" t="s">
        <v>793</v>
      </c>
      <c r="H21" s="104" t="s">
        <v>332</v>
      </c>
      <c r="I21" s="111">
        <v>283727.51612903224</v>
      </c>
      <c r="J21" s="6">
        <v>227880</v>
      </c>
      <c r="K21" s="6">
        <v>54005</v>
      </c>
      <c r="L21" s="6">
        <v>854098</v>
      </c>
      <c r="M21" s="6" t="s">
        <v>13</v>
      </c>
      <c r="N21" s="93" t="s">
        <v>6</v>
      </c>
      <c r="O21" s="80">
        <v>538349</v>
      </c>
      <c r="P21" s="36">
        <v>519527</v>
      </c>
      <c r="Q21" s="36">
        <v>192647</v>
      </c>
      <c r="R21" s="36">
        <v>465806</v>
      </c>
      <c r="S21" s="36">
        <v>190178</v>
      </c>
      <c r="T21" s="36">
        <v>78615</v>
      </c>
      <c r="U21" s="36">
        <v>109902</v>
      </c>
      <c r="V21" s="36">
        <v>854098</v>
      </c>
      <c r="W21" s="36">
        <v>127842</v>
      </c>
      <c r="X21" s="36">
        <v>88181</v>
      </c>
      <c r="Y21" s="36">
        <v>610884</v>
      </c>
      <c r="Z21" s="36">
        <v>126749</v>
      </c>
      <c r="AA21" s="36">
        <v>564733</v>
      </c>
      <c r="AB21" s="36">
        <v>142929</v>
      </c>
      <c r="AC21" s="36">
        <v>54005</v>
      </c>
      <c r="AD21" s="36">
        <v>543649</v>
      </c>
      <c r="AE21" s="36">
        <v>487356</v>
      </c>
      <c r="AF21" s="36">
        <v>129706</v>
      </c>
      <c r="AG21" s="36">
        <v>120596</v>
      </c>
      <c r="AH21" s="36">
        <v>265104</v>
      </c>
      <c r="AI21" s="36">
        <v>400524</v>
      </c>
      <c r="AJ21" s="36">
        <v>273544</v>
      </c>
      <c r="AK21" s="36">
        <v>97729</v>
      </c>
      <c r="AL21" s="36">
        <v>227880</v>
      </c>
      <c r="AM21" s="36">
        <v>298199</v>
      </c>
      <c r="AN21" s="36">
        <v>266480</v>
      </c>
      <c r="AO21" s="36">
        <v>341358</v>
      </c>
      <c r="AP21" s="36">
        <v>168194</v>
      </c>
      <c r="AQ21" s="36">
        <v>185786</v>
      </c>
      <c r="AR21" s="36">
        <v>234892</v>
      </c>
      <c r="AS21" s="42">
        <v>90111</v>
      </c>
    </row>
    <row r="22" spans="1:45" ht="32.75" customHeight="1">
      <c r="A22" s="96" t="s">
        <v>355</v>
      </c>
      <c r="B22" s="101" t="s">
        <v>355</v>
      </c>
      <c r="C22" s="52" t="s">
        <v>930</v>
      </c>
      <c r="D22" s="51" t="s">
        <v>931</v>
      </c>
      <c r="E22" s="139" t="s">
        <v>35</v>
      </c>
      <c r="F22" s="35">
        <v>1395</v>
      </c>
      <c r="G22" s="77" t="s">
        <v>789</v>
      </c>
      <c r="H22" s="104" t="s">
        <v>845</v>
      </c>
      <c r="I22" s="92">
        <v>86.428058524720583</v>
      </c>
      <c r="J22" s="68">
        <v>86.297266488647338</v>
      </c>
      <c r="K22" s="68">
        <v>76.031432202434402</v>
      </c>
      <c r="L22" s="68">
        <v>92.906357883513962</v>
      </c>
      <c r="M22" s="68" t="s">
        <v>14</v>
      </c>
      <c r="N22" s="93" t="s">
        <v>6</v>
      </c>
      <c r="O22" s="11">
        <v>84.696983790810819</v>
      </c>
      <c r="P22" s="24">
        <v>82.037166124384882</v>
      </c>
      <c r="Q22" s="24">
        <v>83.064164158725092</v>
      </c>
      <c r="R22" s="24">
        <v>89.92886397280671</v>
      </c>
      <c r="S22" s="24">
        <v>92.22721890611821</v>
      </c>
      <c r="T22" s="24">
        <v>84.921265799993478</v>
      </c>
      <c r="U22" s="24">
        <v>89.20919691900481</v>
      </c>
      <c r="V22" s="24">
        <v>92.906357883513962</v>
      </c>
      <c r="W22" s="24">
        <v>84.702283255568375</v>
      </c>
      <c r="X22" s="24">
        <v>86.788856984414309</v>
      </c>
      <c r="Y22" s="24">
        <v>89.082509026673492</v>
      </c>
      <c r="Z22" s="24">
        <v>83.267776933540688</v>
      </c>
      <c r="AA22" s="24">
        <v>86.297266488647338</v>
      </c>
      <c r="AB22" s="24">
        <v>84.832305841068234</v>
      </c>
      <c r="AC22" s="24">
        <v>91.490092395702007</v>
      </c>
      <c r="AD22" s="24">
        <v>76.031432202434402</v>
      </c>
      <c r="AE22" s="24">
        <v>88.827163811468893</v>
      </c>
      <c r="AF22" s="24">
        <v>88.64716720848007</v>
      </c>
      <c r="AG22" s="24">
        <v>88.730659883417289</v>
      </c>
      <c r="AH22" s="24">
        <v>81.510572207350336</v>
      </c>
      <c r="AI22" s="24">
        <v>85.435689264076714</v>
      </c>
      <c r="AJ22" s="24">
        <v>84.53253190407014</v>
      </c>
      <c r="AK22" s="24">
        <v>84.350992509423165</v>
      </c>
      <c r="AL22" s="24">
        <v>86.101276556343677</v>
      </c>
      <c r="AM22" s="24">
        <v>87.324286421732978</v>
      </c>
      <c r="AN22" s="24">
        <v>82.981642019377873</v>
      </c>
      <c r="AO22" s="24">
        <v>88.68722096276241</v>
      </c>
      <c r="AP22" s="24">
        <v>86.998379129360913</v>
      </c>
      <c r="AQ22" s="24">
        <v>87.839935050950274</v>
      </c>
      <c r="AR22" s="24">
        <v>84.95799296751278</v>
      </c>
      <c r="AS22" s="43">
        <v>90.860563686603797</v>
      </c>
    </row>
    <row r="23" spans="1:45" ht="32.75" customHeight="1">
      <c r="A23" s="96" t="s">
        <v>356</v>
      </c>
      <c r="B23" s="101" t="s">
        <v>356</v>
      </c>
      <c r="C23" s="52" t="s">
        <v>930</v>
      </c>
      <c r="D23" s="51" t="s">
        <v>931</v>
      </c>
      <c r="E23" s="139" t="s">
        <v>35</v>
      </c>
      <c r="F23" s="35">
        <v>1395</v>
      </c>
      <c r="G23" s="77" t="s">
        <v>789</v>
      </c>
      <c r="H23" s="104" t="s">
        <v>845</v>
      </c>
      <c r="I23" s="92">
        <v>89.919354838709694</v>
      </c>
      <c r="J23" s="68">
        <v>90</v>
      </c>
      <c r="K23" s="68">
        <v>84.2</v>
      </c>
      <c r="L23" s="68">
        <v>93.5</v>
      </c>
      <c r="M23" s="68" t="s">
        <v>14</v>
      </c>
      <c r="N23" s="93" t="s">
        <v>6</v>
      </c>
      <c r="O23" s="11">
        <v>88.1</v>
      </c>
      <c r="P23" s="24">
        <v>86.2</v>
      </c>
      <c r="Q23" s="24">
        <v>87.3</v>
      </c>
      <c r="R23" s="24">
        <v>91</v>
      </c>
      <c r="S23" s="24">
        <v>92.8</v>
      </c>
      <c r="T23" s="24">
        <v>88.4</v>
      </c>
      <c r="U23" s="24">
        <v>90.8</v>
      </c>
      <c r="V23" s="24">
        <v>93.5</v>
      </c>
      <c r="W23" s="24">
        <v>88.7</v>
      </c>
      <c r="X23" s="24">
        <v>92.2</v>
      </c>
      <c r="Y23" s="24">
        <v>92</v>
      </c>
      <c r="Z23" s="24">
        <v>89.6</v>
      </c>
      <c r="AA23" s="24">
        <v>89.7</v>
      </c>
      <c r="AB23" s="24">
        <v>89.3</v>
      </c>
      <c r="AC23" s="24">
        <v>93.2</v>
      </c>
      <c r="AD23" s="24">
        <v>84.2</v>
      </c>
      <c r="AE23" s="24">
        <v>91.5</v>
      </c>
      <c r="AF23" s="24">
        <v>91.4</v>
      </c>
      <c r="AG23" s="24">
        <v>89.2</v>
      </c>
      <c r="AH23" s="24">
        <v>85.3</v>
      </c>
      <c r="AI23" s="24">
        <v>89.3</v>
      </c>
      <c r="AJ23" s="24">
        <v>87.6</v>
      </c>
      <c r="AK23" s="24">
        <v>90</v>
      </c>
      <c r="AL23" s="24">
        <v>90.4</v>
      </c>
      <c r="AM23" s="24">
        <v>92.5</v>
      </c>
      <c r="AN23" s="24">
        <v>86.9</v>
      </c>
      <c r="AO23" s="24">
        <v>92.1</v>
      </c>
      <c r="AP23" s="24">
        <v>90.8</v>
      </c>
      <c r="AQ23" s="24">
        <v>92.4</v>
      </c>
      <c r="AR23" s="24">
        <v>89.1</v>
      </c>
      <c r="AS23" s="43">
        <v>92</v>
      </c>
    </row>
    <row r="24" spans="1:45" ht="32.75" customHeight="1">
      <c r="A24" s="96" t="s">
        <v>357</v>
      </c>
      <c r="B24" s="101" t="s">
        <v>357</v>
      </c>
      <c r="C24" s="52" t="s">
        <v>930</v>
      </c>
      <c r="D24" s="51" t="s">
        <v>931</v>
      </c>
      <c r="E24" s="139" t="s">
        <v>35</v>
      </c>
      <c r="F24" s="35">
        <v>1395</v>
      </c>
      <c r="G24" s="77" t="s">
        <v>789</v>
      </c>
      <c r="H24" s="104" t="s">
        <v>845</v>
      </c>
      <c r="I24" s="92">
        <v>78.719354838709691</v>
      </c>
      <c r="J24" s="68">
        <v>78.5</v>
      </c>
      <c r="K24" s="68">
        <v>68.2</v>
      </c>
      <c r="L24" s="68">
        <v>85.3</v>
      </c>
      <c r="M24" s="68" t="s">
        <v>14</v>
      </c>
      <c r="N24" s="93" t="s">
        <v>5</v>
      </c>
      <c r="O24" s="11">
        <v>75.8</v>
      </c>
      <c r="P24" s="24">
        <v>74</v>
      </c>
      <c r="Q24" s="24">
        <v>74.099999999999994</v>
      </c>
      <c r="R24" s="24">
        <v>82.1</v>
      </c>
      <c r="S24" s="24">
        <v>85</v>
      </c>
      <c r="T24" s="24">
        <v>77.5</v>
      </c>
      <c r="U24" s="24">
        <v>85.3</v>
      </c>
      <c r="V24" s="24">
        <v>84.3</v>
      </c>
      <c r="W24" s="24">
        <v>77.400000000000006</v>
      </c>
      <c r="X24" s="24">
        <v>79.099999999999994</v>
      </c>
      <c r="Y24" s="24">
        <v>81.099999999999994</v>
      </c>
      <c r="Z24" s="24">
        <v>75.099999999999994</v>
      </c>
      <c r="AA24" s="24">
        <v>75.5</v>
      </c>
      <c r="AB24" s="24">
        <v>75.7</v>
      </c>
      <c r="AC24" s="24">
        <v>84.5</v>
      </c>
      <c r="AD24" s="24">
        <v>68.2</v>
      </c>
      <c r="AE24" s="24">
        <v>82.5</v>
      </c>
      <c r="AF24" s="24">
        <v>80.599999999999994</v>
      </c>
      <c r="AG24" s="24">
        <v>79.599999999999994</v>
      </c>
      <c r="AH24" s="24">
        <v>72.3</v>
      </c>
      <c r="AI24" s="24">
        <v>79.900000000000006</v>
      </c>
      <c r="AJ24" s="24">
        <v>75.400000000000006</v>
      </c>
      <c r="AK24" s="24">
        <v>77.400000000000006</v>
      </c>
      <c r="AL24" s="24">
        <v>81</v>
      </c>
      <c r="AM24" s="24">
        <v>78.5</v>
      </c>
      <c r="AN24" s="24">
        <v>75.7</v>
      </c>
      <c r="AO24" s="24">
        <v>84</v>
      </c>
      <c r="AP24" s="24">
        <v>74.400000000000006</v>
      </c>
      <c r="AQ24" s="24">
        <v>82.3</v>
      </c>
      <c r="AR24" s="24">
        <v>77.900000000000006</v>
      </c>
      <c r="AS24" s="43">
        <v>84.1</v>
      </c>
    </row>
    <row r="25" spans="1:45" ht="32.75" customHeight="1">
      <c r="A25" s="96" t="s">
        <v>358</v>
      </c>
      <c r="B25" s="101" t="s">
        <v>358</v>
      </c>
      <c r="C25" s="52" t="s">
        <v>930</v>
      </c>
      <c r="D25" s="51" t="s">
        <v>931</v>
      </c>
      <c r="E25" s="139" t="s">
        <v>35</v>
      </c>
      <c r="F25" s="35">
        <v>1395</v>
      </c>
      <c r="G25" s="77" t="s">
        <v>789</v>
      </c>
      <c r="H25" s="104" t="s">
        <v>845</v>
      </c>
      <c r="I25" s="92">
        <v>90.209677419354819</v>
      </c>
      <c r="J25" s="68">
        <v>90.4</v>
      </c>
      <c r="K25" s="68">
        <v>81.2</v>
      </c>
      <c r="L25" s="68">
        <v>94.6</v>
      </c>
      <c r="M25" s="68" t="s">
        <v>14</v>
      </c>
      <c r="N25" s="93" t="s">
        <v>6</v>
      </c>
      <c r="O25" s="11">
        <v>89.3</v>
      </c>
      <c r="P25" s="24">
        <v>88.2</v>
      </c>
      <c r="Q25" s="24">
        <v>88.8</v>
      </c>
      <c r="R25" s="24">
        <v>92.7</v>
      </c>
      <c r="S25" s="24">
        <v>94.2</v>
      </c>
      <c r="T25" s="24">
        <v>89.1</v>
      </c>
      <c r="U25" s="24">
        <v>91.9</v>
      </c>
      <c r="V25" s="24">
        <v>94.6</v>
      </c>
      <c r="W25" s="24">
        <v>89.5</v>
      </c>
      <c r="X25" s="24">
        <v>90.4</v>
      </c>
      <c r="Y25" s="24">
        <v>91.9</v>
      </c>
      <c r="Z25" s="24">
        <v>87.9</v>
      </c>
      <c r="AA25" s="24">
        <v>90</v>
      </c>
      <c r="AB25" s="24">
        <v>89.3</v>
      </c>
      <c r="AC25" s="24">
        <v>93.4</v>
      </c>
      <c r="AD25" s="24">
        <v>81.2</v>
      </c>
      <c r="AE25" s="24">
        <v>91.6</v>
      </c>
      <c r="AF25" s="24">
        <v>92</v>
      </c>
      <c r="AG25" s="24">
        <v>91.6</v>
      </c>
      <c r="AH25" s="24">
        <v>87.8</v>
      </c>
      <c r="AI25" s="24">
        <v>87.5</v>
      </c>
      <c r="AJ25" s="24">
        <v>89.4</v>
      </c>
      <c r="AK25" s="24">
        <v>89.2</v>
      </c>
      <c r="AL25" s="24">
        <v>90.6</v>
      </c>
      <c r="AM25" s="24">
        <v>91</v>
      </c>
      <c r="AN25" s="24">
        <v>87.2</v>
      </c>
      <c r="AO25" s="24">
        <v>91.9</v>
      </c>
      <c r="AP25" s="24">
        <v>91.1</v>
      </c>
      <c r="AQ25" s="24">
        <v>90.7</v>
      </c>
      <c r="AR25" s="24">
        <v>89.6</v>
      </c>
      <c r="AS25" s="43">
        <v>92.9</v>
      </c>
    </row>
    <row r="26" spans="1:45" ht="32.75" customHeight="1">
      <c r="A26" s="96" t="s">
        <v>359</v>
      </c>
      <c r="B26" s="101" t="s">
        <v>359</v>
      </c>
      <c r="C26" s="52" t="s">
        <v>930</v>
      </c>
      <c r="D26" s="51" t="s">
        <v>931</v>
      </c>
      <c r="E26" s="139" t="s">
        <v>35</v>
      </c>
      <c r="F26" s="35">
        <v>1395</v>
      </c>
      <c r="G26" s="77" t="s">
        <v>789</v>
      </c>
      <c r="H26" s="104" t="s">
        <v>845</v>
      </c>
      <c r="I26" s="92">
        <v>82.522580645161298</v>
      </c>
      <c r="J26" s="68">
        <v>82.8</v>
      </c>
      <c r="K26" s="68">
        <v>70.8</v>
      </c>
      <c r="L26" s="68">
        <v>91.2</v>
      </c>
      <c r="M26" s="68" t="s">
        <v>14</v>
      </c>
      <c r="N26" s="93" t="s">
        <v>6</v>
      </c>
      <c r="O26" s="11">
        <v>79.900000000000006</v>
      </c>
      <c r="P26" s="24">
        <v>75.7</v>
      </c>
      <c r="Q26" s="24">
        <v>77.099999999999994</v>
      </c>
      <c r="R26" s="24">
        <v>87.1</v>
      </c>
      <c r="S26" s="24">
        <v>90.2</v>
      </c>
      <c r="T26" s="24">
        <v>80.599999999999994</v>
      </c>
      <c r="U26" s="24">
        <v>86.1</v>
      </c>
      <c r="V26" s="24">
        <v>91.2</v>
      </c>
      <c r="W26" s="24">
        <v>79.7</v>
      </c>
      <c r="X26" s="24">
        <v>83</v>
      </c>
      <c r="Y26" s="24">
        <v>86.2</v>
      </c>
      <c r="Z26" s="24">
        <v>78.7</v>
      </c>
      <c r="AA26" s="24">
        <v>82.5</v>
      </c>
      <c r="AB26" s="24">
        <v>80.3</v>
      </c>
      <c r="AC26" s="24">
        <v>89.5</v>
      </c>
      <c r="AD26" s="24">
        <v>70.8</v>
      </c>
      <c r="AE26" s="24">
        <v>85.9</v>
      </c>
      <c r="AF26" s="24">
        <v>85.1</v>
      </c>
      <c r="AG26" s="24">
        <v>85.7</v>
      </c>
      <c r="AH26" s="24">
        <v>75</v>
      </c>
      <c r="AI26" s="24">
        <v>83.2</v>
      </c>
      <c r="AJ26" s="24">
        <v>79.599999999999994</v>
      </c>
      <c r="AK26" s="24">
        <v>79.400000000000006</v>
      </c>
      <c r="AL26" s="24">
        <v>81.599999999999994</v>
      </c>
      <c r="AM26" s="24">
        <v>83.6</v>
      </c>
      <c r="AN26" s="24">
        <v>78.599999999999994</v>
      </c>
      <c r="AO26" s="24">
        <v>85.4</v>
      </c>
      <c r="AP26" s="24">
        <v>82.8</v>
      </c>
      <c r="AQ26" s="24">
        <v>84.9</v>
      </c>
      <c r="AR26" s="24">
        <v>80.2</v>
      </c>
      <c r="AS26" s="43">
        <v>88.6</v>
      </c>
    </row>
    <row r="27" spans="1:45" ht="32.75" customHeight="1">
      <c r="A27" s="96" t="s">
        <v>360</v>
      </c>
      <c r="B27" s="101" t="s">
        <v>360</v>
      </c>
      <c r="C27" s="52" t="s">
        <v>930</v>
      </c>
      <c r="D27" s="51" t="s">
        <v>931</v>
      </c>
      <c r="E27" s="139" t="s">
        <v>35</v>
      </c>
      <c r="F27" s="35">
        <v>1395</v>
      </c>
      <c r="G27" s="77" t="s">
        <v>793</v>
      </c>
      <c r="H27" s="104" t="s">
        <v>332</v>
      </c>
      <c r="I27" s="111">
        <v>2567679.1612903224</v>
      </c>
      <c r="J27" s="6">
        <v>1757509</v>
      </c>
      <c r="K27" s="6">
        <v>578654</v>
      </c>
      <c r="L27" s="6">
        <v>13179434</v>
      </c>
      <c r="M27" s="6" t="s">
        <v>4</v>
      </c>
      <c r="N27" s="93" t="s">
        <v>6</v>
      </c>
      <c r="O27" s="80">
        <v>3897236</v>
      </c>
      <c r="P27" s="36">
        <v>3250233</v>
      </c>
      <c r="Q27" s="36">
        <v>1266598</v>
      </c>
      <c r="R27" s="36">
        <v>5101133</v>
      </c>
      <c r="S27" s="36">
        <v>2701984</v>
      </c>
      <c r="T27" s="36">
        <v>578654</v>
      </c>
      <c r="U27" s="36">
        <v>1158654</v>
      </c>
      <c r="V27" s="36">
        <v>13179434</v>
      </c>
      <c r="W27" s="36">
        <v>944990</v>
      </c>
      <c r="X27" s="36">
        <v>767455</v>
      </c>
      <c r="Y27" s="36">
        <v>6409180</v>
      </c>
      <c r="Z27" s="36">
        <v>861668</v>
      </c>
      <c r="AA27" s="36">
        <v>4680333</v>
      </c>
      <c r="AB27" s="36">
        <v>1055435</v>
      </c>
      <c r="AC27" s="36">
        <v>700674</v>
      </c>
      <c r="AD27" s="36">
        <v>2766139</v>
      </c>
      <c r="AE27" s="36">
        <v>4835082</v>
      </c>
      <c r="AF27" s="36">
        <v>1271632</v>
      </c>
      <c r="AG27" s="36">
        <v>1284721</v>
      </c>
      <c r="AH27" s="36">
        <v>1600537</v>
      </c>
      <c r="AI27" s="36">
        <v>3139968</v>
      </c>
      <c r="AJ27" s="36">
        <v>1946809</v>
      </c>
      <c r="AK27" s="36">
        <v>711669</v>
      </c>
      <c r="AL27" s="36">
        <v>1865881</v>
      </c>
      <c r="AM27" s="36">
        <v>2527998</v>
      </c>
      <c r="AN27" s="36">
        <v>1757509</v>
      </c>
      <c r="AO27" s="36">
        <v>3273724</v>
      </c>
      <c r="AP27" s="36">
        <v>1425819</v>
      </c>
      <c r="AQ27" s="36">
        <v>1772720</v>
      </c>
      <c r="AR27" s="36">
        <v>1732458</v>
      </c>
      <c r="AS27" s="42">
        <v>1131727</v>
      </c>
    </row>
    <row r="28" spans="1:45" ht="32.75" customHeight="1">
      <c r="A28" s="96" t="s">
        <v>361</v>
      </c>
      <c r="B28" s="101" t="s">
        <v>361</v>
      </c>
      <c r="C28" s="52" t="s">
        <v>930</v>
      </c>
      <c r="D28" s="51" t="s">
        <v>931</v>
      </c>
      <c r="E28" s="139" t="s">
        <v>35</v>
      </c>
      <c r="F28" s="35">
        <v>1395</v>
      </c>
      <c r="G28" s="77" t="s">
        <v>793</v>
      </c>
      <c r="H28" s="104" t="s">
        <v>332</v>
      </c>
      <c r="I28" s="111">
        <v>10587.612903225807</v>
      </c>
      <c r="J28" s="6">
        <v>4746</v>
      </c>
      <c r="K28" s="6">
        <v>1383</v>
      </c>
      <c r="L28" s="6">
        <v>88203</v>
      </c>
      <c r="M28" s="6" t="s">
        <v>917</v>
      </c>
      <c r="N28" s="93" t="s">
        <v>6</v>
      </c>
      <c r="O28" s="80">
        <v>12416</v>
      </c>
      <c r="P28" s="36">
        <v>14986</v>
      </c>
      <c r="Q28" s="36">
        <v>3822</v>
      </c>
      <c r="R28" s="36">
        <v>19717</v>
      </c>
      <c r="S28" s="36">
        <v>10416</v>
      </c>
      <c r="T28" s="36">
        <v>1504</v>
      </c>
      <c r="U28" s="36">
        <v>4746</v>
      </c>
      <c r="V28" s="36">
        <v>88203</v>
      </c>
      <c r="W28" s="36">
        <v>2773</v>
      </c>
      <c r="X28" s="36">
        <v>1443</v>
      </c>
      <c r="Y28" s="36">
        <v>25321</v>
      </c>
      <c r="Z28" s="36">
        <v>1424</v>
      </c>
      <c r="AA28" s="36">
        <v>30176</v>
      </c>
      <c r="AB28" s="36">
        <v>2026</v>
      </c>
      <c r="AC28" s="36">
        <v>1686</v>
      </c>
      <c r="AD28" s="36">
        <v>8875</v>
      </c>
      <c r="AE28" s="36">
        <v>16192</v>
      </c>
      <c r="AF28" s="36">
        <v>2129</v>
      </c>
      <c r="AG28" s="36">
        <v>7562</v>
      </c>
      <c r="AH28" s="36">
        <v>2474</v>
      </c>
      <c r="AI28" s="36">
        <v>24750</v>
      </c>
      <c r="AJ28" s="36">
        <v>5625</v>
      </c>
      <c r="AK28" s="36">
        <v>1383</v>
      </c>
      <c r="AL28" s="36">
        <v>2938</v>
      </c>
      <c r="AM28" s="36">
        <v>2698</v>
      </c>
      <c r="AN28" s="36">
        <v>3140</v>
      </c>
      <c r="AO28" s="36">
        <v>9858</v>
      </c>
      <c r="AP28" s="36">
        <v>3656</v>
      </c>
      <c r="AQ28" s="36">
        <v>3695</v>
      </c>
      <c r="AR28" s="36">
        <v>5776</v>
      </c>
      <c r="AS28" s="42">
        <v>6806</v>
      </c>
    </row>
    <row r="29" spans="1:45" s="23" customFormat="1" ht="32.75" customHeight="1">
      <c r="A29" s="96" t="s">
        <v>362</v>
      </c>
      <c r="B29" s="101" t="s">
        <v>362</v>
      </c>
      <c r="C29" s="52" t="s">
        <v>930</v>
      </c>
      <c r="D29" s="51" t="s">
        <v>931</v>
      </c>
      <c r="E29" s="139" t="s">
        <v>35</v>
      </c>
      <c r="F29" s="35">
        <v>1395</v>
      </c>
      <c r="G29" s="77" t="s">
        <v>793</v>
      </c>
      <c r="H29" s="104" t="s">
        <v>332</v>
      </c>
      <c r="I29" s="111">
        <v>4198.6451612903229</v>
      </c>
      <c r="J29" s="6">
        <v>2084</v>
      </c>
      <c r="K29" s="6">
        <v>780</v>
      </c>
      <c r="L29" s="6">
        <v>43987</v>
      </c>
      <c r="M29" s="6" t="s">
        <v>13</v>
      </c>
      <c r="N29" s="93" t="s">
        <v>6</v>
      </c>
      <c r="O29" s="80">
        <v>4233</v>
      </c>
      <c r="P29" s="36">
        <v>7647</v>
      </c>
      <c r="Q29" s="36">
        <v>1455</v>
      </c>
      <c r="R29" s="36">
        <v>8628</v>
      </c>
      <c r="S29" s="36">
        <v>3324</v>
      </c>
      <c r="T29" s="36">
        <v>859</v>
      </c>
      <c r="U29" s="36">
        <v>1833</v>
      </c>
      <c r="V29" s="36">
        <v>43987</v>
      </c>
      <c r="W29" s="36">
        <v>1231</v>
      </c>
      <c r="X29" s="36">
        <v>1031</v>
      </c>
      <c r="Y29" s="36">
        <v>7159</v>
      </c>
      <c r="Z29" s="36">
        <v>1036</v>
      </c>
      <c r="AA29" s="36">
        <v>6796</v>
      </c>
      <c r="AB29" s="36">
        <v>1074</v>
      </c>
      <c r="AC29" s="36">
        <v>780</v>
      </c>
      <c r="AD29" s="36">
        <v>4155</v>
      </c>
      <c r="AE29" s="36">
        <v>5880</v>
      </c>
      <c r="AF29" s="36">
        <v>1253</v>
      </c>
      <c r="AG29" s="36">
        <v>1112</v>
      </c>
      <c r="AH29" s="36">
        <v>1918</v>
      </c>
      <c r="AI29" s="36">
        <v>4460</v>
      </c>
      <c r="AJ29" s="36">
        <v>2325</v>
      </c>
      <c r="AK29" s="36">
        <v>922</v>
      </c>
      <c r="AL29" s="36">
        <v>1526</v>
      </c>
      <c r="AM29" s="36">
        <v>2210</v>
      </c>
      <c r="AN29" s="36">
        <v>2442</v>
      </c>
      <c r="AO29" s="36">
        <v>3471</v>
      </c>
      <c r="AP29" s="36">
        <v>1674</v>
      </c>
      <c r="AQ29" s="36">
        <v>2431</v>
      </c>
      <c r="AR29" s="36">
        <v>2084</v>
      </c>
      <c r="AS29" s="42">
        <v>1222</v>
      </c>
    </row>
    <row r="30" spans="1:45" ht="32.75" customHeight="1">
      <c r="A30" s="96" t="s">
        <v>363</v>
      </c>
      <c r="B30" s="101" t="s">
        <v>363</v>
      </c>
      <c r="C30" s="52" t="s">
        <v>930</v>
      </c>
      <c r="D30" s="51" t="s">
        <v>931</v>
      </c>
      <c r="E30" s="139" t="s">
        <v>35</v>
      </c>
      <c r="F30" s="35">
        <v>1395</v>
      </c>
      <c r="G30" s="77" t="s">
        <v>793</v>
      </c>
      <c r="H30" s="104" t="s">
        <v>332</v>
      </c>
      <c r="I30" s="111">
        <v>316.96774193548384</v>
      </c>
      <c r="J30" s="6">
        <v>31</v>
      </c>
      <c r="K30" s="6">
        <v>4</v>
      </c>
      <c r="L30" s="6">
        <v>5067</v>
      </c>
      <c r="M30" s="6" t="s">
        <v>12</v>
      </c>
      <c r="N30" s="93" t="s">
        <v>6</v>
      </c>
      <c r="O30" s="80">
        <v>35</v>
      </c>
      <c r="P30" s="36">
        <v>46</v>
      </c>
      <c r="Q30" s="36">
        <v>21</v>
      </c>
      <c r="R30" s="36">
        <v>1007</v>
      </c>
      <c r="S30" s="36">
        <v>60</v>
      </c>
      <c r="T30" s="36">
        <v>8</v>
      </c>
      <c r="U30" s="36">
        <v>18</v>
      </c>
      <c r="V30" s="36">
        <v>5067</v>
      </c>
      <c r="W30" s="36">
        <v>8</v>
      </c>
      <c r="X30" s="36">
        <v>10</v>
      </c>
      <c r="Y30" s="36">
        <v>135</v>
      </c>
      <c r="Z30" s="36">
        <v>13</v>
      </c>
      <c r="AA30" s="36">
        <v>68</v>
      </c>
      <c r="AB30" s="36">
        <v>4</v>
      </c>
      <c r="AC30" s="36">
        <v>16</v>
      </c>
      <c r="AD30" s="36">
        <v>40</v>
      </c>
      <c r="AE30" s="36">
        <v>2816</v>
      </c>
      <c r="AF30" s="36">
        <v>16</v>
      </c>
      <c r="AG30" s="36">
        <v>15</v>
      </c>
      <c r="AH30" s="36">
        <v>39</v>
      </c>
      <c r="AI30" s="36">
        <v>60</v>
      </c>
      <c r="AJ30" s="36">
        <v>105</v>
      </c>
      <c r="AK30" s="36">
        <v>9</v>
      </c>
      <c r="AL30" s="36">
        <v>15</v>
      </c>
      <c r="AM30" s="36">
        <v>33</v>
      </c>
      <c r="AN30" s="36">
        <v>33</v>
      </c>
      <c r="AO30" s="36">
        <v>32</v>
      </c>
      <c r="AP30" s="36">
        <v>23</v>
      </c>
      <c r="AQ30" s="36">
        <v>12</v>
      </c>
      <c r="AR30" s="36">
        <v>31</v>
      </c>
      <c r="AS30" s="42">
        <v>31</v>
      </c>
    </row>
    <row r="31" spans="1:45" s="23" customFormat="1" ht="32.75" customHeight="1">
      <c r="A31" s="96" t="s">
        <v>364</v>
      </c>
      <c r="B31" s="101" t="s">
        <v>364</v>
      </c>
      <c r="C31" s="52" t="s">
        <v>930</v>
      </c>
      <c r="D31" s="51" t="s">
        <v>931</v>
      </c>
      <c r="E31" s="139" t="s">
        <v>35</v>
      </c>
      <c r="F31" s="35">
        <v>1395</v>
      </c>
      <c r="G31" s="77" t="s">
        <v>793</v>
      </c>
      <c r="H31" s="104" t="s">
        <v>332</v>
      </c>
      <c r="I31" s="111">
        <v>745.45161290322585</v>
      </c>
      <c r="J31" s="6">
        <v>250</v>
      </c>
      <c r="K31" s="6">
        <v>99</v>
      </c>
      <c r="L31" s="6">
        <v>8579</v>
      </c>
      <c r="M31" s="6" t="s">
        <v>13</v>
      </c>
      <c r="N31" s="93" t="s">
        <v>6</v>
      </c>
      <c r="O31" s="80">
        <v>467</v>
      </c>
      <c r="P31" s="36">
        <v>473</v>
      </c>
      <c r="Q31" s="36">
        <v>181</v>
      </c>
      <c r="R31" s="36">
        <v>931</v>
      </c>
      <c r="S31" s="36">
        <v>671</v>
      </c>
      <c r="T31" s="36">
        <v>137</v>
      </c>
      <c r="U31" s="36">
        <v>140</v>
      </c>
      <c r="V31" s="36">
        <v>8579</v>
      </c>
      <c r="W31" s="36">
        <v>185</v>
      </c>
      <c r="X31" s="36">
        <v>170</v>
      </c>
      <c r="Y31" s="36">
        <v>961</v>
      </c>
      <c r="Z31" s="36">
        <v>124</v>
      </c>
      <c r="AA31" s="36">
        <v>831</v>
      </c>
      <c r="AB31" s="36">
        <v>170</v>
      </c>
      <c r="AC31" s="36">
        <v>99</v>
      </c>
      <c r="AD31" s="36">
        <v>473</v>
      </c>
      <c r="AE31" s="36">
        <v>839</v>
      </c>
      <c r="AF31" s="36">
        <v>127</v>
      </c>
      <c r="AG31" s="36">
        <v>151</v>
      </c>
      <c r="AH31" s="36">
        <v>250</v>
      </c>
      <c r="AI31" s="36">
        <v>1280</v>
      </c>
      <c r="AJ31" s="36">
        <v>451</v>
      </c>
      <c r="AK31" s="36">
        <v>104</v>
      </c>
      <c r="AL31" s="36">
        <v>128</v>
      </c>
      <c r="AM31" s="36">
        <v>160</v>
      </c>
      <c r="AN31" s="36">
        <v>322</v>
      </c>
      <c r="AO31" s="36">
        <v>304</v>
      </c>
      <c r="AP31" s="36">
        <v>248</v>
      </c>
      <c r="AQ31" s="36">
        <v>223</v>
      </c>
      <c r="AR31" s="36">
        <v>330</v>
      </c>
      <c r="AS31" s="42">
        <v>3600</v>
      </c>
    </row>
    <row r="32" spans="1:45" s="37" customFormat="1" ht="32.75" customHeight="1">
      <c r="A32" s="96" t="s">
        <v>365</v>
      </c>
      <c r="B32" s="101" t="s">
        <v>365</v>
      </c>
      <c r="C32" s="52" t="s">
        <v>930</v>
      </c>
      <c r="D32" s="51" t="s">
        <v>931</v>
      </c>
      <c r="E32" s="139" t="s">
        <v>35</v>
      </c>
      <c r="F32" s="35">
        <v>1395</v>
      </c>
      <c r="G32" s="77" t="s">
        <v>793</v>
      </c>
      <c r="H32" s="104" t="s">
        <v>332</v>
      </c>
      <c r="I32" s="111">
        <v>1308.0967741935483</v>
      </c>
      <c r="J32" s="6">
        <v>362</v>
      </c>
      <c r="K32" s="6">
        <v>17</v>
      </c>
      <c r="L32" s="6">
        <v>9568</v>
      </c>
      <c r="M32" s="6" t="s">
        <v>4</v>
      </c>
      <c r="N32" s="93" t="s">
        <v>6</v>
      </c>
      <c r="O32" s="80">
        <v>362</v>
      </c>
      <c r="P32" s="36">
        <v>613</v>
      </c>
      <c r="Q32" s="36">
        <v>51</v>
      </c>
      <c r="R32" s="36">
        <v>6014</v>
      </c>
      <c r="S32" s="36">
        <v>4027</v>
      </c>
      <c r="T32" s="36">
        <v>17</v>
      </c>
      <c r="U32" s="36">
        <v>300</v>
      </c>
      <c r="V32" s="36">
        <v>9568</v>
      </c>
      <c r="W32" s="36">
        <v>80</v>
      </c>
      <c r="X32" s="36">
        <v>216</v>
      </c>
      <c r="Y32" s="36">
        <v>1073</v>
      </c>
      <c r="Z32" s="36">
        <v>64</v>
      </c>
      <c r="AA32" s="36">
        <v>1211</v>
      </c>
      <c r="AB32" s="36">
        <v>147</v>
      </c>
      <c r="AC32" s="36">
        <v>310</v>
      </c>
      <c r="AD32" s="36">
        <v>553</v>
      </c>
      <c r="AE32" s="36">
        <v>4649</v>
      </c>
      <c r="AF32" s="36">
        <v>672</v>
      </c>
      <c r="AG32" s="36">
        <v>63</v>
      </c>
      <c r="AH32" s="36">
        <v>150</v>
      </c>
      <c r="AI32" s="36">
        <v>3540</v>
      </c>
      <c r="AJ32" s="36">
        <v>1431</v>
      </c>
      <c r="AK32" s="36">
        <v>206</v>
      </c>
      <c r="AL32" s="36">
        <v>1007</v>
      </c>
      <c r="AM32" s="36">
        <v>210</v>
      </c>
      <c r="AN32" s="36">
        <v>81</v>
      </c>
      <c r="AO32" s="36">
        <v>2100</v>
      </c>
      <c r="AP32" s="36">
        <v>384</v>
      </c>
      <c r="AQ32" s="36">
        <v>357</v>
      </c>
      <c r="AR32" s="36">
        <v>295</v>
      </c>
      <c r="AS32" s="42">
        <v>800</v>
      </c>
    </row>
    <row r="33" spans="1:45" s="23" customFormat="1" ht="32.75" customHeight="1">
      <c r="A33" s="96" t="s">
        <v>720</v>
      </c>
      <c r="B33" s="101" t="s">
        <v>720</v>
      </c>
      <c r="C33" s="52" t="s">
        <v>930</v>
      </c>
      <c r="D33" s="51" t="s">
        <v>931</v>
      </c>
      <c r="E33" s="139" t="s">
        <v>35</v>
      </c>
      <c r="F33" s="35">
        <v>1395</v>
      </c>
      <c r="G33" s="77" t="s">
        <v>793</v>
      </c>
      <c r="H33" s="104" t="s">
        <v>332</v>
      </c>
      <c r="I33" s="111">
        <v>4018.4516129032259</v>
      </c>
      <c r="J33" s="6">
        <v>1327</v>
      </c>
      <c r="K33" s="6">
        <v>16</v>
      </c>
      <c r="L33" s="6">
        <v>21270</v>
      </c>
      <c r="M33" s="6" t="s">
        <v>8</v>
      </c>
      <c r="N33" s="93" t="s">
        <v>11</v>
      </c>
      <c r="O33" s="80">
        <v>7319</v>
      </c>
      <c r="P33" s="36">
        <v>6207</v>
      </c>
      <c r="Q33" s="36">
        <v>2114</v>
      </c>
      <c r="R33" s="36">
        <v>3137</v>
      </c>
      <c r="S33" s="36">
        <v>2334</v>
      </c>
      <c r="T33" s="36">
        <v>483</v>
      </c>
      <c r="U33" s="36">
        <v>2455</v>
      </c>
      <c r="V33" s="36">
        <v>21002</v>
      </c>
      <c r="W33" s="36">
        <v>1269</v>
      </c>
      <c r="X33" s="36">
        <v>16</v>
      </c>
      <c r="Y33" s="36">
        <v>15993</v>
      </c>
      <c r="Z33" s="36">
        <v>187</v>
      </c>
      <c r="AA33" s="36">
        <v>21270</v>
      </c>
      <c r="AB33" s="36">
        <v>631</v>
      </c>
      <c r="AC33" s="36">
        <v>481</v>
      </c>
      <c r="AD33" s="36">
        <v>3654</v>
      </c>
      <c r="AE33" s="36">
        <v>2008</v>
      </c>
      <c r="AF33" s="36">
        <v>61</v>
      </c>
      <c r="AG33" s="36">
        <v>6221</v>
      </c>
      <c r="AH33" s="36">
        <v>117</v>
      </c>
      <c r="AI33" s="36">
        <v>15410</v>
      </c>
      <c r="AJ33" s="36">
        <v>1313</v>
      </c>
      <c r="AK33" s="36">
        <v>142</v>
      </c>
      <c r="AL33" s="36">
        <v>262</v>
      </c>
      <c r="AM33" s="36">
        <v>85</v>
      </c>
      <c r="AN33" s="36">
        <v>262</v>
      </c>
      <c r="AO33" s="36">
        <v>3951</v>
      </c>
      <c r="AP33" s="36">
        <v>1327</v>
      </c>
      <c r="AQ33" s="36">
        <v>672</v>
      </c>
      <c r="AR33" s="36">
        <v>3036</v>
      </c>
      <c r="AS33" s="42">
        <v>1153</v>
      </c>
    </row>
    <row r="34" spans="1:45" ht="32.75" customHeight="1">
      <c r="A34" s="96" t="s">
        <v>366</v>
      </c>
      <c r="B34" s="101" t="s">
        <v>366</v>
      </c>
      <c r="C34" s="52" t="s">
        <v>930</v>
      </c>
      <c r="D34" s="51" t="s">
        <v>931</v>
      </c>
      <c r="E34" s="139" t="s">
        <v>35</v>
      </c>
      <c r="F34" s="35">
        <v>1395</v>
      </c>
      <c r="G34" s="77" t="s">
        <v>793</v>
      </c>
      <c r="H34" s="104" t="s">
        <v>332</v>
      </c>
      <c r="I34" s="111">
        <v>2521510.3870967743</v>
      </c>
      <c r="J34" s="6">
        <v>1749875</v>
      </c>
      <c r="K34" s="6">
        <v>577827</v>
      </c>
      <c r="L34" s="6">
        <v>12720340</v>
      </c>
      <c r="M34" s="6" t="s">
        <v>4</v>
      </c>
      <c r="N34" s="93" t="s">
        <v>6</v>
      </c>
      <c r="O34" s="80">
        <v>3903751</v>
      </c>
      <c r="P34" s="36">
        <v>3257784</v>
      </c>
      <c r="Q34" s="36">
        <v>1267978</v>
      </c>
      <c r="R34" s="36">
        <v>4930112</v>
      </c>
      <c r="S34" s="36">
        <v>2626224</v>
      </c>
      <c r="T34" s="36">
        <v>577827</v>
      </c>
      <c r="U34" s="36">
        <v>1131169</v>
      </c>
      <c r="V34" s="36">
        <v>12720340</v>
      </c>
      <c r="W34" s="36">
        <v>946694</v>
      </c>
      <c r="X34" s="36">
        <v>763798</v>
      </c>
      <c r="Y34" s="36">
        <v>6191920</v>
      </c>
      <c r="Z34" s="36">
        <v>862702</v>
      </c>
      <c r="AA34" s="36">
        <v>4683399</v>
      </c>
      <c r="AB34" s="36">
        <v>1057076</v>
      </c>
      <c r="AC34" s="36">
        <v>666338</v>
      </c>
      <c r="AD34" s="36">
        <v>2741440</v>
      </c>
      <c r="AE34" s="36">
        <v>4739636</v>
      </c>
      <c r="AF34" s="36">
        <v>1254759</v>
      </c>
      <c r="AG34" s="36">
        <v>1167307</v>
      </c>
      <c r="AH34" s="36">
        <v>1602394</v>
      </c>
      <c r="AI34" s="36">
        <v>3028320</v>
      </c>
      <c r="AJ34" s="36">
        <v>1949644</v>
      </c>
      <c r="AK34" s="36">
        <v>711303</v>
      </c>
      <c r="AL34" s="36">
        <v>1849198</v>
      </c>
      <c r="AM34" s="36">
        <v>2529990</v>
      </c>
      <c r="AN34" s="36">
        <v>1760128</v>
      </c>
      <c r="AO34" s="36">
        <v>3277086</v>
      </c>
      <c r="AP34" s="36">
        <v>1398660</v>
      </c>
      <c r="AQ34" s="36">
        <v>1749875</v>
      </c>
      <c r="AR34" s="36">
        <v>1736869</v>
      </c>
      <c r="AS34" s="42">
        <v>1083101</v>
      </c>
    </row>
    <row r="35" spans="1:45" ht="32.75" customHeight="1">
      <c r="A35" s="96" t="s">
        <v>367</v>
      </c>
      <c r="B35" s="101" t="s">
        <v>367</v>
      </c>
      <c r="C35" s="52" t="s">
        <v>930</v>
      </c>
      <c r="D35" s="51" t="s">
        <v>931</v>
      </c>
      <c r="E35" s="139" t="s">
        <v>35</v>
      </c>
      <c r="F35" s="35">
        <v>1395</v>
      </c>
      <c r="G35" s="77" t="s">
        <v>793</v>
      </c>
      <c r="H35" s="104" t="s">
        <v>332</v>
      </c>
      <c r="I35" s="111">
        <v>56756.387096774197</v>
      </c>
      <c r="J35" s="6">
        <v>19002</v>
      </c>
      <c r="K35" s="6">
        <v>385</v>
      </c>
      <c r="L35" s="6">
        <v>547297</v>
      </c>
      <c r="M35" s="6" t="s">
        <v>12</v>
      </c>
      <c r="N35" s="93" t="s">
        <v>6</v>
      </c>
      <c r="O35" s="80">
        <v>5901</v>
      </c>
      <c r="P35" s="36">
        <v>7435</v>
      </c>
      <c r="Q35" s="36">
        <v>2442</v>
      </c>
      <c r="R35" s="36">
        <v>190738</v>
      </c>
      <c r="S35" s="36">
        <v>86176</v>
      </c>
      <c r="T35" s="36">
        <v>2331</v>
      </c>
      <c r="U35" s="36">
        <v>32231</v>
      </c>
      <c r="V35" s="36">
        <v>547297</v>
      </c>
      <c r="W35" s="36">
        <v>1069</v>
      </c>
      <c r="X35" s="36">
        <v>5100</v>
      </c>
      <c r="Y35" s="36">
        <v>242581</v>
      </c>
      <c r="Z35" s="36">
        <v>390</v>
      </c>
      <c r="AA35" s="36">
        <v>27110</v>
      </c>
      <c r="AB35" s="36">
        <v>385</v>
      </c>
      <c r="AC35" s="36">
        <v>36022</v>
      </c>
      <c r="AD35" s="36">
        <v>33574</v>
      </c>
      <c r="AE35" s="36">
        <v>111638</v>
      </c>
      <c r="AF35" s="36">
        <v>19002</v>
      </c>
      <c r="AG35" s="36">
        <v>124976</v>
      </c>
      <c r="AH35" s="36">
        <v>617</v>
      </c>
      <c r="AI35" s="36">
        <v>136398</v>
      </c>
      <c r="AJ35" s="36">
        <v>2790</v>
      </c>
      <c r="AK35" s="36">
        <v>1749</v>
      </c>
      <c r="AL35" s="36">
        <v>19621</v>
      </c>
      <c r="AM35" s="36">
        <v>706</v>
      </c>
      <c r="AN35" s="36">
        <v>521</v>
      </c>
      <c r="AO35" s="36">
        <v>6496</v>
      </c>
      <c r="AP35" s="36">
        <v>30815</v>
      </c>
      <c r="AQ35" s="36">
        <v>26540</v>
      </c>
      <c r="AR35" s="36">
        <v>1365</v>
      </c>
      <c r="AS35" s="42">
        <v>55432</v>
      </c>
    </row>
    <row r="36" spans="1:45" ht="32.75" customHeight="1">
      <c r="A36" s="96" t="s">
        <v>368</v>
      </c>
      <c r="B36" s="101" t="s">
        <v>368</v>
      </c>
      <c r="C36" s="52" t="s">
        <v>930</v>
      </c>
      <c r="D36" s="51" t="s">
        <v>931</v>
      </c>
      <c r="E36" s="139" t="s">
        <v>35</v>
      </c>
      <c r="F36" s="35">
        <v>1395</v>
      </c>
      <c r="G36" s="77" t="s">
        <v>789</v>
      </c>
      <c r="H36" s="104" t="s">
        <v>845</v>
      </c>
      <c r="I36" s="92">
        <v>1.7553069111672095</v>
      </c>
      <c r="J36" s="68">
        <v>0.66328693792934823</v>
      </c>
      <c r="K36" s="68">
        <v>2.7897463780714872E-2</v>
      </c>
      <c r="L36" s="68">
        <v>9.6709466889218536</v>
      </c>
      <c r="M36" s="68" t="s">
        <v>23</v>
      </c>
      <c r="N36" s="93" t="s">
        <v>17</v>
      </c>
      <c r="O36" s="11">
        <v>0.15093414963787058</v>
      </c>
      <c r="P36" s="24">
        <v>0.22770295039934535</v>
      </c>
      <c r="Q36" s="24">
        <v>0.19221989578249712</v>
      </c>
      <c r="R36" s="24">
        <v>3.7247331985900778</v>
      </c>
      <c r="S36" s="24">
        <v>3.1771125202772454</v>
      </c>
      <c r="T36" s="24">
        <v>0.4017870993763768</v>
      </c>
      <c r="U36" s="24">
        <v>2.7704143029052779</v>
      </c>
      <c r="V36" s="24">
        <v>4.1250525621103442</v>
      </c>
      <c r="W36" s="24">
        <v>0.11279191105793326</v>
      </c>
      <c r="X36" s="24">
        <v>0.66328693792934823</v>
      </c>
      <c r="Y36" s="24">
        <v>3.7700048535232176</v>
      </c>
      <c r="Z36" s="24">
        <v>4.518637642337086E-2</v>
      </c>
      <c r="AA36" s="24">
        <v>0.57552166867741894</v>
      </c>
      <c r="AB36" s="24">
        <v>3.6407962090327685E-2</v>
      </c>
      <c r="AC36" s="24">
        <v>5.128708924198417</v>
      </c>
      <c r="AD36" s="24">
        <v>1.2098677700364755</v>
      </c>
      <c r="AE36" s="24">
        <v>2.3012099502110166</v>
      </c>
      <c r="AF36" s="24">
        <v>1.491802622312977</v>
      </c>
      <c r="AG36" s="24">
        <v>9.6709466889218536</v>
      </c>
      <c r="AH36" s="24">
        <v>3.8490066506093844E-2</v>
      </c>
      <c r="AI36" s="24">
        <v>4.3099574748840181</v>
      </c>
      <c r="AJ36" s="24">
        <v>0.14289855636605386</v>
      </c>
      <c r="AK36" s="24">
        <v>0.24528365392706281</v>
      </c>
      <c r="AL36" s="24">
        <v>1.0499144111869581</v>
      </c>
      <c r="AM36" s="24">
        <v>2.7897463780714872E-2</v>
      </c>
      <c r="AN36" s="24">
        <v>2.9591360912936081E-2</v>
      </c>
      <c r="AO36" s="24">
        <v>0.19783273266816542</v>
      </c>
      <c r="AP36" s="24">
        <v>2.1556865282708686</v>
      </c>
      <c r="AQ36" s="24">
        <v>1.4940202599054839</v>
      </c>
      <c r="AR36" s="24">
        <v>7.8527977245871378E-2</v>
      </c>
      <c r="AS36" s="43">
        <v>4.8687214160678698</v>
      </c>
    </row>
    <row r="37" spans="1:45" ht="32.75" customHeight="1">
      <c r="A37" s="96" t="s">
        <v>369</v>
      </c>
      <c r="B37" s="101" t="s">
        <v>369</v>
      </c>
      <c r="C37" s="52" t="s">
        <v>930</v>
      </c>
      <c r="D37" s="51" t="s">
        <v>931</v>
      </c>
      <c r="E37" s="139" t="s">
        <v>35</v>
      </c>
      <c r="F37" s="35">
        <v>1395</v>
      </c>
      <c r="G37" s="77" t="s">
        <v>793</v>
      </c>
      <c r="H37" s="104" t="s">
        <v>332</v>
      </c>
      <c r="I37" s="111">
        <v>51096.096774193546</v>
      </c>
      <c r="J37" s="6">
        <v>6290</v>
      </c>
      <c r="K37" s="6">
        <v>18</v>
      </c>
      <c r="L37" s="6">
        <v>515567</v>
      </c>
      <c r="M37" s="6" t="s">
        <v>18</v>
      </c>
      <c r="N37" s="93" t="s">
        <v>6</v>
      </c>
      <c r="O37" s="80">
        <v>139</v>
      </c>
      <c r="P37" s="36">
        <v>107</v>
      </c>
      <c r="Q37" s="36">
        <v>35</v>
      </c>
      <c r="R37" s="36">
        <v>183124</v>
      </c>
      <c r="S37" s="36">
        <v>84321</v>
      </c>
      <c r="T37" s="36">
        <v>29</v>
      </c>
      <c r="U37" s="36">
        <v>29691</v>
      </c>
      <c r="V37" s="36">
        <v>515567</v>
      </c>
      <c r="W37" s="36">
        <v>91</v>
      </c>
      <c r="X37" s="36">
        <v>5045</v>
      </c>
      <c r="Y37" s="36">
        <v>219442</v>
      </c>
      <c r="Z37" s="36">
        <v>93</v>
      </c>
      <c r="AA37" s="36">
        <v>6290</v>
      </c>
      <c r="AB37" s="36">
        <v>40</v>
      </c>
      <c r="AC37" s="36">
        <v>35409</v>
      </c>
      <c r="AD37" s="36">
        <v>26846</v>
      </c>
      <c r="AE37" s="36">
        <v>109247</v>
      </c>
      <c r="AF37" s="36">
        <v>18401</v>
      </c>
      <c r="AG37" s="36">
        <v>96367</v>
      </c>
      <c r="AH37" s="36">
        <v>18</v>
      </c>
      <c r="AI37" s="36">
        <v>125411</v>
      </c>
      <c r="AJ37" s="36">
        <v>47</v>
      </c>
      <c r="AK37" s="36">
        <v>1503</v>
      </c>
      <c r="AL37" s="36">
        <v>18273</v>
      </c>
      <c r="AM37" s="36">
        <v>309</v>
      </c>
      <c r="AN37" s="36">
        <v>99</v>
      </c>
      <c r="AO37" s="36">
        <v>2623</v>
      </c>
      <c r="AP37" s="36">
        <v>29257</v>
      </c>
      <c r="AQ37" s="36">
        <v>24195</v>
      </c>
      <c r="AR37" s="36">
        <v>217</v>
      </c>
      <c r="AS37" s="42">
        <v>51743</v>
      </c>
    </row>
    <row r="38" spans="1:45" ht="32.75" customHeight="1">
      <c r="A38" s="96" t="s">
        <v>372</v>
      </c>
      <c r="B38" s="101" t="s">
        <v>370</v>
      </c>
      <c r="C38" s="52" t="s">
        <v>930</v>
      </c>
      <c r="D38" s="51" t="s">
        <v>931</v>
      </c>
      <c r="E38" s="140" t="s">
        <v>35</v>
      </c>
      <c r="F38" s="35">
        <v>1395</v>
      </c>
      <c r="G38" s="77" t="s">
        <v>789</v>
      </c>
      <c r="H38" s="104" t="s">
        <v>845</v>
      </c>
      <c r="I38" s="92">
        <v>1.5400829045238444</v>
      </c>
      <c r="J38" s="68">
        <v>0.65613384350069848</v>
      </c>
      <c r="K38" s="68">
        <v>1.1228868672766438E-3</v>
      </c>
      <c r="L38" s="68">
        <v>7.4571127222133233</v>
      </c>
      <c r="M38" s="68" t="s">
        <v>18</v>
      </c>
      <c r="N38" s="93" t="s">
        <v>17</v>
      </c>
      <c r="O38" s="11">
        <v>3.5553036433933253E-3</v>
      </c>
      <c r="P38" s="24">
        <v>3.2769624334539277E-3</v>
      </c>
      <c r="Q38" s="24">
        <v>2.7549944112970513E-3</v>
      </c>
      <c r="R38" s="24">
        <v>3.5760469453313419</v>
      </c>
      <c r="S38" s="24">
        <v>3.1087229022268104</v>
      </c>
      <c r="T38" s="24">
        <v>4.9986383019798054E-3</v>
      </c>
      <c r="U38" s="24">
        <v>2.5520887055183081</v>
      </c>
      <c r="V38" s="24">
        <v>3.8858991996841641</v>
      </c>
      <c r="W38" s="24">
        <v>9.6015565072702768E-3</v>
      </c>
      <c r="X38" s="24">
        <v>0.65613384350069848</v>
      </c>
      <c r="Y38" s="24">
        <v>3.4103965482327219</v>
      </c>
      <c r="Z38" s="24">
        <v>1.0775212839419204E-2</v>
      </c>
      <c r="AA38" s="24">
        <v>0.13353121711475344</v>
      </c>
      <c r="AB38" s="24">
        <v>3.7826454119820963E-3</v>
      </c>
      <c r="AC38" s="24">
        <v>5.0414317444045782</v>
      </c>
      <c r="AD38" s="24">
        <v>0.96741854275329775</v>
      </c>
      <c r="AE38" s="24">
        <v>2.2519239276115921</v>
      </c>
      <c r="AF38" s="24">
        <v>1.4446195165341065</v>
      </c>
      <c r="AG38" s="24">
        <v>7.4571127222133233</v>
      </c>
      <c r="AH38" s="24">
        <v>1.1228868672766438E-3</v>
      </c>
      <c r="AI38" s="24">
        <v>3.9627859417489959</v>
      </c>
      <c r="AJ38" s="24">
        <v>2.4072516663815524E-3</v>
      </c>
      <c r="AK38" s="24">
        <v>0.21078406623920837</v>
      </c>
      <c r="AL38" s="24">
        <v>0.97778329522548746</v>
      </c>
      <c r="AM38" s="24">
        <v>1.2210079756715149E-2</v>
      </c>
      <c r="AN38" s="24">
        <v>5.6229265458362229E-3</v>
      </c>
      <c r="AO38" s="24">
        <v>7.9882274905880221E-2</v>
      </c>
      <c r="AP38" s="24">
        <v>2.0466954651183129</v>
      </c>
      <c r="AQ38" s="24">
        <v>1.3620128179507605</v>
      </c>
      <c r="AR38" s="24">
        <v>1.2483934844215451E-2</v>
      </c>
      <c r="AS38" s="43">
        <v>4.5447079706956233</v>
      </c>
    </row>
    <row r="39" spans="1:45" ht="32.75" customHeight="1">
      <c r="A39" s="96" t="s">
        <v>371</v>
      </c>
      <c r="B39" s="101" t="s">
        <v>371</v>
      </c>
      <c r="C39" s="52" t="s">
        <v>930</v>
      </c>
      <c r="D39" s="51" t="s">
        <v>931</v>
      </c>
      <c r="E39" s="139" t="s">
        <v>35</v>
      </c>
      <c r="F39" s="35">
        <v>1395</v>
      </c>
      <c r="G39" s="77" t="s">
        <v>793</v>
      </c>
      <c r="H39" s="104" t="s">
        <v>846</v>
      </c>
      <c r="I39" s="111">
        <v>780517.25806451612</v>
      </c>
      <c r="J39" s="6">
        <v>509025</v>
      </c>
      <c r="K39" s="6">
        <v>159310</v>
      </c>
      <c r="L39" s="6">
        <v>4288563</v>
      </c>
      <c r="M39" s="6" t="s">
        <v>4</v>
      </c>
      <c r="N39" s="93" t="s">
        <v>6</v>
      </c>
      <c r="O39" s="80">
        <v>1223028</v>
      </c>
      <c r="P39" s="36">
        <v>935956</v>
      </c>
      <c r="Q39" s="36">
        <v>377423</v>
      </c>
      <c r="R39" s="36">
        <v>1607482</v>
      </c>
      <c r="S39" s="36">
        <v>856116</v>
      </c>
      <c r="T39" s="36">
        <v>159310</v>
      </c>
      <c r="U39" s="36">
        <v>321826</v>
      </c>
      <c r="V39" s="36">
        <v>4288563</v>
      </c>
      <c r="W39" s="36">
        <v>270434</v>
      </c>
      <c r="X39" s="36">
        <v>223984</v>
      </c>
      <c r="Y39" s="36">
        <v>1938703</v>
      </c>
      <c r="Z39" s="36">
        <v>254747</v>
      </c>
      <c r="AA39" s="36">
        <v>1280645</v>
      </c>
      <c r="AB39" s="36">
        <v>321983</v>
      </c>
      <c r="AC39" s="36">
        <v>215571</v>
      </c>
      <c r="AD39" s="36">
        <v>704888</v>
      </c>
      <c r="AE39" s="36">
        <v>1443027</v>
      </c>
      <c r="AF39" s="36">
        <v>397165</v>
      </c>
      <c r="AG39" s="36">
        <v>383532</v>
      </c>
      <c r="AH39" s="36">
        <v>471310</v>
      </c>
      <c r="AI39" s="36">
        <v>932721</v>
      </c>
      <c r="AJ39" s="36">
        <v>576861</v>
      </c>
      <c r="AK39" s="36">
        <v>186320</v>
      </c>
      <c r="AL39" s="36">
        <v>550249</v>
      </c>
      <c r="AM39" s="36">
        <v>851382</v>
      </c>
      <c r="AN39" s="36">
        <v>509025</v>
      </c>
      <c r="AO39" s="36">
        <v>1084798</v>
      </c>
      <c r="AP39" s="36">
        <v>455866</v>
      </c>
      <c r="AQ39" s="36">
        <v>493660</v>
      </c>
      <c r="AR39" s="36">
        <v>538803</v>
      </c>
      <c r="AS39" s="42">
        <v>340657</v>
      </c>
    </row>
    <row r="40" spans="1:45" ht="32.75" customHeight="1">
      <c r="A40" s="96" t="s">
        <v>376</v>
      </c>
      <c r="B40" s="101" t="s">
        <v>376</v>
      </c>
      <c r="C40" s="52" t="s">
        <v>930</v>
      </c>
      <c r="D40" s="51" t="s">
        <v>931</v>
      </c>
      <c r="E40" s="139" t="s">
        <v>35</v>
      </c>
      <c r="F40" s="35">
        <v>1395</v>
      </c>
      <c r="G40" s="77" t="s">
        <v>789</v>
      </c>
      <c r="H40" s="104" t="s">
        <v>845</v>
      </c>
      <c r="I40" s="92">
        <v>0.9148094646177618</v>
      </c>
      <c r="J40" s="68">
        <v>0.94080333502162794</v>
      </c>
      <c r="K40" s="68">
        <v>0.61108263568540344</v>
      </c>
      <c r="L40" s="68">
        <v>1.12317111037989</v>
      </c>
      <c r="M40" s="68" t="s">
        <v>13</v>
      </c>
      <c r="N40" s="93" t="s">
        <v>10</v>
      </c>
      <c r="O40" s="11">
        <v>0.90967175595168071</v>
      </c>
      <c r="P40" s="24">
        <v>1.0206972334780609</v>
      </c>
      <c r="Q40" s="24">
        <v>1.0888525054706317</v>
      </c>
      <c r="R40" s="24">
        <v>0.73479988673755325</v>
      </c>
      <c r="S40" s="24">
        <v>0.67902964164577495</v>
      </c>
      <c r="T40" s="24">
        <v>1.0445430382757799</v>
      </c>
      <c r="U40" s="24">
        <v>0.73242221076156089</v>
      </c>
      <c r="V40" s="24">
        <v>0.73555675362538187</v>
      </c>
      <c r="W40" s="24">
        <v>1.0430877761634503</v>
      </c>
      <c r="X40" s="24">
        <v>0.95591352819229602</v>
      </c>
      <c r="Y40" s="24">
        <v>0.94080333502162794</v>
      </c>
      <c r="Z40" s="24">
        <v>1.12317111037989</v>
      </c>
      <c r="AA40" s="24">
        <v>1.071434106165597</v>
      </c>
      <c r="AB40" s="24">
        <v>1.023016451670558</v>
      </c>
      <c r="AC40" s="24">
        <v>0.61108263568540344</v>
      </c>
      <c r="AD40" s="24">
        <v>1.0242470848795717</v>
      </c>
      <c r="AE40" s="24">
        <v>0.88176837671918762</v>
      </c>
      <c r="AF40" s="24">
        <v>0.80627370440765567</v>
      </c>
      <c r="AG40" s="24">
        <v>0.78976509015440122</v>
      </c>
      <c r="AH40" s="24">
        <v>1.0612528547839035</v>
      </c>
      <c r="AI40" s="24">
        <v>0.85732757231450007</v>
      </c>
      <c r="AJ40" s="24">
        <v>1.0199064347373585</v>
      </c>
      <c r="AK40" s="24">
        <v>1.1105781906508922</v>
      </c>
      <c r="AL40" s="24">
        <v>0.9957090547559716</v>
      </c>
      <c r="AM40" s="24">
        <v>0.84751388550817641</v>
      </c>
      <c r="AN40" s="24">
        <v>1.0792611133735344</v>
      </c>
      <c r="AO40" s="24">
        <v>0.780336839463732</v>
      </c>
      <c r="AP40" s="24">
        <v>0.77224155721506149</v>
      </c>
      <c r="AQ40" s="24">
        <v>0.88734895843595107</v>
      </c>
      <c r="AR40" s="24">
        <v>0.9800751797514029</v>
      </c>
      <c r="AS40" s="43">
        <v>0.75140553677407684</v>
      </c>
    </row>
    <row r="41" spans="1:45" ht="32.75" customHeight="1">
      <c r="A41" s="96" t="s">
        <v>377</v>
      </c>
      <c r="B41" s="101" t="s">
        <v>377</v>
      </c>
      <c r="C41" s="52" t="s">
        <v>930</v>
      </c>
      <c r="D41" s="51" t="s">
        <v>931</v>
      </c>
      <c r="E41" s="139" t="s">
        <v>35</v>
      </c>
      <c r="F41" s="35">
        <v>1395</v>
      </c>
      <c r="G41" s="77" t="s">
        <v>789</v>
      </c>
      <c r="H41" s="104" t="s">
        <v>845</v>
      </c>
      <c r="I41" s="92">
        <v>0.20996034718544243</v>
      </c>
      <c r="J41" s="68">
        <v>0.22560730338061175</v>
      </c>
      <c r="K41" s="68">
        <v>6.5044716891518389E-2</v>
      </c>
      <c r="L41" s="68">
        <v>0.29607382233927559</v>
      </c>
      <c r="M41" s="68" t="s">
        <v>14</v>
      </c>
      <c r="N41" s="93" t="s">
        <v>6</v>
      </c>
      <c r="O41" s="11">
        <v>0.23012278330654495</v>
      </c>
      <c r="P41" s="24">
        <v>0.20461108427949243</v>
      </c>
      <c r="Q41" s="24">
        <v>0.25786747689740402</v>
      </c>
      <c r="R41" s="24">
        <v>0.21599929699171036</v>
      </c>
      <c r="S41" s="24">
        <v>0.26227695030231529</v>
      </c>
      <c r="T41" s="24">
        <v>0.14168554083542759</v>
      </c>
      <c r="U41" s="24">
        <v>0.17474643286917654</v>
      </c>
      <c r="V41" s="24">
        <v>0.29607382233927559</v>
      </c>
      <c r="W41" s="24">
        <v>0.13853674389061402</v>
      </c>
      <c r="X41" s="24">
        <v>0.15554728975754911</v>
      </c>
      <c r="Y41" s="24">
        <v>0.25767343885718569</v>
      </c>
      <c r="Z41" s="24">
        <v>0.22570015710955496</v>
      </c>
      <c r="AA41" s="24">
        <v>0.1897034906418818</v>
      </c>
      <c r="AB41" s="24">
        <v>0.22894461356021642</v>
      </c>
      <c r="AC41" s="24">
        <v>0.1309869582550259</v>
      </c>
      <c r="AD41" s="24">
        <v>6.5044716891518389E-2</v>
      </c>
      <c r="AE41" s="24">
        <v>0.19252674658244412</v>
      </c>
      <c r="AF41" s="24">
        <v>0.22610207095365614</v>
      </c>
      <c r="AG41" s="24">
        <v>0.27269568662591709</v>
      </c>
      <c r="AH41" s="24">
        <v>0.25452102324937259</v>
      </c>
      <c r="AI41" s="24">
        <v>0.17243242525874344</v>
      </c>
      <c r="AJ41" s="24">
        <v>0.26438793833748031</v>
      </c>
      <c r="AK41" s="24">
        <v>0.24542389615343621</v>
      </c>
      <c r="AL41" s="24">
        <v>0.20039393863183114</v>
      </c>
      <c r="AM41" s="24">
        <v>0.27316595908793473</v>
      </c>
      <c r="AN41" s="24">
        <v>0.20662835125002202</v>
      </c>
      <c r="AO41" s="24">
        <v>0.24917909770488447</v>
      </c>
      <c r="AP41" s="24">
        <v>0.22560730338061175</v>
      </c>
      <c r="AQ41" s="24">
        <v>0.17619756644702955</v>
      </c>
      <c r="AR41" s="24">
        <v>0.23011861463991617</v>
      </c>
      <c r="AS41" s="43">
        <v>0.1438693476605421</v>
      </c>
    </row>
    <row r="42" spans="1:45" ht="32.75" customHeight="1">
      <c r="A42" s="108" t="s">
        <v>378</v>
      </c>
      <c r="B42" s="101" t="s">
        <v>379</v>
      </c>
      <c r="C42" s="52" t="s">
        <v>934</v>
      </c>
      <c r="D42" s="51" t="s">
        <v>933</v>
      </c>
      <c r="E42" s="52" t="s">
        <v>932</v>
      </c>
      <c r="F42" s="35">
        <v>1398</v>
      </c>
      <c r="G42" s="77" t="s">
        <v>789</v>
      </c>
      <c r="H42" s="104" t="s">
        <v>847</v>
      </c>
      <c r="I42" s="92">
        <v>15.609032258064515</v>
      </c>
      <c r="J42" s="68">
        <v>15.52</v>
      </c>
      <c r="K42" s="68">
        <v>7.08</v>
      </c>
      <c r="L42" s="68">
        <v>29.8</v>
      </c>
      <c r="M42" s="68" t="s">
        <v>23</v>
      </c>
      <c r="N42" s="93" t="s">
        <v>4</v>
      </c>
      <c r="O42" s="11">
        <v>16.71</v>
      </c>
      <c r="P42" s="24">
        <v>17.66</v>
      </c>
      <c r="Q42" s="24">
        <v>20.79</v>
      </c>
      <c r="R42" s="24">
        <v>13.86</v>
      </c>
      <c r="S42" s="24">
        <v>11.11</v>
      </c>
      <c r="T42" s="24">
        <v>29.8</v>
      </c>
      <c r="U42" s="24">
        <v>19.93</v>
      </c>
      <c r="V42" s="24">
        <v>10.82</v>
      </c>
      <c r="W42" s="24">
        <v>15.52</v>
      </c>
      <c r="X42" s="24">
        <v>12.67</v>
      </c>
      <c r="Y42" s="24">
        <v>12.03</v>
      </c>
      <c r="Z42" s="24">
        <v>13.46</v>
      </c>
      <c r="AA42" s="24">
        <v>17.53</v>
      </c>
      <c r="AB42" s="24">
        <v>19.04</v>
      </c>
      <c r="AC42" s="24">
        <v>8.73</v>
      </c>
      <c r="AD42" s="24">
        <v>8.4499999999999993</v>
      </c>
      <c r="AE42" s="24">
        <v>14.08</v>
      </c>
      <c r="AF42" s="24">
        <v>14.28</v>
      </c>
      <c r="AG42" s="24">
        <v>16.690000000000001</v>
      </c>
      <c r="AH42" s="24">
        <v>24.52</v>
      </c>
      <c r="AI42" s="24">
        <v>10.199999999999999</v>
      </c>
      <c r="AJ42" s="24">
        <v>18.66</v>
      </c>
      <c r="AK42" s="24">
        <v>20.27</v>
      </c>
      <c r="AL42" s="24">
        <v>10.24</v>
      </c>
      <c r="AM42" s="24">
        <v>7.08</v>
      </c>
      <c r="AN42" s="24">
        <v>20.7</v>
      </c>
      <c r="AO42" s="24">
        <v>10.43</v>
      </c>
      <c r="AP42" s="24">
        <v>17.399999999999999</v>
      </c>
      <c r="AQ42" s="24">
        <v>9.1199999999999992</v>
      </c>
      <c r="AR42" s="24">
        <v>18.87</v>
      </c>
      <c r="AS42" s="43">
        <v>23.23</v>
      </c>
    </row>
    <row r="43" spans="1:45" ht="32.75" customHeight="1">
      <c r="A43" s="96" t="s">
        <v>870</v>
      </c>
      <c r="B43" s="101" t="s">
        <v>380</v>
      </c>
      <c r="C43" s="52" t="s">
        <v>934</v>
      </c>
      <c r="D43" s="51" t="s">
        <v>933</v>
      </c>
      <c r="E43" s="52" t="s">
        <v>932</v>
      </c>
      <c r="F43" s="35">
        <v>1398</v>
      </c>
      <c r="G43" s="77" t="s">
        <v>789</v>
      </c>
      <c r="H43" s="104" t="s">
        <v>845</v>
      </c>
      <c r="I43" s="92">
        <v>14.413225806451612</v>
      </c>
      <c r="J43" s="68">
        <v>14.08</v>
      </c>
      <c r="K43" s="68">
        <v>4.92</v>
      </c>
      <c r="L43" s="68">
        <v>31.19</v>
      </c>
      <c r="M43" s="68" t="s">
        <v>14</v>
      </c>
      <c r="N43" s="93" t="s">
        <v>916</v>
      </c>
      <c r="O43" s="11">
        <v>14.48</v>
      </c>
      <c r="P43" s="24">
        <v>12.64</v>
      </c>
      <c r="Q43" s="24">
        <v>10.95</v>
      </c>
      <c r="R43" s="24">
        <v>16.510000000000002</v>
      </c>
      <c r="S43" s="24">
        <v>31.19</v>
      </c>
      <c r="T43" s="24">
        <v>7.2</v>
      </c>
      <c r="U43" s="24">
        <v>14.96</v>
      </c>
      <c r="V43" s="24">
        <v>31.07</v>
      </c>
      <c r="W43" s="24">
        <v>8.02</v>
      </c>
      <c r="X43" s="24">
        <v>8.94</v>
      </c>
      <c r="Y43" s="24">
        <v>17.559999999999999</v>
      </c>
      <c r="Z43" s="24">
        <v>11.66</v>
      </c>
      <c r="AA43" s="24">
        <v>11.66</v>
      </c>
      <c r="AB43" s="24">
        <v>10.66</v>
      </c>
      <c r="AC43" s="24">
        <v>17.68</v>
      </c>
      <c r="AD43" s="24">
        <v>4.92</v>
      </c>
      <c r="AE43" s="24">
        <v>15</v>
      </c>
      <c r="AF43" s="24">
        <v>16.27</v>
      </c>
      <c r="AG43" s="24">
        <v>17.7</v>
      </c>
      <c r="AH43" s="24">
        <v>15.2</v>
      </c>
      <c r="AI43" s="24">
        <v>10.62</v>
      </c>
      <c r="AJ43" s="24">
        <v>17.91</v>
      </c>
      <c r="AK43" s="24">
        <v>11.58</v>
      </c>
      <c r="AL43" s="24">
        <v>11.91</v>
      </c>
      <c r="AM43" s="24">
        <v>17.920000000000002</v>
      </c>
      <c r="AN43" s="24">
        <v>12.39</v>
      </c>
      <c r="AO43" s="24">
        <v>18.5</v>
      </c>
      <c r="AP43" s="24">
        <v>17.46</v>
      </c>
      <c r="AQ43" s="24">
        <v>10.34</v>
      </c>
      <c r="AR43" s="24">
        <v>14.08</v>
      </c>
      <c r="AS43" s="43">
        <v>9.83</v>
      </c>
    </row>
    <row r="44" spans="1:45" ht="32.75" customHeight="1">
      <c r="A44" s="96" t="s">
        <v>382</v>
      </c>
      <c r="B44" s="101" t="s">
        <v>381</v>
      </c>
      <c r="C44" s="52" t="s">
        <v>934</v>
      </c>
      <c r="D44" s="51" t="s">
        <v>933</v>
      </c>
      <c r="E44" s="52" t="s">
        <v>932</v>
      </c>
      <c r="F44" s="35">
        <v>1398</v>
      </c>
      <c r="G44" s="77" t="s">
        <v>793</v>
      </c>
      <c r="H44" s="104" t="s">
        <v>332</v>
      </c>
      <c r="I44" s="111">
        <v>1277.6451612903227</v>
      </c>
      <c r="J44" s="6">
        <v>941</v>
      </c>
      <c r="K44" s="6">
        <v>158</v>
      </c>
      <c r="L44" s="6">
        <v>6759</v>
      </c>
      <c r="M44" s="6" t="s">
        <v>13</v>
      </c>
      <c r="N44" s="93" t="s">
        <v>9</v>
      </c>
      <c r="O44" s="80">
        <v>3348</v>
      </c>
      <c r="P44" s="36">
        <v>1546</v>
      </c>
      <c r="Q44" s="36">
        <v>1410</v>
      </c>
      <c r="R44" s="36">
        <v>1074</v>
      </c>
      <c r="S44" s="36">
        <v>391</v>
      </c>
      <c r="T44" s="36">
        <v>211</v>
      </c>
      <c r="U44" s="36">
        <v>422</v>
      </c>
      <c r="V44" s="36">
        <v>1742</v>
      </c>
      <c r="W44" s="36">
        <v>302</v>
      </c>
      <c r="X44" s="36">
        <v>262</v>
      </c>
      <c r="Y44" s="36">
        <v>6759</v>
      </c>
      <c r="Z44" s="36">
        <v>1156</v>
      </c>
      <c r="AA44" s="36">
        <v>2150</v>
      </c>
      <c r="AB44" s="36">
        <v>1168</v>
      </c>
      <c r="AC44" s="36">
        <v>158</v>
      </c>
      <c r="AD44" s="36">
        <v>2355</v>
      </c>
      <c r="AE44" s="36">
        <v>2095</v>
      </c>
      <c r="AF44" s="36">
        <v>935</v>
      </c>
      <c r="AG44" s="36">
        <v>663</v>
      </c>
      <c r="AH44" s="36">
        <v>633</v>
      </c>
      <c r="AI44" s="36">
        <v>1152</v>
      </c>
      <c r="AJ44" s="36">
        <v>724</v>
      </c>
      <c r="AK44" s="36">
        <v>356</v>
      </c>
      <c r="AL44" s="36">
        <v>941</v>
      </c>
      <c r="AM44" s="36">
        <v>899</v>
      </c>
      <c r="AN44" s="36">
        <v>1185</v>
      </c>
      <c r="AO44" s="36">
        <v>1819</v>
      </c>
      <c r="AP44" s="36">
        <v>847</v>
      </c>
      <c r="AQ44" s="36">
        <v>718</v>
      </c>
      <c r="AR44" s="36">
        <v>1773</v>
      </c>
      <c r="AS44" s="42">
        <v>413</v>
      </c>
    </row>
    <row r="45" spans="1:45" ht="32.75" customHeight="1">
      <c r="A45" s="96" t="s">
        <v>383</v>
      </c>
      <c r="B45" s="101" t="s">
        <v>384</v>
      </c>
      <c r="C45" s="138" t="s">
        <v>942</v>
      </c>
      <c r="D45" s="51" t="s">
        <v>928</v>
      </c>
      <c r="E45" s="138" t="s">
        <v>942</v>
      </c>
      <c r="F45" s="35">
        <v>1398</v>
      </c>
      <c r="G45" s="77" t="s">
        <v>793</v>
      </c>
      <c r="H45" s="104" t="s">
        <v>848</v>
      </c>
      <c r="I45" s="111">
        <v>112.07823946862491</v>
      </c>
      <c r="J45" s="6">
        <v>92.599172637159839</v>
      </c>
      <c r="K45" s="6">
        <v>26.418095940757951</v>
      </c>
      <c r="L45" s="6">
        <v>269.1758701063431</v>
      </c>
      <c r="M45" s="6" t="s">
        <v>6</v>
      </c>
      <c r="N45" s="93" t="s">
        <v>10</v>
      </c>
      <c r="O45" s="81">
        <v>174.35211628473763</v>
      </c>
      <c r="P45" s="12">
        <v>96.210093969755434</v>
      </c>
      <c r="Q45" s="12">
        <v>227.35884804850323</v>
      </c>
      <c r="R45" s="12">
        <v>42.595839647684016</v>
      </c>
      <c r="S45" s="12">
        <v>29.265043242656606</v>
      </c>
      <c r="T45" s="12">
        <v>74.045739913461233</v>
      </c>
      <c r="U45" s="12">
        <v>77.762503731494547</v>
      </c>
      <c r="V45" s="12">
        <v>26.418095940757951</v>
      </c>
      <c r="W45" s="12">
        <v>64.88944085499358</v>
      </c>
      <c r="X45" s="12">
        <v>69.132753357028463</v>
      </c>
      <c r="Y45" s="12">
        <v>211.92631899755307</v>
      </c>
      <c r="Z45" s="12">
        <v>269.1758701063431</v>
      </c>
      <c r="AA45" s="12">
        <v>92.599172637159839</v>
      </c>
      <c r="AB45" s="12">
        <v>223.49276327370973</v>
      </c>
      <c r="AC45" s="12">
        <v>45.703839122486286</v>
      </c>
      <c r="AD45" s="12">
        <v>171.51184596998144</v>
      </c>
      <c r="AE45" s="12">
        <v>87.656060213646484</v>
      </c>
      <c r="AF45" s="12">
        <v>150.01716774005152</v>
      </c>
      <c r="AG45" s="12">
        <v>104.61654014324419</v>
      </c>
      <c r="AH45" s="12">
        <v>80.102754243990702</v>
      </c>
      <c r="AI45" s="12">
        <v>74.465265702668987</v>
      </c>
      <c r="AJ45" s="12">
        <v>75.071104986525569</v>
      </c>
      <c r="AK45" s="12">
        <v>101.23241939795147</v>
      </c>
      <c r="AL45" s="12">
        <v>101.12929503961344</v>
      </c>
      <c r="AM45" s="12">
        <v>71.174151828162323</v>
      </c>
      <c r="AN45" s="12">
        <v>136.55849543652624</v>
      </c>
      <c r="AO45" s="12">
        <v>111.62358000569471</v>
      </c>
      <c r="AP45" s="12">
        <v>120.35968646799029</v>
      </c>
      <c r="AQ45" s="12">
        <v>82.566602384311892</v>
      </c>
      <c r="AR45" s="12">
        <v>206.66358944232303</v>
      </c>
      <c r="AS45" s="58">
        <v>74.748425396365747</v>
      </c>
    </row>
    <row r="46" spans="1:45" ht="32.75" customHeight="1">
      <c r="A46" s="96" t="s">
        <v>386</v>
      </c>
      <c r="B46" s="101" t="s">
        <v>385</v>
      </c>
      <c r="C46" s="52" t="s">
        <v>934</v>
      </c>
      <c r="D46" s="51" t="s">
        <v>933</v>
      </c>
      <c r="E46" s="52" t="s">
        <v>932</v>
      </c>
      <c r="F46" s="35">
        <v>1398</v>
      </c>
      <c r="G46" s="77" t="s">
        <v>789</v>
      </c>
      <c r="H46" s="104" t="s">
        <v>847</v>
      </c>
      <c r="I46" s="92">
        <v>3.2177419354838706</v>
      </c>
      <c r="J46" s="68">
        <v>2.9</v>
      </c>
      <c r="K46" s="68">
        <v>0.69</v>
      </c>
      <c r="L46" s="68">
        <v>14.9</v>
      </c>
      <c r="M46" s="68" t="s">
        <v>13</v>
      </c>
      <c r="N46" s="93" t="s">
        <v>14</v>
      </c>
      <c r="O46" s="81">
        <v>1.26</v>
      </c>
      <c r="P46" s="12">
        <v>3.46</v>
      </c>
      <c r="Q46" s="12">
        <v>2.02</v>
      </c>
      <c r="R46" s="12">
        <v>1.35</v>
      </c>
      <c r="S46" s="12">
        <v>1.02</v>
      </c>
      <c r="T46" s="12">
        <v>1.34</v>
      </c>
      <c r="U46" s="12">
        <v>5.73</v>
      </c>
      <c r="V46" s="12">
        <v>1.76</v>
      </c>
      <c r="W46" s="12">
        <v>3</v>
      </c>
      <c r="X46" s="12">
        <v>3.27</v>
      </c>
      <c r="Y46" s="12">
        <v>4.3899999999999997</v>
      </c>
      <c r="Z46" s="12">
        <v>4.4400000000000004</v>
      </c>
      <c r="AA46" s="12">
        <v>2.9</v>
      </c>
      <c r="AB46" s="12">
        <v>2.2400000000000002</v>
      </c>
      <c r="AC46" s="12">
        <v>0.69</v>
      </c>
      <c r="AD46" s="12">
        <v>14.9</v>
      </c>
      <c r="AE46" s="12">
        <v>3.52</v>
      </c>
      <c r="AF46" s="12">
        <v>1.28</v>
      </c>
      <c r="AG46" s="12">
        <v>3.26</v>
      </c>
      <c r="AH46" s="12">
        <v>2.4500000000000002</v>
      </c>
      <c r="AI46" s="12">
        <v>4.51</v>
      </c>
      <c r="AJ46" s="12">
        <v>1.38</v>
      </c>
      <c r="AK46" s="12">
        <v>6.43</v>
      </c>
      <c r="AL46" s="12">
        <v>3.14</v>
      </c>
      <c r="AM46" s="12">
        <v>1.58</v>
      </c>
      <c r="AN46" s="12">
        <v>2.42</v>
      </c>
      <c r="AO46" s="12">
        <v>0.81</v>
      </c>
      <c r="AP46" s="12">
        <v>1.58</v>
      </c>
      <c r="AQ46" s="12">
        <v>7.03</v>
      </c>
      <c r="AR46" s="12">
        <v>3.07</v>
      </c>
      <c r="AS46" s="58">
        <v>3.52</v>
      </c>
    </row>
    <row r="47" spans="1:45" ht="32.75" customHeight="1">
      <c r="A47" s="96" t="s">
        <v>387</v>
      </c>
      <c r="B47" s="101" t="s">
        <v>388</v>
      </c>
      <c r="C47" s="52" t="s">
        <v>934</v>
      </c>
      <c r="D47" s="51" t="s">
        <v>933</v>
      </c>
      <c r="E47" s="52" t="s">
        <v>932</v>
      </c>
      <c r="F47" s="35">
        <v>1398</v>
      </c>
      <c r="G47" s="77" t="s">
        <v>789</v>
      </c>
      <c r="H47" s="104" t="s">
        <v>847</v>
      </c>
      <c r="I47" s="92">
        <v>30.887096774193544</v>
      </c>
      <c r="J47" s="68">
        <v>30.03</v>
      </c>
      <c r="K47" s="68">
        <v>25.25</v>
      </c>
      <c r="L47" s="68">
        <v>38.880000000000003</v>
      </c>
      <c r="M47" s="68" t="s">
        <v>29</v>
      </c>
      <c r="N47" s="93" t="s">
        <v>4</v>
      </c>
      <c r="O47" s="81">
        <v>26.97</v>
      </c>
      <c r="P47" s="12">
        <v>30.72</v>
      </c>
      <c r="Q47" s="12">
        <v>30.13</v>
      </c>
      <c r="R47" s="12">
        <v>26.92</v>
      </c>
      <c r="S47" s="12">
        <v>28.36</v>
      </c>
      <c r="T47" s="12">
        <v>38.880000000000003</v>
      </c>
      <c r="U47" s="12">
        <v>32.9</v>
      </c>
      <c r="V47" s="12">
        <v>29.46</v>
      </c>
      <c r="W47" s="12">
        <v>32.76</v>
      </c>
      <c r="X47" s="12">
        <v>30.03</v>
      </c>
      <c r="Y47" s="12">
        <v>30.03</v>
      </c>
      <c r="Z47" s="12">
        <v>29.43</v>
      </c>
      <c r="AA47" s="12">
        <v>35.86</v>
      </c>
      <c r="AB47" s="12">
        <v>29.86</v>
      </c>
      <c r="AC47" s="12">
        <v>28.44</v>
      </c>
      <c r="AD47" s="12">
        <v>37.340000000000003</v>
      </c>
      <c r="AE47" s="12">
        <v>32.119999999999997</v>
      </c>
      <c r="AF47" s="12">
        <v>27.89</v>
      </c>
      <c r="AG47" s="12">
        <v>27.87</v>
      </c>
      <c r="AH47" s="12">
        <v>31.1</v>
      </c>
      <c r="AI47" s="12">
        <v>34.229999999999997</v>
      </c>
      <c r="AJ47" s="12">
        <v>34.03</v>
      </c>
      <c r="AK47" s="12">
        <v>37.75</v>
      </c>
      <c r="AL47" s="12">
        <v>30.17</v>
      </c>
      <c r="AM47" s="12">
        <v>27.42</v>
      </c>
      <c r="AN47" s="12">
        <v>34.96</v>
      </c>
      <c r="AO47" s="12">
        <v>26.02</v>
      </c>
      <c r="AP47" s="12">
        <v>27.43</v>
      </c>
      <c r="AQ47" s="12">
        <v>33.9</v>
      </c>
      <c r="AR47" s="12">
        <v>29.27</v>
      </c>
      <c r="AS47" s="58">
        <v>25.25</v>
      </c>
    </row>
    <row r="48" spans="1:45" ht="32.75" customHeight="1">
      <c r="A48" s="96" t="s">
        <v>391</v>
      </c>
      <c r="B48" s="101" t="s">
        <v>390</v>
      </c>
      <c r="C48" s="52" t="s">
        <v>936</v>
      </c>
      <c r="D48" s="51" t="s">
        <v>935</v>
      </c>
      <c r="E48" s="52" t="s">
        <v>932</v>
      </c>
      <c r="F48" s="35">
        <v>1398</v>
      </c>
      <c r="G48" s="77" t="s">
        <v>789</v>
      </c>
      <c r="H48" s="104" t="s">
        <v>847</v>
      </c>
      <c r="I48" s="92">
        <v>72.294516129032246</v>
      </c>
      <c r="J48" s="68">
        <v>73.09</v>
      </c>
      <c r="K48" s="68">
        <v>65.58</v>
      </c>
      <c r="L48" s="68">
        <v>79.36</v>
      </c>
      <c r="M48" s="68" t="s">
        <v>10</v>
      </c>
      <c r="N48" s="93" t="s">
        <v>16</v>
      </c>
      <c r="O48" s="81">
        <v>70.27</v>
      </c>
      <c r="P48" s="12">
        <v>78.010000000000005</v>
      </c>
      <c r="Q48" s="12">
        <v>70.63</v>
      </c>
      <c r="R48" s="12">
        <v>66.680000000000007</v>
      </c>
      <c r="S48" s="12">
        <v>67.150000000000006</v>
      </c>
      <c r="T48" s="12">
        <v>75.58</v>
      </c>
      <c r="U48" s="12">
        <v>69.7</v>
      </c>
      <c r="V48" s="12">
        <v>65.86</v>
      </c>
      <c r="W48" s="12">
        <v>73.12</v>
      </c>
      <c r="X48" s="12">
        <v>77.89</v>
      </c>
      <c r="Y48" s="12">
        <v>75.55</v>
      </c>
      <c r="Z48" s="12">
        <v>65.58</v>
      </c>
      <c r="AA48" s="12">
        <v>68.760000000000005</v>
      </c>
      <c r="AB48" s="12">
        <v>72.989999999999995</v>
      </c>
      <c r="AC48" s="12">
        <v>76.12</v>
      </c>
      <c r="AD48" s="12">
        <v>77.8</v>
      </c>
      <c r="AE48" s="12">
        <v>71.930000000000007</v>
      </c>
      <c r="AF48" s="12">
        <v>79.36</v>
      </c>
      <c r="AG48" s="12">
        <v>73.75</v>
      </c>
      <c r="AH48" s="12">
        <v>67.27</v>
      </c>
      <c r="AI48" s="12">
        <v>73.680000000000007</v>
      </c>
      <c r="AJ48" s="12">
        <v>69.040000000000006</v>
      </c>
      <c r="AK48" s="12">
        <v>68.28</v>
      </c>
      <c r="AL48" s="12">
        <v>73.44</v>
      </c>
      <c r="AM48" s="12">
        <v>70.28</v>
      </c>
      <c r="AN48" s="12">
        <v>79.3</v>
      </c>
      <c r="AO48" s="12">
        <v>74.290000000000006</v>
      </c>
      <c r="AP48" s="12">
        <v>74.290000000000006</v>
      </c>
      <c r="AQ48" s="12">
        <v>73.09</v>
      </c>
      <c r="AR48" s="12">
        <v>68.209999999999994</v>
      </c>
      <c r="AS48" s="58">
        <v>73.23</v>
      </c>
    </row>
    <row r="49" spans="1:45" ht="32.75" customHeight="1">
      <c r="A49" s="96" t="s">
        <v>392</v>
      </c>
      <c r="B49" s="101" t="s">
        <v>389</v>
      </c>
      <c r="C49" s="52" t="s">
        <v>936</v>
      </c>
      <c r="D49" s="51" t="s">
        <v>935</v>
      </c>
      <c r="E49" s="52" t="s">
        <v>932</v>
      </c>
      <c r="F49" s="35">
        <v>1398</v>
      </c>
      <c r="G49" s="77" t="s">
        <v>789</v>
      </c>
      <c r="H49" s="104" t="s">
        <v>847</v>
      </c>
      <c r="I49" s="92">
        <v>80.787999999999982</v>
      </c>
      <c r="J49" s="68">
        <v>82.69</v>
      </c>
      <c r="K49" s="68">
        <v>65.040000000000006</v>
      </c>
      <c r="L49" s="68">
        <v>100</v>
      </c>
      <c r="M49" s="68" t="s">
        <v>8</v>
      </c>
      <c r="N49" s="93" t="s">
        <v>17</v>
      </c>
      <c r="O49" s="81">
        <v>68.680000000000007</v>
      </c>
      <c r="P49" s="12">
        <v>70.86</v>
      </c>
      <c r="Q49" s="12">
        <v>67.87</v>
      </c>
      <c r="R49" s="12">
        <v>77.23</v>
      </c>
      <c r="S49" s="12">
        <v>72.72</v>
      </c>
      <c r="T49" s="12">
        <v>68.489999999999995</v>
      </c>
      <c r="U49" s="12">
        <v>80.430000000000007</v>
      </c>
      <c r="V49" s="12">
        <v>87.67</v>
      </c>
      <c r="W49" s="12">
        <v>83.23</v>
      </c>
      <c r="X49" s="12">
        <v>65.040000000000006</v>
      </c>
      <c r="Y49" s="12">
        <v>85.78</v>
      </c>
      <c r="Z49" s="12">
        <v>82.32</v>
      </c>
      <c r="AA49" s="12">
        <v>82.25</v>
      </c>
      <c r="AB49" s="12">
        <v>75.19</v>
      </c>
      <c r="AC49" s="12">
        <v>84.34</v>
      </c>
      <c r="AD49" s="12">
        <v>83.06</v>
      </c>
      <c r="AE49" s="12">
        <v>88.37</v>
      </c>
      <c r="AF49" s="12">
        <v>70.67</v>
      </c>
      <c r="AG49" s="12">
        <v>100</v>
      </c>
      <c r="AH49" s="12">
        <v>87.55</v>
      </c>
      <c r="AI49" s="12">
        <v>71.790000000000006</v>
      </c>
      <c r="AJ49" s="12"/>
      <c r="AK49" s="12">
        <v>90.82</v>
      </c>
      <c r="AL49" s="12">
        <v>88.07</v>
      </c>
      <c r="AM49" s="12">
        <v>92.4</v>
      </c>
      <c r="AN49" s="12">
        <v>73.06</v>
      </c>
      <c r="AO49" s="12">
        <v>84.24</v>
      </c>
      <c r="AP49" s="12">
        <v>84.24</v>
      </c>
      <c r="AQ49" s="12">
        <v>73.72</v>
      </c>
      <c r="AR49" s="12">
        <v>83.55</v>
      </c>
      <c r="AS49" s="58">
        <v>100</v>
      </c>
    </row>
    <row r="50" spans="1:45" ht="32.75" customHeight="1">
      <c r="A50" s="96" t="s">
        <v>394</v>
      </c>
      <c r="B50" s="101" t="s">
        <v>393</v>
      </c>
      <c r="C50" s="52" t="s">
        <v>936</v>
      </c>
      <c r="D50" s="51" t="s">
        <v>935</v>
      </c>
      <c r="E50" s="52" t="s">
        <v>932</v>
      </c>
      <c r="F50" s="35">
        <v>1398</v>
      </c>
      <c r="G50" s="77" t="s">
        <v>789</v>
      </c>
      <c r="H50" s="104" t="s">
        <v>847</v>
      </c>
      <c r="I50" s="92">
        <v>1.834516129032258</v>
      </c>
      <c r="J50" s="68">
        <v>1.1200000000000001</v>
      </c>
      <c r="K50" s="68">
        <v>0</v>
      </c>
      <c r="L50" s="68">
        <v>6.9</v>
      </c>
      <c r="M50" s="68" t="s">
        <v>2</v>
      </c>
      <c r="N50" s="93" t="s">
        <v>14</v>
      </c>
      <c r="O50" s="81">
        <v>1.47</v>
      </c>
      <c r="P50" s="12">
        <v>1.0900000000000001</v>
      </c>
      <c r="Q50" s="12">
        <v>0</v>
      </c>
      <c r="R50" s="12">
        <v>0.48</v>
      </c>
      <c r="S50" s="12">
        <v>5.97</v>
      </c>
      <c r="T50" s="12">
        <v>0</v>
      </c>
      <c r="U50" s="12">
        <v>1.5</v>
      </c>
      <c r="V50" s="12">
        <v>3.63</v>
      </c>
      <c r="W50" s="12">
        <v>0</v>
      </c>
      <c r="X50" s="12">
        <v>4.12</v>
      </c>
      <c r="Y50" s="12">
        <v>2.58</v>
      </c>
      <c r="Z50" s="12">
        <v>2.78</v>
      </c>
      <c r="AA50" s="12">
        <v>2.95</v>
      </c>
      <c r="AB50" s="12">
        <v>1.58</v>
      </c>
      <c r="AC50" s="12">
        <v>0</v>
      </c>
      <c r="AD50" s="12">
        <v>6.9</v>
      </c>
      <c r="AE50" s="12">
        <v>5.44</v>
      </c>
      <c r="AF50" s="12">
        <v>3.58</v>
      </c>
      <c r="AG50" s="12">
        <v>0</v>
      </c>
      <c r="AH50" s="12">
        <v>2.69</v>
      </c>
      <c r="AI50" s="12">
        <v>4.13</v>
      </c>
      <c r="AJ50" s="12">
        <v>1.1200000000000001</v>
      </c>
      <c r="AK50" s="12">
        <v>0</v>
      </c>
      <c r="AL50" s="12">
        <v>0.95</v>
      </c>
      <c r="AM50" s="12">
        <v>0</v>
      </c>
      <c r="AN50" s="12">
        <v>0</v>
      </c>
      <c r="AO50" s="12">
        <v>0</v>
      </c>
      <c r="AP50" s="12">
        <v>0</v>
      </c>
      <c r="AQ50" s="12">
        <v>0.97</v>
      </c>
      <c r="AR50" s="12">
        <v>0</v>
      </c>
      <c r="AS50" s="58">
        <v>2.94</v>
      </c>
    </row>
    <row r="51" spans="1:45" ht="32.75" customHeight="1">
      <c r="A51" s="96" t="s">
        <v>396</v>
      </c>
      <c r="B51" s="101" t="s">
        <v>395</v>
      </c>
      <c r="C51" s="52" t="s">
        <v>936</v>
      </c>
      <c r="D51" s="51" t="s">
        <v>935</v>
      </c>
      <c r="E51" s="52" t="s">
        <v>932</v>
      </c>
      <c r="F51" s="35">
        <v>1398</v>
      </c>
      <c r="G51" s="77" t="s">
        <v>789</v>
      </c>
      <c r="H51" s="104" t="s">
        <v>847</v>
      </c>
      <c r="I51" s="92">
        <v>5.6332258064516134</v>
      </c>
      <c r="J51" s="68">
        <v>4.82</v>
      </c>
      <c r="K51" s="68">
        <v>1.1100000000000001</v>
      </c>
      <c r="L51" s="68">
        <v>18.29</v>
      </c>
      <c r="M51" s="68" t="s">
        <v>29</v>
      </c>
      <c r="N51" s="93" t="s">
        <v>14</v>
      </c>
      <c r="O51" s="81">
        <v>5.48</v>
      </c>
      <c r="P51" s="12">
        <v>6.15</v>
      </c>
      <c r="Q51" s="12">
        <v>11.3</v>
      </c>
      <c r="R51" s="12">
        <v>1.95</v>
      </c>
      <c r="S51" s="12">
        <v>3.8</v>
      </c>
      <c r="T51" s="12">
        <v>3.61</v>
      </c>
      <c r="U51" s="12">
        <v>4.82</v>
      </c>
      <c r="V51" s="12">
        <v>3.21</v>
      </c>
      <c r="W51" s="12">
        <v>3.88</v>
      </c>
      <c r="X51" s="12">
        <v>1.75</v>
      </c>
      <c r="Y51" s="12">
        <v>5.56</v>
      </c>
      <c r="Z51" s="12">
        <v>13.51</v>
      </c>
      <c r="AA51" s="12">
        <v>5.45</v>
      </c>
      <c r="AB51" s="12">
        <v>5.19</v>
      </c>
      <c r="AC51" s="12">
        <v>1.54</v>
      </c>
      <c r="AD51" s="12">
        <v>18.29</v>
      </c>
      <c r="AE51" s="12">
        <v>3.41</v>
      </c>
      <c r="AF51" s="12">
        <v>6.33</v>
      </c>
      <c r="AG51" s="12">
        <v>3.9</v>
      </c>
      <c r="AH51" s="12">
        <v>6.98</v>
      </c>
      <c r="AI51" s="12">
        <v>4.97</v>
      </c>
      <c r="AJ51" s="12">
        <v>3.8</v>
      </c>
      <c r="AK51" s="12">
        <v>4.12</v>
      </c>
      <c r="AL51" s="12">
        <v>7.41</v>
      </c>
      <c r="AM51" s="12">
        <v>3.52</v>
      </c>
      <c r="AN51" s="12">
        <v>7.38</v>
      </c>
      <c r="AO51" s="12">
        <v>4</v>
      </c>
      <c r="AP51" s="12">
        <v>4</v>
      </c>
      <c r="AQ51" s="12">
        <v>4.88</v>
      </c>
      <c r="AR51" s="12">
        <v>13.33</v>
      </c>
      <c r="AS51" s="58">
        <v>1.1100000000000001</v>
      </c>
    </row>
    <row r="52" spans="1:45" ht="32.75" customHeight="1">
      <c r="A52" s="96" t="s">
        <v>398</v>
      </c>
      <c r="B52" s="101" t="s">
        <v>397</v>
      </c>
      <c r="C52" s="52" t="s">
        <v>936</v>
      </c>
      <c r="D52" s="51" t="s">
        <v>935</v>
      </c>
      <c r="E52" s="52" t="s">
        <v>932</v>
      </c>
      <c r="F52" s="35">
        <v>1398</v>
      </c>
      <c r="G52" s="77" t="s">
        <v>789</v>
      </c>
      <c r="H52" s="104" t="s">
        <v>847</v>
      </c>
      <c r="I52" s="92">
        <v>76.744193548387088</v>
      </c>
      <c r="J52" s="68">
        <v>77.47</v>
      </c>
      <c r="K52" s="68">
        <v>55.16</v>
      </c>
      <c r="L52" s="68">
        <v>84.78</v>
      </c>
      <c r="M52" s="68" t="s">
        <v>14</v>
      </c>
      <c r="N52" s="93" t="s">
        <v>18</v>
      </c>
      <c r="O52" s="81">
        <v>76.349999999999994</v>
      </c>
      <c r="P52" s="12">
        <v>78.05</v>
      </c>
      <c r="Q52" s="12">
        <v>75.14</v>
      </c>
      <c r="R52" s="12">
        <v>78.97</v>
      </c>
      <c r="S52" s="12">
        <v>80.67</v>
      </c>
      <c r="T52" s="12">
        <v>83.64</v>
      </c>
      <c r="U52" s="12">
        <v>76.8</v>
      </c>
      <c r="V52" s="12">
        <v>80.94</v>
      </c>
      <c r="W52" s="12">
        <v>75.95</v>
      </c>
      <c r="X52" s="12">
        <v>73.27</v>
      </c>
      <c r="Y52" s="12">
        <v>76.3</v>
      </c>
      <c r="Z52" s="12">
        <v>63.77</v>
      </c>
      <c r="AA52" s="12">
        <v>72.27</v>
      </c>
      <c r="AB52" s="12">
        <v>83.63</v>
      </c>
      <c r="AC52" s="12">
        <v>78.58</v>
      </c>
      <c r="AD52" s="12">
        <v>55.16</v>
      </c>
      <c r="AE52" s="12">
        <v>76.84</v>
      </c>
      <c r="AF52" s="12">
        <v>84.35</v>
      </c>
      <c r="AG52" s="12">
        <v>78.760000000000005</v>
      </c>
      <c r="AH52" s="12">
        <v>84.78</v>
      </c>
      <c r="AI52" s="12">
        <v>73.11</v>
      </c>
      <c r="AJ52" s="12">
        <v>81.52</v>
      </c>
      <c r="AK52" s="12">
        <v>70.69</v>
      </c>
      <c r="AL52" s="12">
        <v>72.319999999999993</v>
      </c>
      <c r="AM52" s="12">
        <v>82.12</v>
      </c>
      <c r="AN52" s="12">
        <v>76.900000000000006</v>
      </c>
      <c r="AO52" s="12">
        <v>79.63</v>
      </c>
      <c r="AP52" s="12">
        <v>79.63</v>
      </c>
      <c r="AQ52" s="12">
        <v>67.05</v>
      </c>
      <c r="AR52" s="12">
        <v>84.41</v>
      </c>
      <c r="AS52" s="58">
        <v>77.47</v>
      </c>
    </row>
    <row r="53" spans="1:45" ht="32.75" customHeight="1">
      <c r="A53" s="96" t="s">
        <v>399</v>
      </c>
      <c r="B53" s="101" t="s">
        <v>399</v>
      </c>
      <c r="C53" s="52" t="s">
        <v>938</v>
      </c>
      <c r="D53" s="51" t="s">
        <v>937</v>
      </c>
      <c r="E53" s="52" t="s">
        <v>932</v>
      </c>
      <c r="F53" s="35">
        <v>1398</v>
      </c>
      <c r="G53" s="77" t="s">
        <v>789</v>
      </c>
      <c r="H53" s="104" t="s">
        <v>847</v>
      </c>
      <c r="I53" s="92">
        <v>13.264516129032259</v>
      </c>
      <c r="J53" s="68">
        <v>13.3</v>
      </c>
      <c r="K53" s="68">
        <v>5.8</v>
      </c>
      <c r="L53" s="68">
        <v>19.3</v>
      </c>
      <c r="M53" s="68" t="s">
        <v>917</v>
      </c>
      <c r="N53" s="93" t="s">
        <v>8</v>
      </c>
      <c r="O53" s="81">
        <v>17.600000000000001</v>
      </c>
      <c r="P53" s="12">
        <v>18.5</v>
      </c>
      <c r="Q53" s="12">
        <v>18.399999999999999</v>
      </c>
      <c r="R53" s="12">
        <v>15</v>
      </c>
      <c r="S53" s="12">
        <v>10.6</v>
      </c>
      <c r="T53" s="12">
        <v>13.5</v>
      </c>
      <c r="U53" s="12">
        <v>11.8</v>
      </c>
      <c r="V53" s="12">
        <v>13.3</v>
      </c>
      <c r="W53" s="12">
        <v>10.8</v>
      </c>
      <c r="X53" s="12">
        <v>19.3</v>
      </c>
      <c r="Y53" s="12">
        <v>17.399999999999999</v>
      </c>
      <c r="Z53" s="12">
        <v>15.4</v>
      </c>
      <c r="AA53" s="12">
        <v>9.6999999999999993</v>
      </c>
      <c r="AB53" s="12">
        <v>19.3</v>
      </c>
      <c r="AC53" s="12">
        <v>9.3000000000000007</v>
      </c>
      <c r="AD53" s="12">
        <v>8.6999999999999993</v>
      </c>
      <c r="AE53" s="12">
        <v>12.2</v>
      </c>
      <c r="AF53" s="12">
        <v>13.6</v>
      </c>
      <c r="AG53" s="12">
        <v>9.9</v>
      </c>
      <c r="AH53" s="12">
        <v>14.3</v>
      </c>
      <c r="AI53" s="12">
        <v>10</v>
      </c>
      <c r="AJ53" s="12">
        <v>13.5</v>
      </c>
      <c r="AK53" s="12">
        <v>5.8</v>
      </c>
      <c r="AL53" s="12">
        <v>14.2</v>
      </c>
      <c r="AM53" s="12">
        <v>17.3</v>
      </c>
      <c r="AN53" s="12">
        <v>12</v>
      </c>
      <c r="AO53" s="12">
        <v>13.3</v>
      </c>
      <c r="AP53" s="12">
        <v>13.1</v>
      </c>
      <c r="AQ53" s="12">
        <v>8.9</v>
      </c>
      <c r="AR53" s="12">
        <v>13</v>
      </c>
      <c r="AS53" s="58">
        <v>11.5</v>
      </c>
    </row>
    <row r="54" spans="1:45" ht="32.75" customHeight="1">
      <c r="A54" s="96" t="s">
        <v>400</v>
      </c>
      <c r="B54" s="101" t="s">
        <v>402</v>
      </c>
      <c r="C54" s="52" t="s">
        <v>938</v>
      </c>
      <c r="D54" s="51" t="s">
        <v>937</v>
      </c>
      <c r="E54" s="52" t="s">
        <v>932</v>
      </c>
      <c r="F54" s="35">
        <v>1398</v>
      </c>
      <c r="G54" s="77" t="s">
        <v>789</v>
      </c>
      <c r="H54" s="104" t="s">
        <v>847</v>
      </c>
      <c r="I54" s="92">
        <v>12.183870967741939</v>
      </c>
      <c r="J54" s="68">
        <v>12.1</v>
      </c>
      <c r="K54" s="68">
        <v>6.6</v>
      </c>
      <c r="L54" s="68">
        <v>17.100000000000001</v>
      </c>
      <c r="M54" s="68" t="s">
        <v>917</v>
      </c>
      <c r="N54" s="93" t="s">
        <v>0</v>
      </c>
      <c r="O54" s="81">
        <v>17.100000000000001</v>
      </c>
      <c r="P54" s="12">
        <v>11.4</v>
      </c>
      <c r="Q54" s="12">
        <v>12.9</v>
      </c>
      <c r="R54" s="12">
        <v>14.8</v>
      </c>
      <c r="S54" s="12">
        <v>10.8</v>
      </c>
      <c r="T54" s="12">
        <v>13</v>
      </c>
      <c r="U54" s="12">
        <v>11.7</v>
      </c>
      <c r="V54" s="12">
        <v>13.9</v>
      </c>
      <c r="W54" s="12">
        <v>13.8</v>
      </c>
      <c r="X54" s="12">
        <v>16</v>
      </c>
      <c r="Y54" s="12">
        <v>14.7</v>
      </c>
      <c r="Z54" s="12">
        <v>13.6</v>
      </c>
      <c r="AA54" s="12">
        <v>9.9</v>
      </c>
      <c r="AB54" s="12">
        <v>14.8</v>
      </c>
      <c r="AC54" s="12">
        <v>9</v>
      </c>
      <c r="AD54" s="12">
        <v>7.5</v>
      </c>
      <c r="AE54" s="12">
        <v>12.8</v>
      </c>
      <c r="AF54" s="12">
        <v>12.5</v>
      </c>
      <c r="AG54" s="12">
        <v>10</v>
      </c>
      <c r="AH54" s="12">
        <v>11.1</v>
      </c>
      <c r="AI54" s="12">
        <v>9.8000000000000007</v>
      </c>
      <c r="AJ54" s="12">
        <v>11.4</v>
      </c>
      <c r="AK54" s="12">
        <v>6.6</v>
      </c>
      <c r="AL54" s="12">
        <v>12.1</v>
      </c>
      <c r="AM54" s="12">
        <v>16.8</v>
      </c>
      <c r="AN54" s="12">
        <v>10.4</v>
      </c>
      <c r="AO54" s="12">
        <v>13.6</v>
      </c>
      <c r="AP54" s="12">
        <v>12.8</v>
      </c>
      <c r="AQ54" s="12">
        <v>11.1</v>
      </c>
      <c r="AR54" s="12">
        <v>11.3</v>
      </c>
      <c r="AS54" s="58">
        <v>10.5</v>
      </c>
    </row>
    <row r="55" spans="1:45" ht="32.75" customHeight="1">
      <c r="A55" s="96" t="s">
        <v>401</v>
      </c>
      <c r="B55" s="101" t="s">
        <v>403</v>
      </c>
      <c r="C55" s="52" t="s">
        <v>938</v>
      </c>
      <c r="D55" s="51" t="s">
        <v>937</v>
      </c>
      <c r="E55" s="52" t="s">
        <v>932</v>
      </c>
      <c r="F55" s="35">
        <v>1398</v>
      </c>
      <c r="G55" s="77" t="s">
        <v>789</v>
      </c>
      <c r="H55" s="104" t="s">
        <v>847</v>
      </c>
      <c r="I55" s="92">
        <v>15.025806451612901</v>
      </c>
      <c r="J55" s="68">
        <v>14.9</v>
      </c>
      <c r="K55" s="68">
        <v>4.5</v>
      </c>
      <c r="L55" s="68">
        <v>30.1</v>
      </c>
      <c r="M55" s="68" t="s">
        <v>6</v>
      </c>
      <c r="N55" s="93" t="s">
        <v>1</v>
      </c>
      <c r="O55" s="81">
        <v>18.899999999999999</v>
      </c>
      <c r="P55" s="12">
        <v>30.1</v>
      </c>
      <c r="Q55" s="12">
        <v>27.8</v>
      </c>
      <c r="R55" s="12">
        <v>16.5</v>
      </c>
      <c r="S55" s="12">
        <v>7.7</v>
      </c>
      <c r="T55" s="12">
        <v>14.4</v>
      </c>
      <c r="U55" s="12">
        <v>12</v>
      </c>
      <c r="V55" s="12">
        <v>4.5</v>
      </c>
      <c r="W55" s="12">
        <v>6.9</v>
      </c>
      <c r="X55" s="12">
        <v>23.6</v>
      </c>
      <c r="Y55" s="12">
        <v>24.7</v>
      </c>
      <c r="Z55" s="12">
        <v>17.5</v>
      </c>
      <c r="AA55" s="12">
        <v>9.3000000000000007</v>
      </c>
      <c r="AB55" s="12">
        <v>26.6</v>
      </c>
      <c r="AC55" s="12">
        <v>10.7</v>
      </c>
      <c r="AD55" s="12">
        <v>10.1</v>
      </c>
      <c r="AE55" s="12">
        <v>11.3</v>
      </c>
      <c r="AF55" s="12">
        <v>16.5</v>
      </c>
      <c r="AG55" s="12">
        <v>7.3</v>
      </c>
      <c r="AH55" s="12">
        <v>19.899999999999999</v>
      </c>
      <c r="AI55" s="12">
        <v>10.3</v>
      </c>
      <c r="AJ55" s="12">
        <v>18.8</v>
      </c>
      <c r="AK55" s="12">
        <v>4.9000000000000004</v>
      </c>
      <c r="AL55" s="12">
        <v>16.399999999999999</v>
      </c>
      <c r="AM55" s="12">
        <v>17.899999999999999</v>
      </c>
      <c r="AN55" s="12">
        <v>14.9</v>
      </c>
      <c r="AO55" s="12">
        <v>12.9</v>
      </c>
      <c r="AP55" s="12">
        <v>13.9</v>
      </c>
      <c r="AQ55" s="12">
        <v>6.8</v>
      </c>
      <c r="AR55" s="12">
        <v>16.100000000000001</v>
      </c>
      <c r="AS55" s="58">
        <v>16.600000000000001</v>
      </c>
    </row>
    <row r="56" spans="1:45" ht="32.75" customHeight="1">
      <c r="A56" s="96" t="s">
        <v>405</v>
      </c>
      <c r="B56" s="101" t="s">
        <v>404</v>
      </c>
      <c r="C56" s="52" t="s">
        <v>940</v>
      </c>
      <c r="D56" s="51" t="s">
        <v>939</v>
      </c>
      <c r="E56" s="52" t="s">
        <v>932</v>
      </c>
      <c r="F56" s="35">
        <v>1398</v>
      </c>
      <c r="G56" s="77" t="s">
        <v>793</v>
      </c>
      <c r="H56" s="104" t="s">
        <v>332</v>
      </c>
      <c r="I56" s="111">
        <v>87.806451612903231</v>
      </c>
      <c r="J56" s="6">
        <v>70</v>
      </c>
      <c r="K56" s="6">
        <v>25</v>
      </c>
      <c r="L56" s="6">
        <v>233</v>
      </c>
      <c r="M56" s="6" t="s">
        <v>18</v>
      </c>
      <c r="N56" s="93" t="s">
        <v>6</v>
      </c>
      <c r="O56" s="80">
        <v>113</v>
      </c>
      <c r="P56" s="36">
        <v>63</v>
      </c>
      <c r="Q56" s="36">
        <v>42</v>
      </c>
      <c r="R56" s="36">
        <v>166</v>
      </c>
      <c r="S56" s="36">
        <v>79</v>
      </c>
      <c r="T56" s="36">
        <v>56</v>
      </c>
      <c r="U56" s="36">
        <v>121</v>
      </c>
      <c r="V56" s="36">
        <v>233</v>
      </c>
      <c r="W56" s="36">
        <v>214</v>
      </c>
      <c r="X56" s="36">
        <v>96</v>
      </c>
      <c r="Y56" s="36">
        <v>155</v>
      </c>
      <c r="Z56" s="36">
        <v>40</v>
      </c>
      <c r="AA56" s="36">
        <v>48</v>
      </c>
      <c r="AB56" s="36">
        <v>59</v>
      </c>
      <c r="AC56" s="36">
        <v>28</v>
      </c>
      <c r="AD56" s="36">
        <v>59</v>
      </c>
      <c r="AE56" s="36">
        <v>88</v>
      </c>
      <c r="AF56" s="36">
        <v>63</v>
      </c>
      <c r="AG56" s="36">
        <v>46</v>
      </c>
      <c r="AH56" s="36">
        <v>25</v>
      </c>
      <c r="AI56" s="36">
        <v>113</v>
      </c>
      <c r="AJ56" s="36">
        <v>81</v>
      </c>
      <c r="AK56" s="36">
        <v>26</v>
      </c>
      <c r="AL56" s="36">
        <v>70</v>
      </c>
      <c r="AM56" s="36">
        <v>44</v>
      </c>
      <c r="AN56" s="36">
        <v>132</v>
      </c>
      <c r="AO56" s="36">
        <v>63</v>
      </c>
      <c r="AP56" s="36">
        <v>152</v>
      </c>
      <c r="AQ56" s="36">
        <v>81</v>
      </c>
      <c r="AR56" s="36">
        <v>45</v>
      </c>
      <c r="AS56" s="42">
        <v>121</v>
      </c>
    </row>
    <row r="57" spans="1:45" ht="32.75" customHeight="1">
      <c r="A57" s="96" t="s">
        <v>733</v>
      </c>
      <c r="B57" s="101" t="s">
        <v>406</v>
      </c>
      <c r="C57" s="138" t="s">
        <v>942</v>
      </c>
      <c r="D57" s="51" t="s">
        <v>928</v>
      </c>
      <c r="E57" s="138" t="s">
        <v>942</v>
      </c>
      <c r="F57" s="35">
        <v>1398</v>
      </c>
      <c r="G57" s="77" t="s">
        <v>793</v>
      </c>
      <c r="H57" s="104" t="s">
        <v>848</v>
      </c>
      <c r="I57" s="92">
        <v>10.362826224823724</v>
      </c>
      <c r="J57" s="68">
        <v>7.3043185975708287</v>
      </c>
      <c r="K57" s="68">
        <v>2.0673303658528708</v>
      </c>
      <c r="L57" s="68">
        <v>45.9812594138034</v>
      </c>
      <c r="M57" s="68" t="s">
        <v>11</v>
      </c>
      <c r="N57" s="93" t="s">
        <v>7</v>
      </c>
      <c r="O57" s="11">
        <v>5.8846443071013592</v>
      </c>
      <c r="P57" s="24">
        <v>3.9205924450805898</v>
      </c>
      <c r="Q57" s="24">
        <v>6.7723912184660531</v>
      </c>
      <c r="R57" s="24">
        <v>6.583714507928816</v>
      </c>
      <c r="S57" s="24">
        <v>5.9128859748590079</v>
      </c>
      <c r="T57" s="24">
        <v>19.651949929639002</v>
      </c>
      <c r="U57" s="24">
        <v>22.29683163865128</v>
      </c>
      <c r="V57" s="24">
        <v>3.5335340724435143</v>
      </c>
      <c r="W57" s="24">
        <v>45.9812594138034</v>
      </c>
      <c r="X57" s="24">
        <v>25.331085199521876</v>
      </c>
      <c r="Y57" s="24">
        <v>4.8599762456902988</v>
      </c>
      <c r="Z57" s="24">
        <v>9.3140439483163711</v>
      </c>
      <c r="AA57" s="24">
        <v>2.0673303658528708</v>
      </c>
      <c r="AB57" s="24">
        <v>11.289446090024722</v>
      </c>
      <c r="AC57" s="24">
        <v>8.0994145280355436</v>
      </c>
      <c r="AD57" s="24">
        <v>4.2968997504156707</v>
      </c>
      <c r="AE57" s="24">
        <v>3.681972934988492</v>
      </c>
      <c r="AF57" s="24">
        <v>10.10810862847406</v>
      </c>
      <c r="AG57" s="24">
        <v>7.2584628153683752</v>
      </c>
      <c r="AH57" s="24">
        <v>3.1636158864135355</v>
      </c>
      <c r="AI57" s="24">
        <v>7.3043185975708287</v>
      </c>
      <c r="AJ57" s="24">
        <v>8.3988390937963686</v>
      </c>
      <c r="AK57" s="24">
        <v>7.3933789447942075</v>
      </c>
      <c r="AL57" s="24">
        <v>7.5229018626705013</v>
      </c>
      <c r="AM57" s="24">
        <v>3.4834957513227391</v>
      </c>
      <c r="AN57" s="24">
        <v>15.211579238499123</v>
      </c>
      <c r="AO57" s="24">
        <v>3.8660173393945945</v>
      </c>
      <c r="AP57" s="24">
        <v>21.599377028494125</v>
      </c>
      <c r="AQ57" s="24">
        <v>9.3146167035226508</v>
      </c>
      <c r="AR57" s="24">
        <v>5.2452687675716509</v>
      </c>
      <c r="AS57" s="43">
        <v>21.899659740823861</v>
      </c>
    </row>
    <row r="58" spans="1:45" ht="32.75" customHeight="1">
      <c r="A58" s="95" t="s">
        <v>413</v>
      </c>
      <c r="B58" s="100" t="s">
        <v>407</v>
      </c>
      <c r="C58" s="52" t="s">
        <v>407</v>
      </c>
      <c r="D58" s="51" t="s">
        <v>943</v>
      </c>
      <c r="E58" s="52" t="s">
        <v>941</v>
      </c>
      <c r="F58" s="32">
        <v>1396</v>
      </c>
      <c r="G58" s="76" t="s">
        <v>791</v>
      </c>
      <c r="H58" s="33" t="s">
        <v>332</v>
      </c>
      <c r="I58" s="92">
        <v>0.78932258064516136</v>
      </c>
      <c r="J58" s="68">
        <v>0.79300000000000004</v>
      </c>
      <c r="K58" s="68">
        <v>0.69</v>
      </c>
      <c r="L58" s="68">
        <v>0.83399999999999996</v>
      </c>
      <c r="M58" s="68" t="s">
        <v>14</v>
      </c>
      <c r="N58" s="93" t="s">
        <v>916</v>
      </c>
      <c r="O58" s="16">
        <v>0.78600000000000003</v>
      </c>
      <c r="P58" s="14">
        <v>0.76</v>
      </c>
      <c r="Q58" s="14">
        <v>0.76300000000000001</v>
      </c>
      <c r="R58" s="14">
        <v>0.83</v>
      </c>
      <c r="S58" s="14">
        <v>0.83399999999999996</v>
      </c>
      <c r="T58" s="14">
        <v>0.81399999999999995</v>
      </c>
      <c r="U58" s="14">
        <v>0.81200000000000006</v>
      </c>
      <c r="V58" s="14">
        <v>0.83399999999999996</v>
      </c>
      <c r="W58" s="14">
        <v>0.79500000000000004</v>
      </c>
      <c r="X58" s="14">
        <v>0.75800000000000001</v>
      </c>
      <c r="Y58" s="14">
        <v>0.78</v>
      </c>
      <c r="Z58" s="14">
        <v>0.747</v>
      </c>
      <c r="AA58" s="14">
        <v>0.80200000000000005</v>
      </c>
      <c r="AB58" s="14">
        <v>0.77200000000000002</v>
      </c>
      <c r="AC58" s="14">
        <v>0.82199999999999995</v>
      </c>
      <c r="AD58" s="14">
        <v>0.69</v>
      </c>
      <c r="AE58" s="14">
        <v>0.80800000000000005</v>
      </c>
      <c r="AF58" s="14">
        <v>0.79500000000000004</v>
      </c>
      <c r="AG58" s="14">
        <v>0.81499999999999995</v>
      </c>
      <c r="AH58" s="14">
        <v>0.747</v>
      </c>
      <c r="AI58" s="14">
        <v>0.77800000000000002</v>
      </c>
      <c r="AJ58" s="14">
        <v>0.79500000000000004</v>
      </c>
      <c r="AK58" s="14">
        <v>0.79300000000000004</v>
      </c>
      <c r="AL58" s="14">
        <v>0.77600000000000002</v>
      </c>
      <c r="AM58" s="14">
        <v>0.80300000000000005</v>
      </c>
      <c r="AN58" s="14">
        <v>0.78100000000000003</v>
      </c>
      <c r="AO58" s="14">
        <v>0.82299999999999995</v>
      </c>
      <c r="AP58" s="14">
        <v>0.79200000000000004</v>
      </c>
      <c r="AQ58" s="14">
        <v>0.76800000000000002</v>
      </c>
      <c r="AR58" s="14">
        <v>0.77400000000000002</v>
      </c>
      <c r="AS58" s="40">
        <v>0.82199999999999995</v>
      </c>
    </row>
    <row r="59" spans="1:45" ht="32.75" customHeight="1">
      <c r="A59" s="95" t="s">
        <v>414</v>
      </c>
      <c r="B59" s="100" t="s">
        <v>408</v>
      </c>
      <c r="C59" s="138" t="s">
        <v>942</v>
      </c>
      <c r="D59" s="51" t="s">
        <v>928</v>
      </c>
      <c r="E59" s="138" t="s">
        <v>942</v>
      </c>
      <c r="F59" s="32">
        <v>1396</v>
      </c>
      <c r="G59" s="76" t="s">
        <v>792</v>
      </c>
      <c r="H59" s="33" t="s">
        <v>332</v>
      </c>
      <c r="I59" s="92" t="s">
        <v>896</v>
      </c>
      <c r="J59" s="68" t="s">
        <v>896</v>
      </c>
      <c r="K59" s="68" t="s">
        <v>896</v>
      </c>
      <c r="L59" s="68" t="s">
        <v>896</v>
      </c>
      <c r="M59" s="68" t="s">
        <v>896</v>
      </c>
      <c r="N59" s="141" t="s">
        <v>896</v>
      </c>
      <c r="O59" s="82" t="str">
        <f t="shared" ref="O59:AS59" si="0">IF(O58&gt;=PERCENTILE($O$58:$AS$58, 0.66),"High",IF(AND(O58&gt;=PERCENTILE($O$58:$AS$58, 0.33),O58&lt;PERCENTILE($O$58:$AS$58, 0.66)),"Medium","Low"))</f>
        <v>Medium</v>
      </c>
      <c r="P59" s="59" t="str">
        <f t="shared" si="0"/>
        <v>Low</v>
      </c>
      <c r="Q59" s="59" t="str">
        <f t="shared" si="0"/>
        <v>Low</v>
      </c>
      <c r="R59" s="59" t="str">
        <f t="shared" si="0"/>
        <v>High</v>
      </c>
      <c r="S59" s="59" t="str">
        <f t="shared" si="0"/>
        <v>High</v>
      </c>
      <c r="T59" s="59" t="str">
        <f t="shared" si="0"/>
        <v>High</v>
      </c>
      <c r="U59" s="59" t="str">
        <f t="shared" si="0"/>
        <v>High</v>
      </c>
      <c r="V59" s="59" t="str">
        <f t="shared" si="0"/>
        <v>High</v>
      </c>
      <c r="W59" s="59" t="str">
        <f t="shared" si="0"/>
        <v>Medium</v>
      </c>
      <c r="X59" s="59" t="str">
        <f t="shared" si="0"/>
        <v>Low</v>
      </c>
      <c r="Y59" s="59" t="str">
        <f t="shared" si="0"/>
        <v>Medium</v>
      </c>
      <c r="Z59" s="59" t="str">
        <f t="shared" si="0"/>
        <v>Low</v>
      </c>
      <c r="AA59" s="59" t="str">
        <f t="shared" si="0"/>
        <v>Medium</v>
      </c>
      <c r="AB59" s="59" t="str">
        <f t="shared" si="0"/>
        <v>Low</v>
      </c>
      <c r="AC59" s="59" t="str">
        <f t="shared" si="0"/>
        <v>High</v>
      </c>
      <c r="AD59" s="59" t="str">
        <f t="shared" si="0"/>
        <v>Low</v>
      </c>
      <c r="AE59" s="59" t="str">
        <f t="shared" si="0"/>
        <v>High</v>
      </c>
      <c r="AF59" s="59" t="str">
        <f t="shared" si="0"/>
        <v>Medium</v>
      </c>
      <c r="AG59" s="59" t="str">
        <f t="shared" si="0"/>
        <v>High</v>
      </c>
      <c r="AH59" s="59" t="str">
        <f t="shared" si="0"/>
        <v>Low</v>
      </c>
      <c r="AI59" s="59" t="str">
        <f t="shared" si="0"/>
        <v>Medium</v>
      </c>
      <c r="AJ59" s="59" t="str">
        <f t="shared" si="0"/>
        <v>Medium</v>
      </c>
      <c r="AK59" s="59" t="str">
        <f t="shared" si="0"/>
        <v>Medium</v>
      </c>
      <c r="AL59" s="59" t="str">
        <f t="shared" si="0"/>
        <v>Low</v>
      </c>
      <c r="AM59" s="59" t="str">
        <f t="shared" si="0"/>
        <v>High</v>
      </c>
      <c r="AN59" s="59" t="str">
        <f t="shared" si="0"/>
        <v>Medium</v>
      </c>
      <c r="AO59" s="59" t="str">
        <f t="shared" si="0"/>
        <v>High</v>
      </c>
      <c r="AP59" s="59" t="str">
        <f t="shared" si="0"/>
        <v>Medium</v>
      </c>
      <c r="AQ59" s="59" t="str">
        <f t="shared" si="0"/>
        <v>Low</v>
      </c>
      <c r="AR59" s="59" t="str">
        <f t="shared" si="0"/>
        <v>Low</v>
      </c>
      <c r="AS59" s="60" t="str">
        <f t="shared" si="0"/>
        <v>High</v>
      </c>
    </row>
    <row r="60" spans="1:45" ht="32.75" customHeight="1">
      <c r="A60" s="95" t="s">
        <v>415</v>
      </c>
      <c r="B60" s="100" t="s">
        <v>409</v>
      </c>
      <c r="C60" s="52" t="s">
        <v>407</v>
      </c>
      <c r="D60" s="51" t="s">
        <v>952</v>
      </c>
      <c r="E60" s="52" t="s">
        <v>941</v>
      </c>
      <c r="F60" s="32">
        <v>1396</v>
      </c>
      <c r="G60" s="76" t="s">
        <v>791</v>
      </c>
      <c r="H60" s="33" t="s">
        <v>332</v>
      </c>
      <c r="I60" s="92">
        <v>0.86387096774193539</v>
      </c>
      <c r="J60" s="68">
        <v>0.86599999999999999</v>
      </c>
      <c r="K60" s="68">
        <v>0.81699999999999995</v>
      </c>
      <c r="L60" s="68">
        <v>0.88300000000000001</v>
      </c>
      <c r="M60" s="68" t="s">
        <v>2</v>
      </c>
      <c r="N60" s="93" t="s">
        <v>25</v>
      </c>
      <c r="O60" s="16">
        <v>0.86199999999999999</v>
      </c>
      <c r="P60" s="14">
        <v>0.85199999999999998</v>
      </c>
      <c r="Q60" s="14">
        <v>0.81699999999999995</v>
      </c>
      <c r="R60" s="14">
        <v>0.86899999999999999</v>
      </c>
      <c r="S60" s="14">
        <v>0.86799999999999999</v>
      </c>
      <c r="T60" s="14">
        <v>0.88200000000000001</v>
      </c>
      <c r="U60" s="14">
        <v>0.86299999999999999</v>
      </c>
      <c r="V60" s="14">
        <v>0.86799999999999999</v>
      </c>
      <c r="W60" s="14">
        <v>0.877</v>
      </c>
      <c r="X60" s="14">
        <v>0.84799999999999998</v>
      </c>
      <c r="Y60" s="14">
        <v>0.85699999999999998</v>
      </c>
      <c r="Z60" s="14">
        <v>0.85199999999999998</v>
      </c>
      <c r="AA60" s="14">
        <v>0.86899999999999999</v>
      </c>
      <c r="AB60" s="14">
        <v>0.86199999999999999</v>
      </c>
      <c r="AC60" s="14">
        <v>0.86599999999999999</v>
      </c>
      <c r="AD60" s="14">
        <v>0.85699999999999998</v>
      </c>
      <c r="AE60" s="14">
        <v>0.86299999999999999</v>
      </c>
      <c r="AF60" s="14">
        <v>0.86899999999999999</v>
      </c>
      <c r="AG60" s="14">
        <v>0.878</v>
      </c>
      <c r="AH60" s="14">
        <v>0.82299999999999995</v>
      </c>
      <c r="AI60" s="14">
        <v>0.86599999999999999</v>
      </c>
      <c r="AJ60" s="14">
        <v>0.872</v>
      </c>
      <c r="AK60" s="14">
        <v>0.86</v>
      </c>
      <c r="AL60" s="14">
        <v>0.875</v>
      </c>
      <c r="AM60" s="14">
        <v>0.88200000000000001</v>
      </c>
      <c r="AN60" s="14">
        <v>0.86299999999999999</v>
      </c>
      <c r="AO60" s="14">
        <v>0.88300000000000001</v>
      </c>
      <c r="AP60" s="14">
        <v>0.86299999999999999</v>
      </c>
      <c r="AQ60" s="14">
        <v>0.86599999999999999</v>
      </c>
      <c r="AR60" s="14">
        <v>0.86599999999999999</v>
      </c>
      <c r="AS60" s="40">
        <v>0.88200000000000001</v>
      </c>
    </row>
    <row r="61" spans="1:45" ht="32.75" customHeight="1">
      <c r="A61" s="95" t="s">
        <v>416</v>
      </c>
      <c r="B61" s="100" t="s">
        <v>410</v>
      </c>
      <c r="C61" s="138" t="s">
        <v>942</v>
      </c>
      <c r="D61" s="51" t="s">
        <v>928</v>
      </c>
      <c r="E61" s="138" t="s">
        <v>942</v>
      </c>
      <c r="F61" s="32">
        <v>1396</v>
      </c>
      <c r="G61" s="76" t="s">
        <v>792</v>
      </c>
      <c r="H61" s="33" t="s">
        <v>332</v>
      </c>
      <c r="I61" s="92" t="s">
        <v>896</v>
      </c>
      <c r="J61" s="68" t="s">
        <v>896</v>
      </c>
      <c r="K61" s="68" t="s">
        <v>896</v>
      </c>
      <c r="L61" s="68" t="s">
        <v>896</v>
      </c>
      <c r="M61" s="68" t="s">
        <v>896</v>
      </c>
      <c r="N61" s="93" t="s">
        <v>896</v>
      </c>
      <c r="O61" s="82" t="str">
        <f t="shared" ref="O61:AS61" si="1">IF(O60&gt;=PERCENTILE($O$60:$AS$60, 0.66),"High",IF(AND(O60&gt;=PERCENTILE($O$60:$AS$60, 0.33),O60&lt;PERCENTILE($O$60:$AS$60, 0.66)),"Medium","Low"))</f>
        <v>Low</v>
      </c>
      <c r="P61" s="59" t="str">
        <f t="shared" si="1"/>
        <v>Low</v>
      </c>
      <c r="Q61" s="59" t="str">
        <f t="shared" si="1"/>
        <v>Low</v>
      </c>
      <c r="R61" s="59" t="str">
        <f t="shared" si="1"/>
        <v>High</v>
      </c>
      <c r="S61" s="59" t="str">
        <f t="shared" si="1"/>
        <v>Medium</v>
      </c>
      <c r="T61" s="59" t="str">
        <f t="shared" si="1"/>
        <v>High</v>
      </c>
      <c r="U61" s="59" t="str">
        <f t="shared" si="1"/>
        <v>Medium</v>
      </c>
      <c r="V61" s="59" t="str">
        <f t="shared" si="1"/>
        <v>Medium</v>
      </c>
      <c r="W61" s="59" t="str">
        <f t="shared" si="1"/>
        <v>High</v>
      </c>
      <c r="X61" s="59" t="str">
        <f t="shared" si="1"/>
        <v>Low</v>
      </c>
      <c r="Y61" s="59" t="str">
        <f t="shared" si="1"/>
        <v>Low</v>
      </c>
      <c r="Z61" s="59" t="str">
        <f t="shared" si="1"/>
        <v>Low</v>
      </c>
      <c r="AA61" s="59" t="str">
        <f t="shared" si="1"/>
        <v>High</v>
      </c>
      <c r="AB61" s="59" t="str">
        <f t="shared" si="1"/>
        <v>Low</v>
      </c>
      <c r="AC61" s="59" t="str">
        <f t="shared" si="1"/>
        <v>Medium</v>
      </c>
      <c r="AD61" s="59" t="str">
        <f t="shared" si="1"/>
        <v>Low</v>
      </c>
      <c r="AE61" s="59" t="str">
        <f t="shared" si="1"/>
        <v>Medium</v>
      </c>
      <c r="AF61" s="59" t="str">
        <f t="shared" si="1"/>
        <v>High</v>
      </c>
      <c r="AG61" s="59" t="str">
        <f t="shared" si="1"/>
        <v>High</v>
      </c>
      <c r="AH61" s="59" t="str">
        <f t="shared" si="1"/>
        <v>Low</v>
      </c>
      <c r="AI61" s="59" t="str">
        <f t="shared" si="1"/>
        <v>Medium</v>
      </c>
      <c r="AJ61" s="59" t="str">
        <f t="shared" si="1"/>
        <v>High</v>
      </c>
      <c r="AK61" s="59" t="str">
        <f t="shared" si="1"/>
        <v>Low</v>
      </c>
      <c r="AL61" s="59" t="str">
        <f t="shared" si="1"/>
        <v>High</v>
      </c>
      <c r="AM61" s="59" t="str">
        <f t="shared" si="1"/>
        <v>High</v>
      </c>
      <c r="AN61" s="59" t="str">
        <f t="shared" si="1"/>
        <v>Medium</v>
      </c>
      <c r="AO61" s="59" t="str">
        <f t="shared" si="1"/>
        <v>High</v>
      </c>
      <c r="AP61" s="59" t="str">
        <f t="shared" si="1"/>
        <v>Medium</v>
      </c>
      <c r="AQ61" s="59" t="str">
        <f t="shared" si="1"/>
        <v>Medium</v>
      </c>
      <c r="AR61" s="59" t="str">
        <f t="shared" si="1"/>
        <v>Medium</v>
      </c>
      <c r="AS61" s="60" t="str">
        <f t="shared" si="1"/>
        <v>High</v>
      </c>
    </row>
    <row r="62" spans="1:45" ht="32.75" customHeight="1">
      <c r="A62" s="95" t="s">
        <v>417</v>
      </c>
      <c r="B62" s="100" t="s">
        <v>418</v>
      </c>
      <c r="C62" s="52" t="s">
        <v>407</v>
      </c>
      <c r="D62" s="51" t="s">
        <v>944</v>
      </c>
      <c r="E62" s="52" t="s">
        <v>941</v>
      </c>
      <c r="F62" s="32">
        <v>1396</v>
      </c>
      <c r="G62" s="76" t="s">
        <v>791</v>
      </c>
      <c r="H62" s="33" t="s">
        <v>332</v>
      </c>
      <c r="I62" s="92">
        <v>0.78954838709677422</v>
      </c>
      <c r="J62" s="68">
        <v>0.79400000000000004</v>
      </c>
      <c r="K62" s="68">
        <v>0.71499999999999997</v>
      </c>
      <c r="L62" s="68">
        <v>0.83399999999999996</v>
      </c>
      <c r="M62" s="68" t="s">
        <v>14</v>
      </c>
      <c r="N62" s="93" t="s">
        <v>3</v>
      </c>
      <c r="O62" s="16">
        <v>0.79500000000000004</v>
      </c>
      <c r="P62" s="14">
        <v>0.79500000000000004</v>
      </c>
      <c r="Q62" s="14">
        <v>0.77700000000000002</v>
      </c>
      <c r="R62" s="14">
        <v>0.83399999999999996</v>
      </c>
      <c r="S62" s="14">
        <v>0.79100000000000004</v>
      </c>
      <c r="T62" s="14">
        <v>0.79600000000000004</v>
      </c>
      <c r="U62" s="14">
        <v>0.81399999999999995</v>
      </c>
      <c r="V62" s="14">
        <v>0.79100000000000004</v>
      </c>
      <c r="W62" s="14">
        <v>0.79800000000000004</v>
      </c>
      <c r="X62" s="14">
        <v>0.76300000000000001</v>
      </c>
      <c r="Y62" s="14">
        <v>0.79300000000000004</v>
      </c>
      <c r="Z62" s="14">
        <v>0.75600000000000001</v>
      </c>
      <c r="AA62" s="14">
        <v>0.82499999999999996</v>
      </c>
      <c r="AB62" s="14">
        <v>0.76600000000000001</v>
      </c>
      <c r="AC62" s="14">
        <v>0.79900000000000004</v>
      </c>
      <c r="AD62" s="14">
        <v>0.71499999999999997</v>
      </c>
      <c r="AE62" s="14">
        <v>0.80200000000000005</v>
      </c>
      <c r="AF62" s="14">
        <v>0.80100000000000005</v>
      </c>
      <c r="AG62" s="14">
        <v>0.80300000000000005</v>
      </c>
      <c r="AH62" s="14">
        <v>0.80800000000000005</v>
      </c>
      <c r="AI62" s="14">
        <v>0.76500000000000001</v>
      </c>
      <c r="AJ62" s="14">
        <v>0.81299999999999994</v>
      </c>
      <c r="AK62" s="14">
        <v>0.77600000000000002</v>
      </c>
      <c r="AL62" s="14">
        <v>0.77500000000000002</v>
      </c>
      <c r="AM62" s="14">
        <v>0.77300000000000002</v>
      </c>
      <c r="AN62" s="14">
        <v>0.78700000000000003</v>
      </c>
      <c r="AO62" s="14">
        <v>0.79500000000000004</v>
      </c>
      <c r="AP62" s="14">
        <v>0.79100000000000004</v>
      </c>
      <c r="AQ62" s="14">
        <v>0.76800000000000002</v>
      </c>
      <c r="AR62" s="14">
        <v>0.79400000000000004</v>
      </c>
      <c r="AS62" s="40">
        <v>0.81699999999999995</v>
      </c>
    </row>
    <row r="63" spans="1:45" ht="32.75" customHeight="1">
      <c r="A63" s="95" t="s">
        <v>419</v>
      </c>
      <c r="B63" s="100" t="s">
        <v>420</v>
      </c>
      <c r="C63" s="138" t="s">
        <v>942</v>
      </c>
      <c r="D63" s="51" t="s">
        <v>928</v>
      </c>
      <c r="E63" s="138" t="s">
        <v>942</v>
      </c>
      <c r="F63" s="32">
        <v>1396</v>
      </c>
      <c r="G63" s="76" t="s">
        <v>792</v>
      </c>
      <c r="H63" s="33" t="s">
        <v>332</v>
      </c>
      <c r="I63" s="92" t="s">
        <v>896</v>
      </c>
      <c r="J63" s="68" t="s">
        <v>896</v>
      </c>
      <c r="K63" s="68" t="s">
        <v>896</v>
      </c>
      <c r="L63" s="68" t="s">
        <v>896</v>
      </c>
      <c r="M63" s="68" t="s">
        <v>896</v>
      </c>
      <c r="N63" s="141" t="s">
        <v>896</v>
      </c>
      <c r="O63" s="82" t="str">
        <f t="shared" ref="O63:AS63" si="2">IF(O62&gt;=PERCENTILE($O$62:$AS$62, 0.66),"High",IF(AND(O62&gt;=PERCENTILE($O$62:$AS$62, 0.33),O62&lt;PERCENTILE($O$62:$AS$62, 0.66)),"Medium","Low"))</f>
        <v>Medium</v>
      </c>
      <c r="P63" s="59" t="str">
        <f t="shared" si="2"/>
        <v>Medium</v>
      </c>
      <c r="Q63" s="59" t="str">
        <f t="shared" si="2"/>
        <v>Low</v>
      </c>
      <c r="R63" s="59" t="str">
        <f t="shared" si="2"/>
        <v>High</v>
      </c>
      <c r="S63" s="59" t="str">
        <f t="shared" si="2"/>
        <v>Medium</v>
      </c>
      <c r="T63" s="59" t="str">
        <f t="shared" si="2"/>
        <v>Medium</v>
      </c>
      <c r="U63" s="59" t="str">
        <f t="shared" si="2"/>
        <v>High</v>
      </c>
      <c r="V63" s="59" t="str">
        <f t="shared" si="2"/>
        <v>Medium</v>
      </c>
      <c r="W63" s="59" t="str">
        <f t="shared" si="2"/>
        <v>High</v>
      </c>
      <c r="X63" s="59" t="str">
        <f t="shared" si="2"/>
        <v>Low</v>
      </c>
      <c r="Y63" s="59" t="str">
        <f t="shared" si="2"/>
        <v>Medium</v>
      </c>
      <c r="Z63" s="59" t="str">
        <f t="shared" si="2"/>
        <v>Low</v>
      </c>
      <c r="AA63" s="59" t="str">
        <f t="shared" si="2"/>
        <v>High</v>
      </c>
      <c r="AB63" s="59" t="str">
        <f t="shared" si="2"/>
        <v>Low</v>
      </c>
      <c r="AC63" s="59" t="str">
        <f t="shared" si="2"/>
        <v>High</v>
      </c>
      <c r="AD63" s="59" t="str">
        <f t="shared" si="2"/>
        <v>Low</v>
      </c>
      <c r="AE63" s="59" t="str">
        <f t="shared" si="2"/>
        <v>High</v>
      </c>
      <c r="AF63" s="59" t="str">
        <f t="shared" si="2"/>
        <v>High</v>
      </c>
      <c r="AG63" s="59" t="str">
        <f t="shared" si="2"/>
        <v>High</v>
      </c>
      <c r="AH63" s="59" t="str">
        <f t="shared" si="2"/>
        <v>High</v>
      </c>
      <c r="AI63" s="59" t="str">
        <f t="shared" si="2"/>
        <v>Low</v>
      </c>
      <c r="AJ63" s="59" t="str">
        <f t="shared" si="2"/>
        <v>High</v>
      </c>
      <c r="AK63" s="59" t="str">
        <f t="shared" si="2"/>
        <v>Low</v>
      </c>
      <c r="AL63" s="59" t="str">
        <f t="shared" si="2"/>
        <v>Low</v>
      </c>
      <c r="AM63" s="59" t="str">
        <f t="shared" si="2"/>
        <v>Low</v>
      </c>
      <c r="AN63" s="59" t="str">
        <f t="shared" si="2"/>
        <v>Medium</v>
      </c>
      <c r="AO63" s="59" t="str">
        <f t="shared" si="2"/>
        <v>Medium</v>
      </c>
      <c r="AP63" s="59" t="str">
        <f t="shared" si="2"/>
        <v>Medium</v>
      </c>
      <c r="AQ63" s="59" t="str">
        <f t="shared" si="2"/>
        <v>Low</v>
      </c>
      <c r="AR63" s="59" t="str">
        <f t="shared" si="2"/>
        <v>Medium</v>
      </c>
      <c r="AS63" s="60" t="str">
        <f t="shared" si="2"/>
        <v>High</v>
      </c>
    </row>
    <row r="64" spans="1:45" ht="32.75" customHeight="1">
      <c r="A64" s="95" t="s">
        <v>423</v>
      </c>
      <c r="B64" s="100" t="s">
        <v>421</v>
      </c>
      <c r="C64" s="52" t="s">
        <v>407</v>
      </c>
      <c r="D64" s="51" t="s">
        <v>945</v>
      </c>
      <c r="E64" s="52" t="s">
        <v>941</v>
      </c>
      <c r="F64" s="32">
        <v>1396</v>
      </c>
      <c r="G64" s="76" t="s">
        <v>791</v>
      </c>
      <c r="H64" s="33" t="s">
        <v>332</v>
      </c>
      <c r="I64" s="92">
        <v>0.7224838709677418</v>
      </c>
      <c r="J64" s="68">
        <v>0.71899999999999997</v>
      </c>
      <c r="K64" s="68">
        <v>0.53600000000000003</v>
      </c>
      <c r="L64" s="68">
        <v>0.84399999999999997</v>
      </c>
      <c r="M64" s="68" t="s">
        <v>14</v>
      </c>
      <c r="N64" s="93" t="s">
        <v>916</v>
      </c>
      <c r="O64" s="16">
        <v>0.70799999999999996</v>
      </c>
      <c r="P64" s="14">
        <v>0.64900000000000002</v>
      </c>
      <c r="Q64" s="14">
        <v>0.7</v>
      </c>
      <c r="R64" s="14">
        <v>0.78800000000000003</v>
      </c>
      <c r="S64" s="14">
        <v>0.84399999999999997</v>
      </c>
      <c r="T64" s="14">
        <v>0.76800000000000002</v>
      </c>
      <c r="U64" s="14">
        <v>0.76100000000000001</v>
      </c>
      <c r="V64" s="14">
        <v>0.84399999999999997</v>
      </c>
      <c r="W64" s="14">
        <v>0.71899999999999997</v>
      </c>
      <c r="X64" s="14">
        <v>0.67300000000000004</v>
      </c>
      <c r="Y64" s="14">
        <v>0.69899999999999995</v>
      </c>
      <c r="Z64" s="14">
        <v>0.64600000000000002</v>
      </c>
      <c r="AA64" s="14">
        <v>0.71899999999999997</v>
      </c>
      <c r="AB64" s="14">
        <v>0.69699999999999995</v>
      </c>
      <c r="AC64" s="14">
        <v>0.80200000000000005</v>
      </c>
      <c r="AD64" s="14">
        <v>0.53600000000000003</v>
      </c>
      <c r="AE64" s="14">
        <v>0.76100000000000001</v>
      </c>
      <c r="AF64" s="14">
        <v>0.72199999999999998</v>
      </c>
      <c r="AG64" s="14">
        <v>0.76700000000000002</v>
      </c>
      <c r="AH64" s="14">
        <v>0.628</v>
      </c>
      <c r="AI64" s="14">
        <v>0.71099999999999997</v>
      </c>
      <c r="AJ64" s="14">
        <v>0.71</v>
      </c>
      <c r="AK64" s="14">
        <v>0.747</v>
      </c>
      <c r="AL64" s="14">
        <v>0.68799999999999994</v>
      </c>
      <c r="AM64" s="14">
        <v>0.76</v>
      </c>
      <c r="AN64" s="14">
        <v>0.70099999999999996</v>
      </c>
      <c r="AO64" s="14">
        <v>0.79300000000000004</v>
      </c>
      <c r="AP64" s="14">
        <v>0.72899999999999998</v>
      </c>
      <c r="AQ64" s="14">
        <v>0.68200000000000005</v>
      </c>
      <c r="AR64" s="14">
        <v>0.67400000000000004</v>
      </c>
      <c r="AS64" s="40">
        <v>0.77100000000000002</v>
      </c>
    </row>
    <row r="65" spans="1:45" ht="32.75" customHeight="1">
      <c r="A65" s="95" t="s">
        <v>424</v>
      </c>
      <c r="B65" s="100" t="s">
        <v>422</v>
      </c>
      <c r="C65" s="138" t="s">
        <v>942</v>
      </c>
      <c r="D65" s="51" t="s">
        <v>928</v>
      </c>
      <c r="E65" s="138" t="s">
        <v>942</v>
      </c>
      <c r="F65" s="32">
        <v>1396</v>
      </c>
      <c r="G65" s="76" t="s">
        <v>792</v>
      </c>
      <c r="H65" s="33" t="s">
        <v>332</v>
      </c>
      <c r="I65" s="92" t="s">
        <v>896</v>
      </c>
      <c r="J65" s="68" t="s">
        <v>896</v>
      </c>
      <c r="K65" s="68" t="s">
        <v>896</v>
      </c>
      <c r="L65" s="68" t="s">
        <v>896</v>
      </c>
      <c r="M65" s="68" t="s">
        <v>896</v>
      </c>
      <c r="N65" s="141" t="s">
        <v>896</v>
      </c>
      <c r="O65" s="82" t="str">
        <f t="shared" ref="O65:AS65" si="3">IF(O64&gt;=PERCENTILE($O$64:$AS$64, 0.66),"High",IF(AND(O64&gt;=PERCENTILE($O$64:$AS$64, 0.33),O64&lt;PERCENTILE($O$64:$AS$64, 0.66)),"Medium","Low"))</f>
        <v>Medium</v>
      </c>
      <c r="P65" s="59" t="str">
        <f t="shared" si="3"/>
        <v>Low</v>
      </c>
      <c r="Q65" s="59" t="str">
        <f t="shared" si="3"/>
        <v>Medium</v>
      </c>
      <c r="R65" s="59" t="str">
        <f t="shared" si="3"/>
        <v>High</v>
      </c>
      <c r="S65" s="59" t="str">
        <f t="shared" si="3"/>
        <v>High</v>
      </c>
      <c r="T65" s="59" t="str">
        <f t="shared" si="3"/>
        <v>High</v>
      </c>
      <c r="U65" s="59" t="str">
        <f t="shared" si="3"/>
        <v>High</v>
      </c>
      <c r="V65" s="59" t="str">
        <f t="shared" si="3"/>
        <v>High</v>
      </c>
      <c r="W65" s="59" t="str">
        <f t="shared" si="3"/>
        <v>Medium</v>
      </c>
      <c r="X65" s="59" t="str">
        <f t="shared" si="3"/>
        <v>Low</v>
      </c>
      <c r="Y65" s="59" t="str">
        <f t="shared" si="3"/>
        <v>Low</v>
      </c>
      <c r="Z65" s="59" t="str">
        <f t="shared" si="3"/>
        <v>Low</v>
      </c>
      <c r="AA65" s="59" t="str">
        <f t="shared" si="3"/>
        <v>Medium</v>
      </c>
      <c r="AB65" s="59" t="str">
        <f t="shared" si="3"/>
        <v>Low</v>
      </c>
      <c r="AC65" s="59" t="str">
        <f t="shared" si="3"/>
        <v>High</v>
      </c>
      <c r="AD65" s="59" t="str">
        <f t="shared" si="3"/>
        <v>Low</v>
      </c>
      <c r="AE65" s="59" t="str">
        <f t="shared" si="3"/>
        <v>High</v>
      </c>
      <c r="AF65" s="59" t="str">
        <f t="shared" si="3"/>
        <v>Medium</v>
      </c>
      <c r="AG65" s="59" t="str">
        <f t="shared" si="3"/>
        <v>High</v>
      </c>
      <c r="AH65" s="59" t="str">
        <f t="shared" si="3"/>
        <v>Low</v>
      </c>
      <c r="AI65" s="59" t="str">
        <f t="shared" si="3"/>
        <v>Medium</v>
      </c>
      <c r="AJ65" s="59" t="str">
        <f t="shared" si="3"/>
        <v>Medium</v>
      </c>
      <c r="AK65" s="59" t="str">
        <f t="shared" si="3"/>
        <v>Medium</v>
      </c>
      <c r="AL65" s="59" t="str">
        <f t="shared" si="3"/>
        <v>Low</v>
      </c>
      <c r="AM65" s="59" t="str">
        <f t="shared" si="3"/>
        <v>High</v>
      </c>
      <c r="AN65" s="59" t="str">
        <f t="shared" si="3"/>
        <v>Medium</v>
      </c>
      <c r="AO65" s="59" t="str">
        <f t="shared" si="3"/>
        <v>High</v>
      </c>
      <c r="AP65" s="59" t="str">
        <f t="shared" si="3"/>
        <v>Medium</v>
      </c>
      <c r="AQ65" s="59" t="str">
        <f t="shared" si="3"/>
        <v>Low</v>
      </c>
      <c r="AR65" s="59" t="str">
        <f t="shared" si="3"/>
        <v>Low</v>
      </c>
      <c r="AS65" s="60" t="str">
        <f t="shared" si="3"/>
        <v>High</v>
      </c>
    </row>
    <row r="66" spans="1:45" ht="32.75" customHeight="1">
      <c r="A66" s="95" t="s">
        <v>425</v>
      </c>
      <c r="B66" s="100" t="s">
        <v>426</v>
      </c>
      <c r="C66" s="52" t="s">
        <v>407</v>
      </c>
      <c r="D66" s="51" t="s">
        <v>946</v>
      </c>
      <c r="E66" s="52" t="s">
        <v>941</v>
      </c>
      <c r="F66" s="32">
        <v>1396</v>
      </c>
      <c r="G66" s="76" t="s">
        <v>793</v>
      </c>
      <c r="H66" s="33" t="s">
        <v>332</v>
      </c>
      <c r="I66" s="92">
        <v>76.151612903225811</v>
      </c>
      <c r="J66" s="68">
        <v>76.3</v>
      </c>
      <c r="K66" s="68">
        <v>73.099999999999994</v>
      </c>
      <c r="L66" s="68">
        <v>77.400000000000006</v>
      </c>
      <c r="M66" s="68" t="s">
        <v>2</v>
      </c>
      <c r="N66" s="93" t="s">
        <v>25</v>
      </c>
      <c r="O66" s="16">
        <v>76</v>
      </c>
      <c r="P66" s="14">
        <v>75.400000000000006</v>
      </c>
      <c r="Q66" s="14">
        <v>73.099999999999994</v>
      </c>
      <c r="R66" s="14">
        <v>76.5</v>
      </c>
      <c r="S66" s="14">
        <v>76.400000000000006</v>
      </c>
      <c r="T66" s="14">
        <v>77.3</v>
      </c>
      <c r="U66" s="14">
        <v>76.099999999999994</v>
      </c>
      <c r="V66" s="14">
        <v>76.400000000000006</v>
      </c>
      <c r="W66" s="14">
        <v>77</v>
      </c>
      <c r="X66" s="14">
        <v>75.099999999999994</v>
      </c>
      <c r="Y66" s="14">
        <v>75.7</v>
      </c>
      <c r="Z66" s="14">
        <v>75.400000000000006</v>
      </c>
      <c r="AA66" s="14">
        <v>76.5</v>
      </c>
      <c r="AB66" s="14">
        <v>76</v>
      </c>
      <c r="AC66" s="14">
        <v>76.3</v>
      </c>
      <c r="AD66" s="14">
        <v>75.7</v>
      </c>
      <c r="AE66" s="14">
        <v>76.099999999999994</v>
      </c>
      <c r="AF66" s="14">
        <v>76.5</v>
      </c>
      <c r="AG66" s="14">
        <v>77.099999999999994</v>
      </c>
      <c r="AH66" s="14">
        <v>73.5</v>
      </c>
      <c r="AI66" s="14">
        <v>76.3</v>
      </c>
      <c r="AJ66" s="14">
        <v>76.7</v>
      </c>
      <c r="AK66" s="14">
        <v>75.900000000000006</v>
      </c>
      <c r="AL66" s="14">
        <v>76.900000000000006</v>
      </c>
      <c r="AM66" s="14">
        <v>77.3</v>
      </c>
      <c r="AN66" s="14">
        <v>76.099999999999994</v>
      </c>
      <c r="AO66" s="14">
        <v>77.400000000000006</v>
      </c>
      <c r="AP66" s="14">
        <v>76.099999999999994</v>
      </c>
      <c r="AQ66" s="14">
        <v>76.3</v>
      </c>
      <c r="AR66" s="14">
        <v>76.3</v>
      </c>
      <c r="AS66" s="40">
        <v>77.3</v>
      </c>
    </row>
    <row r="67" spans="1:45" ht="32.75" customHeight="1">
      <c r="A67" s="95" t="s">
        <v>427</v>
      </c>
      <c r="B67" s="100" t="s">
        <v>428</v>
      </c>
      <c r="C67" s="52" t="s">
        <v>407</v>
      </c>
      <c r="D67" s="51" t="s">
        <v>947</v>
      </c>
      <c r="E67" s="52" t="s">
        <v>941</v>
      </c>
      <c r="F67" s="32">
        <v>1396</v>
      </c>
      <c r="G67" s="76" t="s">
        <v>793</v>
      </c>
      <c r="H67" s="33" t="s">
        <v>332</v>
      </c>
      <c r="I67" s="92">
        <v>9.8319032258064532</v>
      </c>
      <c r="J67" s="68">
        <v>9.86</v>
      </c>
      <c r="K67" s="68">
        <v>9.3360000000000003</v>
      </c>
      <c r="L67" s="68">
        <v>10.130000000000001</v>
      </c>
      <c r="M67" s="68" t="s">
        <v>14</v>
      </c>
      <c r="N67" s="93" t="s">
        <v>3</v>
      </c>
      <c r="O67" s="16">
        <v>9.8680000000000003</v>
      </c>
      <c r="P67" s="14">
        <v>9.8659999999999997</v>
      </c>
      <c r="Q67" s="14">
        <v>9.7460000000000004</v>
      </c>
      <c r="R67" s="14">
        <v>10.130000000000001</v>
      </c>
      <c r="S67" s="14">
        <v>9.8390000000000004</v>
      </c>
      <c r="T67" s="14">
        <v>9.8729999999999993</v>
      </c>
      <c r="U67" s="14">
        <v>9.9920000000000009</v>
      </c>
      <c r="V67" s="14">
        <v>9.8390000000000004</v>
      </c>
      <c r="W67" s="14">
        <v>9.8870000000000005</v>
      </c>
      <c r="X67" s="14">
        <v>9.6560000000000006</v>
      </c>
      <c r="Y67" s="14">
        <v>9.8529999999999998</v>
      </c>
      <c r="Z67" s="14">
        <v>9.6080000000000005</v>
      </c>
      <c r="AA67" s="14">
        <v>10.07</v>
      </c>
      <c r="AB67" s="14">
        <v>9.6769999999999996</v>
      </c>
      <c r="AC67" s="14">
        <v>9.8960000000000008</v>
      </c>
      <c r="AD67" s="14">
        <v>9.3360000000000003</v>
      </c>
      <c r="AE67" s="14">
        <v>9.9130000000000003</v>
      </c>
      <c r="AF67" s="14">
        <v>9.907</v>
      </c>
      <c r="AG67" s="14">
        <v>9.923</v>
      </c>
      <c r="AH67" s="14">
        <v>9.9540000000000006</v>
      </c>
      <c r="AI67" s="14">
        <v>9.6679999999999993</v>
      </c>
      <c r="AJ67" s="14">
        <v>9.9890000000000008</v>
      </c>
      <c r="AK67" s="14">
        <v>9.7430000000000003</v>
      </c>
      <c r="AL67" s="14">
        <v>9.7379999999999995</v>
      </c>
      <c r="AM67" s="14">
        <v>9.7249999999999996</v>
      </c>
      <c r="AN67" s="14">
        <v>9.8149999999999995</v>
      </c>
      <c r="AO67" s="14">
        <v>9.8670000000000009</v>
      </c>
      <c r="AP67" s="14">
        <v>9.8420000000000005</v>
      </c>
      <c r="AQ67" s="14">
        <v>9.6890000000000001</v>
      </c>
      <c r="AR67" s="14">
        <v>9.86</v>
      </c>
      <c r="AS67" s="40">
        <v>10.02</v>
      </c>
    </row>
    <row r="68" spans="1:45" ht="32.75" customHeight="1">
      <c r="A68" s="95" t="s">
        <v>728</v>
      </c>
      <c r="B68" s="100" t="s">
        <v>731</v>
      </c>
      <c r="C68" s="52" t="s">
        <v>407</v>
      </c>
      <c r="D68" s="51" t="s">
        <v>948</v>
      </c>
      <c r="E68" s="52" t="s">
        <v>941</v>
      </c>
      <c r="F68" s="32">
        <v>1396</v>
      </c>
      <c r="G68" s="76" t="s">
        <v>793</v>
      </c>
      <c r="H68" s="33" t="s">
        <v>332</v>
      </c>
      <c r="I68" s="92">
        <v>14.890322580645165</v>
      </c>
      <c r="J68" s="68">
        <v>15</v>
      </c>
      <c r="K68" s="68">
        <v>11.6</v>
      </c>
      <c r="L68" s="68">
        <v>16.2</v>
      </c>
      <c r="M68" s="68" t="s">
        <v>14</v>
      </c>
      <c r="N68" s="93" t="s">
        <v>25</v>
      </c>
      <c r="O68" s="16">
        <v>14.8</v>
      </c>
      <c r="P68" s="14">
        <v>13.9</v>
      </c>
      <c r="Q68" s="14">
        <v>15</v>
      </c>
      <c r="R68" s="14">
        <v>16</v>
      </c>
      <c r="S68" s="14">
        <v>16.100000000000001</v>
      </c>
      <c r="T68" s="14">
        <v>15.9</v>
      </c>
      <c r="U68" s="14">
        <v>15.4</v>
      </c>
      <c r="V68" s="14">
        <v>16.100000000000001</v>
      </c>
      <c r="W68" s="14">
        <v>15.2</v>
      </c>
      <c r="X68" s="14">
        <v>14.5</v>
      </c>
      <c r="Y68" s="14">
        <v>14</v>
      </c>
      <c r="Z68" s="14">
        <v>13.9</v>
      </c>
      <c r="AA68" s="14">
        <v>14.6</v>
      </c>
      <c r="AB68" s="14">
        <v>14.9</v>
      </c>
      <c r="AC68" s="14">
        <v>15.9</v>
      </c>
      <c r="AD68" s="14">
        <v>11.6</v>
      </c>
      <c r="AE68" s="14">
        <v>15.4</v>
      </c>
      <c r="AF68" s="14">
        <v>14.7</v>
      </c>
      <c r="AG68" s="14">
        <v>15.6</v>
      </c>
      <c r="AH68" s="14">
        <v>13.6</v>
      </c>
      <c r="AI68" s="14">
        <v>14.3</v>
      </c>
      <c r="AJ68" s="14">
        <v>15</v>
      </c>
      <c r="AK68" s="14">
        <v>15.6</v>
      </c>
      <c r="AL68" s="14">
        <v>14.1</v>
      </c>
      <c r="AM68" s="14">
        <v>15.6</v>
      </c>
      <c r="AN68" s="14">
        <v>14.8</v>
      </c>
      <c r="AO68" s="14">
        <v>16.2</v>
      </c>
      <c r="AP68" s="14">
        <v>15.2</v>
      </c>
      <c r="AQ68" s="14">
        <v>14</v>
      </c>
      <c r="AR68" s="14">
        <v>14.3</v>
      </c>
      <c r="AS68" s="40">
        <v>15.4</v>
      </c>
    </row>
    <row r="69" spans="1:45" ht="32.75" customHeight="1">
      <c r="A69" s="95" t="s">
        <v>729</v>
      </c>
      <c r="B69" s="100" t="s">
        <v>730</v>
      </c>
      <c r="C69" s="52" t="s">
        <v>407</v>
      </c>
      <c r="D69" s="51" t="s">
        <v>949</v>
      </c>
      <c r="E69" s="52" t="s">
        <v>941</v>
      </c>
      <c r="F69" s="32">
        <v>1396</v>
      </c>
      <c r="G69" s="76" t="s">
        <v>793</v>
      </c>
      <c r="H69" s="33" t="s">
        <v>332</v>
      </c>
      <c r="I69" s="92">
        <v>9.2645161290322608</v>
      </c>
      <c r="J69" s="68">
        <v>9.3000000000000007</v>
      </c>
      <c r="K69" s="68">
        <v>6.4</v>
      </c>
      <c r="L69" s="68">
        <v>11.9</v>
      </c>
      <c r="M69" s="68" t="s">
        <v>14</v>
      </c>
      <c r="N69" s="93" t="s">
        <v>916</v>
      </c>
      <c r="O69" s="16">
        <v>8.9</v>
      </c>
      <c r="P69" s="14">
        <v>7.9</v>
      </c>
      <c r="Q69" s="14">
        <v>8.5</v>
      </c>
      <c r="R69" s="14">
        <v>10.3</v>
      </c>
      <c r="S69" s="14">
        <v>11.9</v>
      </c>
      <c r="T69" s="14">
        <v>9.8000000000000007</v>
      </c>
      <c r="U69" s="14">
        <v>10</v>
      </c>
      <c r="V69" s="14">
        <v>11.9</v>
      </c>
      <c r="W69" s="14">
        <v>8.9</v>
      </c>
      <c r="X69" s="14">
        <v>8.1</v>
      </c>
      <c r="Y69" s="14">
        <v>9.3000000000000007</v>
      </c>
      <c r="Z69" s="14">
        <v>7.8</v>
      </c>
      <c r="AA69" s="14">
        <v>9.4</v>
      </c>
      <c r="AB69" s="14">
        <v>8.5</v>
      </c>
      <c r="AC69" s="14">
        <v>10.8</v>
      </c>
      <c r="AD69" s="14">
        <v>6.4</v>
      </c>
      <c r="AE69" s="14">
        <v>10</v>
      </c>
      <c r="AF69" s="14">
        <v>9.4</v>
      </c>
      <c r="AG69" s="14">
        <v>10</v>
      </c>
      <c r="AH69" s="14">
        <v>7.5</v>
      </c>
      <c r="AI69" s="14">
        <v>9.4</v>
      </c>
      <c r="AJ69" s="14">
        <v>8.8000000000000007</v>
      </c>
      <c r="AK69" s="14">
        <v>9.4</v>
      </c>
      <c r="AL69" s="14">
        <v>8.9</v>
      </c>
      <c r="AM69" s="14">
        <v>9.8000000000000007</v>
      </c>
      <c r="AN69" s="14">
        <v>8.6999999999999993</v>
      </c>
      <c r="AO69" s="14">
        <v>10.3</v>
      </c>
      <c r="AP69" s="14">
        <v>9.1999999999999993</v>
      </c>
      <c r="AQ69" s="14">
        <v>8.8000000000000007</v>
      </c>
      <c r="AR69" s="14">
        <v>8.3000000000000007</v>
      </c>
      <c r="AS69" s="40">
        <v>10.3</v>
      </c>
    </row>
    <row r="70" spans="1:45" ht="32.75" customHeight="1">
      <c r="A70" s="95" t="s">
        <v>429</v>
      </c>
      <c r="B70" s="100" t="s">
        <v>430</v>
      </c>
      <c r="C70" s="52" t="s">
        <v>950</v>
      </c>
      <c r="D70" s="51" t="s">
        <v>951</v>
      </c>
      <c r="E70" s="52" t="s">
        <v>130</v>
      </c>
      <c r="F70" s="32">
        <v>1395</v>
      </c>
      <c r="G70" s="76" t="s">
        <v>793</v>
      </c>
      <c r="H70" s="33" t="s">
        <v>332</v>
      </c>
      <c r="I70" s="92">
        <v>5.6083870967741936</v>
      </c>
      <c r="J70" s="68">
        <v>5.56</v>
      </c>
      <c r="K70" s="68">
        <v>3.94</v>
      </c>
      <c r="L70" s="68">
        <v>7.24</v>
      </c>
      <c r="M70" s="68" t="s">
        <v>14</v>
      </c>
      <c r="N70" s="93" t="s">
        <v>6</v>
      </c>
      <c r="O70" s="16">
        <v>5.66</v>
      </c>
      <c r="P70" s="14">
        <v>4.92</v>
      </c>
      <c r="Q70" s="14">
        <v>5.15</v>
      </c>
      <c r="R70" s="14">
        <v>6.24</v>
      </c>
      <c r="S70" s="14">
        <v>6.43</v>
      </c>
      <c r="T70" s="14">
        <v>5.47</v>
      </c>
      <c r="U70" s="14">
        <v>6.06</v>
      </c>
      <c r="V70" s="14">
        <v>7.24</v>
      </c>
      <c r="W70" s="14">
        <v>5.16</v>
      </c>
      <c r="X70" s="14">
        <v>4.95</v>
      </c>
      <c r="Y70" s="14">
        <v>5.35</v>
      </c>
      <c r="Z70" s="14">
        <v>4.72</v>
      </c>
      <c r="AA70" s="14">
        <v>5.79</v>
      </c>
      <c r="AB70" s="14">
        <v>5.3</v>
      </c>
      <c r="AC70" s="14">
        <v>6.53</v>
      </c>
      <c r="AD70" s="14">
        <v>3.94</v>
      </c>
      <c r="AE70" s="14">
        <v>6.26</v>
      </c>
      <c r="AF70" s="14">
        <v>5.56</v>
      </c>
      <c r="AG70" s="14">
        <v>6.5</v>
      </c>
      <c r="AH70" s="14">
        <v>5.07</v>
      </c>
      <c r="AI70" s="14">
        <v>5.05</v>
      </c>
      <c r="AJ70" s="14">
        <v>5.19</v>
      </c>
      <c r="AK70" s="14">
        <v>5.59</v>
      </c>
      <c r="AL70" s="14">
        <v>5.33</v>
      </c>
      <c r="AM70" s="14">
        <v>5.96</v>
      </c>
      <c r="AN70" s="14">
        <v>5.07</v>
      </c>
      <c r="AO70" s="14">
        <v>6.45</v>
      </c>
      <c r="AP70" s="14">
        <v>5.76</v>
      </c>
      <c r="AQ70" s="14">
        <v>5.61</v>
      </c>
      <c r="AR70" s="14">
        <v>5.25</v>
      </c>
      <c r="AS70" s="40">
        <v>6.3</v>
      </c>
    </row>
    <row r="71" spans="1:45" ht="32.75" customHeight="1">
      <c r="A71" s="95" t="s">
        <v>432</v>
      </c>
      <c r="B71" s="100" t="s">
        <v>434</v>
      </c>
      <c r="C71" s="52" t="s">
        <v>950</v>
      </c>
      <c r="D71" s="51" t="s">
        <v>951</v>
      </c>
      <c r="E71" s="52" t="s">
        <v>130</v>
      </c>
      <c r="F71" s="32">
        <v>1395</v>
      </c>
      <c r="G71" s="77" t="s">
        <v>793</v>
      </c>
      <c r="H71" s="33" t="s">
        <v>332</v>
      </c>
      <c r="I71" s="111">
        <v>984084.93548387091</v>
      </c>
      <c r="J71" s="6">
        <v>526137</v>
      </c>
      <c r="K71" s="6">
        <v>0</v>
      </c>
      <c r="L71" s="6">
        <v>8278148</v>
      </c>
      <c r="M71" s="6" t="s">
        <v>916</v>
      </c>
      <c r="N71" s="93" t="s">
        <v>6</v>
      </c>
      <c r="O71" s="83">
        <v>1627801</v>
      </c>
      <c r="P71" s="61">
        <v>1091360</v>
      </c>
      <c r="Q71" s="61">
        <v>435741</v>
      </c>
      <c r="R71" s="61">
        <v>2437975</v>
      </c>
      <c r="S71" s="61">
        <v>0</v>
      </c>
      <c r="T71" s="61">
        <v>150680</v>
      </c>
      <c r="U71" s="61">
        <v>334758</v>
      </c>
      <c r="V71" s="61">
        <v>8278148</v>
      </c>
      <c r="W71" s="61">
        <v>267427</v>
      </c>
      <c r="X71" s="61">
        <v>295584</v>
      </c>
      <c r="Y71" s="61">
        <v>2308020</v>
      </c>
      <c r="Z71" s="61">
        <v>267685</v>
      </c>
      <c r="AA71" s="61">
        <v>1139316</v>
      </c>
      <c r="AB71" s="61">
        <v>361802</v>
      </c>
      <c r="AC71" s="61">
        <v>326309</v>
      </c>
      <c r="AD71" s="61">
        <v>509494</v>
      </c>
      <c r="AE71" s="61">
        <v>1543294</v>
      </c>
      <c r="AF71" s="61">
        <v>440897</v>
      </c>
      <c r="AG71" s="61">
        <v>508349</v>
      </c>
      <c r="AH71" s="61">
        <v>526137</v>
      </c>
      <c r="AI71" s="61">
        <v>886940</v>
      </c>
      <c r="AJ71" s="61">
        <v>586983</v>
      </c>
      <c r="AK71" s="61">
        <v>145789</v>
      </c>
      <c r="AL71" s="61">
        <v>614870</v>
      </c>
      <c r="AM71" s="61">
        <v>1117950</v>
      </c>
      <c r="AN71" s="61">
        <v>408056</v>
      </c>
      <c r="AO71" s="61">
        <v>1612654</v>
      </c>
      <c r="AP71" s="61">
        <v>610288</v>
      </c>
      <c r="AQ71" s="61">
        <v>524754</v>
      </c>
      <c r="AR71" s="61">
        <v>610060</v>
      </c>
      <c r="AS71" s="62">
        <v>537512</v>
      </c>
    </row>
    <row r="72" spans="1:45" ht="32.75" customHeight="1">
      <c r="A72" s="95" t="s">
        <v>431</v>
      </c>
      <c r="B72" s="100" t="s">
        <v>433</v>
      </c>
      <c r="C72" s="52" t="s">
        <v>950</v>
      </c>
      <c r="D72" s="51" t="s">
        <v>951</v>
      </c>
      <c r="E72" s="52" t="s">
        <v>130</v>
      </c>
      <c r="F72" s="32">
        <v>1395</v>
      </c>
      <c r="G72" s="76" t="s">
        <v>789</v>
      </c>
      <c r="H72" s="33" t="s">
        <v>845</v>
      </c>
      <c r="I72" s="92">
        <v>35.046774193548387</v>
      </c>
      <c r="J72" s="68">
        <v>34.26</v>
      </c>
      <c r="K72" s="68">
        <v>18.440000000000001</v>
      </c>
      <c r="L72" s="68">
        <v>54.44</v>
      </c>
      <c r="M72" s="68" t="s">
        <v>14</v>
      </c>
      <c r="N72" s="93" t="s">
        <v>6</v>
      </c>
      <c r="O72" s="16">
        <v>41.76</v>
      </c>
      <c r="P72" s="14">
        <v>33.479999999999997</v>
      </c>
      <c r="Q72" s="14">
        <v>34.369999999999997</v>
      </c>
      <c r="R72" s="14">
        <v>47.86</v>
      </c>
      <c r="S72" s="14">
        <v>39.340000000000003</v>
      </c>
      <c r="T72" s="14">
        <v>26.05</v>
      </c>
      <c r="U72" s="14">
        <v>28.82</v>
      </c>
      <c r="V72" s="14">
        <v>54.44</v>
      </c>
      <c r="W72" s="14">
        <v>28.4</v>
      </c>
      <c r="X72" s="14">
        <v>38.54</v>
      </c>
      <c r="Y72" s="14">
        <v>36.04</v>
      </c>
      <c r="Z72" s="14">
        <v>31.29</v>
      </c>
      <c r="AA72" s="14">
        <v>24.24</v>
      </c>
      <c r="AB72" s="14">
        <v>34.26</v>
      </c>
      <c r="AC72" s="14">
        <v>46.61</v>
      </c>
      <c r="AD72" s="14">
        <v>18.440000000000001</v>
      </c>
      <c r="AE72" s="14">
        <v>31.84</v>
      </c>
      <c r="AF72" s="14">
        <v>34.71</v>
      </c>
      <c r="AG72" s="14">
        <v>39.54</v>
      </c>
      <c r="AH72" s="14">
        <v>32.9</v>
      </c>
      <c r="AI72" s="14">
        <v>28.16</v>
      </c>
      <c r="AJ72" s="14">
        <v>30.1</v>
      </c>
      <c r="AK72" s="14">
        <v>20.47</v>
      </c>
      <c r="AL72" s="14">
        <v>32.99</v>
      </c>
      <c r="AM72" s="14">
        <v>44.36</v>
      </c>
      <c r="AN72" s="14">
        <v>23.18</v>
      </c>
      <c r="AO72" s="14">
        <v>49.16</v>
      </c>
      <c r="AP72" s="14">
        <v>42.78</v>
      </c>
      <c r="AQ72" s="14">
        <v>29.72</v>
      </c>
      <c r="AR72" s="14">
        <v>35.159999999999997</v>
      </c>
      <c r="AS72" s="40">
        <v>47.44</v>
      </c>
    </row>
    <row r="73" spans="1:45" ht="32.75" customHeight="1">
      <c r="A73" s="95" t="s">
        <v>435</v>
      </c>
      <c r="B73" s="100" t="s">
        <v>437</v>
      </c>
      <c r="C73" s="52" t="s">
        <v>950</v>
      </c>
      <c r="D73" s="51" t="s">
        <v>951</v>
      </c>
      <c r="E73" s="52" t="s">
        <v>130</v>
      </c>
      <c r="F73" s="32">
        <v>1395</v>
      </c>
      <c r="G73" s="77" t="s">
        <v>793</v>
      </c>
      <c r="H73" s="33" t="s">
        <v>332</v>
      </c>
      <c r="I73" s="111">
        <v>2673659.5806451612</v>
      </c>
      <c r="J73" s="6">
        <v>1553086</v>
      </c>
      <c r="K73" s="6">
        <v>643525</v>
      </c>
      <c r="L73" s="6">
        <v>16678387</v>
      </c>
      <c r="M73" s="6" t="s">
        <v>4</v>
      </c>
      <c r="N73" s="93" t="s">
        <v>6</v>
      </c>
      <c r="O73" s="83">
        <v>3800834</v>
      </c>
      <c r="P73" s="61">
        <v>2980133</v>
      </c>
      <c r="Q73" s="61">
        <v>1228310</v>
      </c>
      <c r="R73" s="61">
        <v>5866152</v>
      </c>
      <c r="S73" s="61">
        <v>1375887</v>
      </c>
      <c r="T73" s="61">
        <v>643525</v>
      </c>
      <c r="U73" s="61">
        <v>1387333</v>
      </c>
      <c r="V73" s="61">
        <v>16678387</v>
      </c>
      <c r="W73" s="61">
        <v>944313</v>
      </c>
      <c r="X73" s="61">
        <v>697995</v>
      </c>
      <c r="Y73" s="61">
        <v>5552781</v>
      </c>
      <c r="Z73" s="61">
        <v>717264</v>
      </c>
      <c r="AA73" s="61">
        <v>4882914</v>
      </c>
      <c r="AB73" s="61">
        <v>1003537</v>
      </c>
      <c r="AC73" s="61">
        <v>864439</v>
      </c>
      <c r="AD73" s="61">
        <v>2073289</v>
      </c>
      <c r="AE73" s="61">
        <v>5551903</v>
      </c>
      <c r="AF73" s="61">
        <v>1230948</v>
      </c>
      <c r="AG73" s="61">
        <v>1382198</v>
      </c>
      <c r="AH73" s="61">
        <v>1553086</v>
      </c>
      <c r="AI73" s="61">
        <v>2865969</v>
      </c>
      <c r="AJ73" s="61">
        <v>2071268</v>
      </c>
      <c r="AK73" s="61">
        <v>803756</v>
      </c>
      <c r="AL73" s="61">
        <v>1691997</v>
      </c>
      <c r="AM73" s="61">
        <v>2977002</v>
      </c>
      <c r="AN73" s="61">
        <v>1552994</v>
      </c>
      <c r="AO73" s="61">
        <v>4018265</v>
      </c>
      <c r="AP73" s="61">
        <v>1475730</v>
      </c>
      <c r="AQ73" s="61">
        <v>2124853</v>
      </c>
      <c r="AR73" s="61">
        <v>1652714</v>
      </c>
      <c r="AS73" s="62">
        <v>1233671</v>
      </c>
    </row>
    <row r="74" spans="1:45" ht="32.75" customHeight="1">
      <c r="A74" s="95" t="s">
        <v>436</v>
      </c>
      <c r="B74" s="100" t="s">
        <v>438</v>
      </c>
      <c r="C74" s="52" t="s">
        <v>950</v>
      </c>
      <c r="D74" s="51" t="s">
        <v>951</v>
      </c>
      <c r="E74" s="52" t="s">
        <v>130</v>
      </c>
      <c r="F74" s="32">
        <v>1395</v>
      </c>
      <c r="G74" s="76" t="s">
        <v>789</v>
      </c>
      <c r="H74" s="33" t="s">
        <v>845</v>
      </c>
      <c r="I74" s="92">
        <v>102.48483870967739</v>
      </c>
      <c r="J74" s="68">
        <v>102.01</v>
      </c>
      <c r="K74" s="68">
        <v>58.52</v>
      </c>
      <c r="L74" s="68">
        <v>128.83000000000001</v>
      </c>
      <c r="M74" s="68" t="s">
        <v>14</v>
      </c>
      <c r="N74" s="93" t="s">
        <v>23</v>
      </c>
      <c r="O74" s="16">
        <v>98.5</v>
      </c>
      <c r="P74" s="14">
        <v>95.27</v>
      </c>
      <c r="Q74" s="14">
        <v>97.97</v>
      </c>
      <c r="R74" s="14">
        <v>117.16</v>
      </c>
      <c r="S74" s="14">
        <v>116.64</v>
      </c>
      <c r="T74" s="14">
        <v>106.28</v>
      </c>
      <c r="U74" s="14">
        <v>115.55</v>
      </c>
      <c r="V74" s="14">
        <v>116.93</v>
      </c>
      <c r="W74" s="14">
        <v>102.01</v>
      </c>
      <c r="X74" s="14">
        <v>90.44</v>
      </c>
      <c r="Y74" s="14">
        <v>85.69</v>
      </c>
      <c r="Z74" s="14">
        <v>82.64</v>
      </c>
      <c r="AA74" s="14">
        <v>100.35</v>
      </c>
      <c r="AB74" s="14">
        <v>96.24</v>
      </c>
      <c r="AC74" s="14">
        <v>123.49</v>
      </c>
      <c r="AD74" s="14">
        <v>58.52</v>
      </c>
      <c r="AE74" s="14">
        <v>110.68</v>
      </c>
      <c r="AF74" s="14">
        <v>101.96</v>
      </c>
      <c r="AG74" s="14">
        <v>104.52</v>
      </c>
      <c r="AH74" s="14">
        <v>95.97</v>
      </c>
      <c r="AI74" s="14">
        <v>88.11</v>
      </c>
      <c r="AJ74" s="14">
        <v>107.19</v>
      </c>
      <c r="AK74" s="14">
        <v>107.26</v>
      </c>
      <c r="AL74" s="14">
        <v>89.93</v>
      </c>
      <c r="AM74" s="14">
        <v>128.83000000000001</v>
      </c>
      <c r="AN74" s="14">
        <v>85.49</v>
      </c>
      <c r="AO74" s="14">
        <v>128.18</v>
      </c>
      <c r="AP74" s="14">
        <v>104.97</v>
      </c>
      <c r="AQ74" s="14">
        <v>117.96</v>
      </c>
      <c r="AR74" s="14">
        <v>96.49</v>
      </c>
      <c r="AS74" s="40">
        <v>105.81</v>
      </c>
    </row>
    <row r="75" spans="1:45" ht="32.75" customHeight="1">
      <c r="A75" s="95" t="s">
        <v>439</v>
      </c>
      <c r="B75" s="100" t="s">
        <v>439</v>
      </c>
      <c r="C75" s="52" t="s">
        <v>950</v>
      </c>
      <c r="D75" s="51" t="s">
        <v>951</v>
      </c>
      <c r="E75" s="52" t="s">
        <v>130</v>
      </c>
      <c r="F75" s="32">
        <v>1395</v>
      </c>
      <c r="G75" s="77" t="s">
        <v>793</v>
      </c>
      <c r="H75" s="33" t="s">
        <v>332</v>
      </c>
      <c r="I75" s="111">
        <v>932578.80645161285</v>
      </c>
      <c r="J75" s="6">
        <v>546804</v>
      </c>
      <c r="K75" s="6">
        <v>194888</v>
      </c>
      <c r="L75" s="6">
        <v>6922192</v>
      </c>
      <c r="M75" s="6" t="s">
        <v>4</v>
      </c>
      <c r="N75" s="93" t="s">
        <v>6</v>
      </c>
      <c r="O75" s="83">
        <v>1161955</v>
      </c>
      <c r="P75" s="61">
        <v>858809</v>
      </c>
      <c r="Q75" s="61">
        <v>381621</v>
      </c>
      <c r="R75" s="61">
        <v>2007824</v>
      </c>
      <c r="S75" s="61">
        <v>1177253</v>
      </c>
      <c r="T75" s="61">
        <v>194888</v>
      </c>
      <c r="U75" s="61">
        <v>443689</v>
      </c>
      <c r="V75" s="61">
        <v>6922192</v>
      </c>
      <c r="W75" s="61">
        <v>348566</v>
      </c>
      <c r="X75" s="61">
        <v>197336</v>
      </c>
      <c r="Y75" s="61">
        <v>1735779</v>
      </c>
      <c r="Z75" s="61">
        <v>235901</v>
      </c>
      <c r="AA75" s="61">
        <v>1738025</v>
      </c>
      <c r="AB75" s="61">
        <v>361031</v>
      </c>
      <c r="AC75" s="61">
        <v>307325</v>
      </c>
      <c r="AD75" s="61">
        <v>546804</v>
      </c>
      <c r="AE75" s="61">
        <v>1833974</v>
      </c>
      <c r="AF75" s="61">
        <v>444461</v>
      </c>
      <c r="AG75" s="61">
        <v>552486</v>
      </c>
      <c r="AH75" s="61">
        <v>432782</v>
      </c>
      <c r="AI75" s="61">
        <v>855809</v>
      </c>
      <c r="AJ75" s="61">
        <v>650703</v>
      </c>
      <c r="AK75" s="61">
        <v>278482</v>
      </c>
      <c r="AL75" s="61">
        <v>557750</v>
      </c>
      <c r="AM75" s="61">
        <v>887193</v>
      </c>
      <c r="AN75" s="61">
        <v>464212</v>
      </c>
      <c r="AO75" s="61">
        <v>1248251</v>
      </c>
      <c r="AP75" s="61">
        <v>501343</v>
      </c>
      <c r="AQ75" s="61">
        <v>639400</v>
      </c>
      <c r="AR75" s="61">
        <v>508793</v>
      </c>
      <c r="AS75" s="62">
        <v>435306</v>
      </c>
    </row>
    <row r="76" spans="1:45" ht="32.75" customHeight="1">
      <c r="A76" s="95" t="s">
        <v>440</v>
      </c>
      <c r="B76" s="100" t="s">
        <v>440</v>
      </c>
      <c r="C76" s="52" t="s">
        <v>950</v>
      </c>
      <c r="D76" s="51" t="s">
        <v>951</v>
      </c>
      <c r="E76" s="52" t="s">
        <v>130</v>
      </c>
      <c r="F76" s="32">
        <v>1395</v>
      </c>
      <c r="G76" s="76" t="s">
        <v>789</v>
      </c>
      <c r="H76" s="33" t="s">
        <v>845</v>
      </c>
      <c r="I76" s="92">
        <v>33.985530666570646</v>
      </c>
      <c r="J76" s="68">
        <v>34.893594638240607</v>
      </c>
      <c r="K76" s="68">
        <v>19.704549238310147</v>
      </c>
      <c r="L76" s="68">
        <v>52.17351062589367</v>
      </c>
      <c r="M76" s="68" t="s">
        <v>14</v>
      </c>
      <c r="N76" s="93" t="s">
        <v>6</v>
      </c>
      <c r="O76" s="16">
        <v>29.720164352223676</v>
      </c>
      <c r="P76" s="14">
        <v>26.301727387963869</v>
      </c>
      <c r="Q76" s="14">
        <v>30.038963492388344</v>
      </c>
      <c r="R76" s="14">
        <v>39.20880322602693</v>
      </c>
      <c r="S76" s="14">
        <v>43.402632355109866</v>
      </c>
      <c r="T76" s="14">
        <v>33.592228324008289</v>
      </c>
      <c r="U76" s="14">
        <v>38.137270070483062</v>
      </c>
      <c r="V76" s="14">
        <v>52.17351062589367</v>
      </c>
      <c r="W76" s="14">
        <v>36.77775984080408</v>
      </c>
      <c r="X76" s="14">
        <v>25.664782584946249</v>
      </c>
      <c r="Y76" s="14">
        <v>26.976124488907534</v>
      </c>
      <c r="Z76" s="14">
        <v>27.332080473460536</v>
      </c>
      <c r="AA76" s="14">
        <v>36.896755743381448</v>
      </c>
      <c r="AB76" s="14">
        <v>34.141306393332712</v>
      </c>
      <c r="AC76" s="14">
        <v>43.756051027962869</v>
      </c>
      <c r="AD76" s="14">
        <v>19.704549238310147</v>
      </c>
      <c r="AE76" s="14">
        <v>37.803966545695005</v>
      </c>
      <c r="AF76" s="14">
        <v>34.893594638240607</v>
      </c>
      <c r="AG76" s="14">
        <v>42.752709739275375</v>
      </c>
      <c r="AH76" s="14">
        <v>26.99806801076225</v>
      </c>
      <c r="AI76" s="14">
        <v>27.042188277122953</v>
      </c>
      <c r="AJ76" s="14">
        <v>33.327784703605857</v>
      </c>
      <c r="AK76" s="14">
        <v>39.054935684914987</v>
      </c>
      <c r="AL76" s="14">
        <v>29.845051875007695</v>
      </c>
      <c r="AM76" s="14">
        <v>35.057272781875028</v>
      </c>
      <c r="AN76" s="14">
        <v>26.365959370663887</v>
      </c>
      <c r="AO76" s="14">
        <v>38.014917854952309</v>
      </c>
      <c r="AP76" s="14">
        <v>35.071827069378621</v>
      </c>
      <c r="AQ76" s="14">
        <v>35.993841529147183</v>
      </c>
      <c r="AR76" s="14">
        <v>29.270685074621717</v>
      </c>
      <c r="AS76" s="40">
        <v>38.233937883223412</v>
      </c>
    </row>
    <row r="77" spans="1:45" ht="32.75" customHeight="1">
      <c r="A77" s="95" t="s">
        <v>441</v>
      </c>
      <c r="B77" s="95" t="s">
        <v>441</v>
      </c>
      <c r="C77" s="52" t="s">
        <v>950</v>
      </c>
      <c r="D77" s="51" t="s">
        <v>951</v>
      </c>
      <c r="E77" s="52" t="s">
        <v>130</v>
      </c>
      <c r="F77" s="32">
        <v>1395</v>
      </c>
      <c r="G77" s="77" t="s">
        <v>793</v>
      </c>
      <c r="H77" s="33" t="s">
        <v>332</v>
      </c>
      <c r="I77" s="111">
        <v>303484.61290322582</v>
      </c>
      <c r="J77" s="6">
        <v>158906</v>
      </c>
      <c r="K77" s="6">
        <v>40815</v>
      </c>
      <c r="L77" s="6">
        <v>2373869</v>
      </c>
      <c r="M77" s="6" t="s">
        <v>917</v>
      </c>
      <c r="N77" s="93" t="s">
        <v>6</v>
      </c>
      <c r="O77" s="83">
        <v>489886</v>
      </c>
      <c r="P77" s="61">
        <v>293192</v>
      </c>
      <c r="Q77" s="61">
        <v>129049</v>
      </c>
      <c r="R77" s="61">
        <v>828811</v>
      </c>
      <c r="S77" s="61">
        <v>220612</v>
      </c>
      <c r="T77" s="61">
        <v>46791</v>
      </c>
      <c r="U77" s="61">
        <v>130316</v>
      </c>
      <c r="V77" s="61">
        <v>2373869</v>
      </c>
      <c r="W77" s="61">
        <v>88989</v>
      </c>
      <c r="X77" s="61">
        <v>81514</v>
      </c>
      <c r="Y77" s="61">
        <v>720843</v>
      </c>
      <c r="Z77" s="61">
        <v>69301</v>
      </c>
      <c r="AA77" s="61">
        <v>405022</v>
      </c>
      <c r="AB77" s="61">
        <v>96293</v>
      </c>
      <c r="AC77" s="61">
        <v>118947</v>
      </c>
      <c r="AD77" s="61">
        <v>113285</v>
      </c>
      <c r="AE77" s="61">
        <v>601901</v>
      </c>
      <c r="AF77" s="61">
        <v>119364</v>
      </c>
      <c r="AG77" s="61">
        <v>181874</v>
      </c>
      <c r="AH77" s="61">
        <v>148067</v>
      </c>
      <c r="AI77" s="61">
        <v>246555</v>
      </c>
      <c r="AJ77" s="61">
        <v>161491</v>
      </c>
      <c r="AK77" s="61">
        <v>40815</v>
      </c>
      <c r="AL77" s="61">
        <v>168547</v>
      </c>
      <c r="AM77" s="61">
        <v>317961</v>
      </c>
      <c r="AN77" s="61">
        <v>117775</v>
      </c>
      <c r="AO77" s="61">
        <v>499099</v>
      </c>
      <c r="AP77" s="61">
        <v>158906</v>
      </c>
      <c r="AQ77" s="61">
        <v>123501</v>
      </c>
      <c r="AR77" s="61">
        <v>131449</v>
      </c>
      <c r="AS77" s="62">
        <v>183998</v>
      </c>
    </row>
    <row r="78" spans="1:45" ht="32.75" customHeight="1">
      <c r="A78" s="95" t="s">
        <v>442</v>
      </c>
      <c r="B78" s="95" t="s">
        <v>442</v>
      </c>
      <c r="C78" s="52" t="s">
        <v>950</v>
      </c>
      <c r="D78" s="51" t="s">
        <v>951</v>
      </c>
      <c r="E78" s="52" t="s">
        <v>130</v>
      </c>
      <c r="F78" s="32">
        <v>1395</v>
      </c>
      <c r="G78" s="76" t="s">
        <v>789</v>
      </c>
      <c r="H78" s="33" t="s">
        <v>845</v>
      </c>
      <c r="I78" s="92">
        <v>10.426717891361548</v>
      </c>
      <c r="J78" s="68">
        <v>9.3709887490667398</v>
      </c>
      <c r="K78" s="68">
        <v>4.0823217468452411</v>
      </c>
      <c r="L78" s="68">
        <v>17.89217627826266</v>
      </c>
      <c r="M78" s="68" t="s">
        <v>14</v>
      </c>
      <c r="N78" s="93" t="s">
        <v>6</v>
      </c>
      <c r="O78" s="16">
        <v>12.530168925520737</v>
      </c>
      <c r="P78" s="14">
        <v>8.9792445774693821</v>
      </c>
      <c r="Q78" s="14">
        <v>10.157979250956377</v>
      </c>
      <c r="R78" s="14">
        <v>16.185027876231484</v>
      </c>
      <c r="S78" s="14">
        <v>8.1334611414245686</v>
      </c>
      <c r="T78" s="14">
        <v>8.0652167168254163</v>
      </c>
      <c r="U78" s="14">
        <v>11.201306515385937</v>
      </c>
      <c r="V78" s="14">
        <v>17.89217627826266</v>
      </c>
      <c r="W78" s="14">
        <v>9.3893726596206015</v>
      </c>
      <c r="X78" s="14">
        <v>10.60140616830841</v>
      </c>
      <c r="Y78" s="14">
        <v>11.202780137884819</v>
      </c>
      <c r="Z78" s="14">
        <v>8.029387365425702</v>
      </c>
      <c r="AA78" s="14">
        <v>8.5982640092609941</v>
      </c>
      <c r="AB78" s="14">
        <v>9.1060568663998005</v>
      </c>
      <c r="AC78" s="14">
        <v>16.935332308218008</v>
      </c>
      <c r="AD78" s="14">
        <v>4.0823217468452411</v>
      </c>
      <c r="AE78" s="14">
        <v>12.407070802432516</v>
      </c>
      <c r="AF78" s="14">
        <v>9.3709887490667398</v>
      </c>
      <c r="AG78" s="14">
        <v>14.073852244438717</v>
      </c>
      <c r="AH78" s="14">
        <v>9.2368049876139331</v>
      </c>
      <c r="AI78" s="14">
        <v>7.7907415447442716</v>
      </c>
      <c r="AJ78" s="14">
        <v>8.2712655075664525</v>
      </c>
      <c r="AK78" s="14">
        <v>5.7239864694299998</v>
      </c>
      <c r="AL78" s="14">
        <v>9.0189044524911193</v>
      </c>
      <c r="AM78" s="14">
        <v>12.564172069659888</v>
      </c>
      <c r="AN78" s="14">
        <v>6.68929468622082</v>
      </c>
      <c r="AO78" s="14">
        <v>15.199833596359097</v>
      </c>
      <c r="AP78" s="14">
        <v>11.116388884030851</v>
      </c>
      <c r="AQ78" s="14">
        <v>6.9522605922602549</v>
      </c>
      <c r="AR78" s="14">
        <v>7.5622154439505849</v>
      </c>
      <c r="AS78" s="40">
        <v>16.16097205790258</v>
      </c>
    </row>
    <row r="79" spans="1:45" ht="32.75" customHeight="1">
      <c r="A79" s="95" t="s">
        <v>443</v>
      </c>
      <c r="B79" s="100" t="s">
        <v>443</v>
      </c>
      <c r="C79" s="52" t="s">
        <v>930</v>
      </c>
      <c r="D79" s="51" t="s">
        <v>931</v>
      </c>
      <c r="E79" s="139" t="s">
        <v>35</v>
      </c>
      <c r="F79" s="46">
        <v>1395</v>
      </c>
      <c r="G79" s="77" t="s">
        <v>793</v>
      </c>
      <c r="H79" s="33" t="s">
        <v>332</v>
      </c>
      <c r="I79" s="111">
        <v>417715.06451612903</v>
      </c>
      <c r="J79" s="6">
        <v>291955</v>
      </c>
      <c r="K79" s="6">
        <v>93198</v>
      </c>
      <c r="L79" s="6">
        <v>1911950</v>
      </c>
      <c r="M79" s="6" t="s">
        <v>4</v>
      </c>
      <c r="N79" s="93" t="s">
        <v>6</v>
      </c>
      <c r="O79" s="83">
        <v>616877</v>
      </c>
      <c r="P79" s="61">
        <v>550297</v>
      </c>
      <c r="Q79" s="61">
        <v>203349</v>
      </c>
      <c r="R79" s="61">
        <v>778515</v>
      </c>
      <c r="S79" s="61">
        <v>409974</v>
      </c>
      <c r="T79" s="61">
        <v>93198</v>
      </c>
      <c r="U79" s="61">
        <v>188885</v>
      </c>
      <c r="V79" s="61">
        <v>1911950</v>
      </c>
      <c r="W79" s="61">
        <v>164014</v>
      </c>
      <c r="X79" s="61">
        <v>142408</v>
      </c>
      <c r="Y79" s="61">
        <v>1128209</v>
      </c>
      <c r="Z79" s="61">
        <v>156693</v>
      </c>
      <c r="AA79" s="61">
        <v>883901</v>
      </c>
      <c r="AB79" s="61">
        <v>163060</v>
      </c>
      <c r="AC79" s="61">
        <v>105520</v>
      </c>
      <c r="AD79" s="61">
        <v>621220</v>
      </c>
      <c r="AE79" s="61">
        <v>774721</v>
      </c>
      <c r="AF79" s="61">
        <v>200586</v>
      </c>
      <c r="AG79" s="61">
        <v>218272</v>
      </c>
      <c r="AH79" s="61">
        <v>250855</v>
      </c>
      <c r="AI79" s="61">
        <v>529530</v>
      </c>
      <c r="AJ79" s="61">
        <v>295771</v>
      </c>
      <c r="AK79" s="61">
        <v>131230</v>
      </c>
      <c r="AL79" s="61">
        <v>312706</v>
      </c>
      <c r="AM79" s="61">
        <v>349120</v>
      </c>
      <c r="AN79" s="61">
        <v>291955</v>
      </c>
      <c r="AO79" s="61">
        <v>470061</v>
      </c>
      <c r="AP79" s="61">
        <v>216235</v>
      </c>
      <c r="AQ79" s="61">
        <v>326191</v>
      </c>
      <c r="AR79" s="61">
        <v>261920</v>
      </c>
      <c r="AS79" s="62">
        <v>201944</v>
      </c>
    </row>
    <row r="80" spans="1:45" ht="32.75" customHeight="1">
      <c r="A80" s="95" t="s">
        <v>444</v>
      </c>
      <c r="B80" s="100" t="s">
        <v>444</v>
      </c>
      <c r="C80" s="138" t="s">
        <v>942</v>
      </c>
      <c r="D80" s="51" t="s">
        <v>928</v>
      </c>
      <c r="E80" s="138" t="s">
        <v>942</v>
      </c>
      <c r="F80" s="46">
        <v>1395</v>
      </c>
      <c r="G80" s="78" t="s">
        <v>789</v>
      </c>
      <c r="H80" s="33" t="s">
        <v>845</v>
      </c>
      <c r="I80" s="92">
        <v>93.509117149020184</v>
      </c>
      <c r="J80" s="68">
        <v>93.613088125790085</v>
      </c>
      <c r="K80" s="68">
        <v>86.172638197946611</v>
      </c>
      <c r="L80" s="68">
        <v>98.271604663754502</v>
      </c>
      <c r="M80" s="68" t="s">
        <v>19</v>
      </c>
      <c r="N80" s="93" t="s">
        <v>11</v>
      </c>
      <c r="O80" s="16">
        <v>94.083169633597279</v>
      </c>
      <c r="P80" s="14">
        <v>90.41568769202965</v>
      </c>
      <c r="Q80" s="14">
        <v>92.28999214839088</v>
      </c>
      <c r="R80" s="14">
        <v>95.815579793086641</v>
      </c>
      <c r="S80" s="14">
        <v>96.026589340841056</v>
      </c>
      <c r="T80" s="14">
        <v>96.307778156679163</v>
      </c>
      <c r="U80" s="14">
        <v>92.444768551599921</v>
      </c>
      <c r="V80" s="14">
        <v>95.355202430623791</v>
      </c>
      <c r="W80" s="14">
        <v>94.981468612462365</v>
      </c>
      <c r="X80" s="14">
        <v>92.325845246199236</v>
      </c>
      <c r="Y80" s="14">
        <v>93.81220247375532</v>
      </c>
      <c r="Z80" s="14">
        <v>92.468797025759059</v>
      </c>
      <c r="AA80" s="14">
        <v>98.271604663754502</v>
      </c>
      <c r="AB80" s="14">
        <v>92.164387897559948</v>
      </c>
      <c r="AC80" s="14">
        <v>93.154651552871798</v>
      </c>
      <c r="AD80" s="14">
        <v>88.145819025943439</v>
      </c>
      <c r="AE80" s="14">
        <v>95.454366238137837</v>
      </c>
      <c r="AF80" s="14">
        <v>94.520180006125869</v>
      </c>
      <c r="AG80" s="14">
        <v>93.865088716682862</v>
      </c>
      <c r="AH80" s="14">
        <v>92.019735152782374</v>
      </c>
      <c r="AI80" s="14">
        <v>86.172638197946611</v>
      </c>
      <c r="AJ80" s="14">
        <v>93.334953233278213</v>
      </c>
      <c r="AK80" s="14">
        <v>97.491215167116124</v>
      </c>
      <c r="AL80" s="14">
        <v>91.155970791004094</v>
      </c>
      <c r="AM80" s="14">
        <v>93.667163906805044</v>
      </c>
      <c r="AN80" s="14">
        <v>94.940084223533816</v>
      </c>
      <c r="AO80" s="14">
        <v>93.461153041666336</v>
      </c>
      <c r="AP80" s="14">
        <v>93.613088125790085</v>
      </c>
      <c r="AQ80" s="14">
        <v>91.142299911705209</v>
      </c>
      <c r="AR80" s="14">
        <v>92.59671711547368</v>
      </c>
      <c r="AS80" s="40">
        <v>97.284433546422846</v>
      </c>
    </row>
    <row r="81" spans="1:45" ht="32.75" customHeight="1">
      <c r="A81" s="95" t="s">
        <v>445</v>
      </c>
      <c r="B81" s="100" t="s">
        <v>446</v>
      </c>
      <c r="C81" s="52" t="s">
        <v>930</v>
      </c>
      <c r="D81" s="51" t="s">
        <v>931</v>
      </c>
      <c r="E81" s="139" t="s">
        <v>35</v>
      </c>
      <c r="F81" s="46">
        <v>1395</v>
      </c>
      <c r="G81" s="77" t="s">
        <v>793</v>
      </c>
      <c r="H81" s="33" t="s">
        <v>332</v>
      </c>
      <c r="I81" s="111">
        <v>3435.4516129032259</v>
      </c>
      <c r="J81" s="6">
        <v>2486</v>
      </c>
      <c r="K81" s="6">
        <v>845</v>
      </c>
      <c r="L81" s="6">
        <v>8471</v>
      </c>
      <c r="M81" s="6" t="s">
        <v>13</v>
      </c>
      <c r="N81" s="93" t="s">
        <v>9</v>
      </c>
      <c r="O81" s="83">
        <v>6041</v>
      </c>
      <c r="P81" s="61">
        <v>4756</v>
      </c>
      <c r="Q81" s="61">
        <v>2417</v>
      </c>
      <c r="R81" s="61">
        <v>5100</v>
      </c>
      <c r="S81" s="61">
        <v>1775</v>
      </c>
      <c r="T81" s="61">
        <v>1209</v>
      </c>
      <c r="U81" s="61">
        <v>1650</v>
      </c>
      <c r="V81" s="61">
        <v>7514</v>
      </c>
      <c r="W81" s="61">
        <v>1811</v>
      </c>
      <c r="X81" s="61">
        <v>1775</v>
      </c>
      <c r="Y81" s="61">
        <v>8471</v>
      </c>
      <c r="Z81" s="61">
        <v>1880</v>
      </c>
      <c r="AA81" s="61">
        <v>7464</v>
      </c>
      <c r="AB81" s="61">
        <v>1696</v>
      </c>
      <c r="AC81" s="61">
        <v>845</v>
      </c>
      <c r="AD81" s="61">
        <v>5310</v>
      </c>
      <c r="AE81" s="61">
        <v>6884</v>
      </c>
      <c r="AF81" s="61">
        <v>1560</v>
      </c>
      <c r="AG81" s="61">
        <v>1059</v>
      </c>
      <c r="AH81" s="61">
        <v>2923</v>
      </c>
      <c r="AI81" s="61">
        <v>5292</v>
      </c>
      <c r="AJ81" s="61">
        <v>3409</v>
      </c>
      <c r="AK81" s="61">
        <v>2334</v>
      </c>
      <c r="AL81" s="61">
        <v>2451</v>
      </c>
      <c r="AM81" s="61">
        <v>3699</v>
      </c>
      <c r="AN81" s="61">
        <v>4087</v>
      </c>
      <c r="AO81" s="61">
        <v>3944</v>
      </c>
      <c r="AP81" s="61">
        <v>1901</v>
      </c>
      <c r="AQ81" s="61">
        <v>3395</v>
      </c>
      <c r="AR81" s="61">
        <v>2486</v>
      </c>
      <c r="AS81" s="62">
        <v>1361</v>
      </c>
    </row>
    <row r="82" spans="1:45" ht="32.75" customHeight="1">
      <c r="A82" s="95" t="s">
        <v>447</v>
      </c>
      <c r="B82" s="95" t="s">
        <v>447</v>
      </c>
      <c r="C82" s="138" t="s">
        <v>942</v>
      </c>
      <c r="D82" s="51" t="s">
        <v>928</v>
      </c>
      <c r="E82" s="138" t="s">
        <v>942</v>
      </c>
      <c r="F82" s="46">
        <v>1395</v>
      </c>
      <c r="G82" s="77" t="s">
        <v>793</v>
      </c>
      <c r="H82" s="104" t="s">
        <v>849</v>
      </c>
      <c r="I82" s="92">
        <v>948.31585849150144</v>
      </c>
      <c r="J82" s="68">
        <v>888.57795257905741</v>
      </c>
      <c r="K82" s="68">
        <v>393.00190904573861</v>
      </c>
      <c r="L82" s="68">
        <v>1778.5567324544693</v>
      </c>
      <c r="M82" s="68" t="s">
        <v>6</v>
      </c>
      <c r="N82" s="93" t="s">
        <v>917</v>
      </c>
      <c r="O82" s="17">
        <v>979.28760514656904</v>
      </c>
      <c r="P82" s="18">
        <v>864.26057201838285</v>
      </c>
      <c r="Q82" s="18">
        <v>1188.5969441698753</v>
      </c>
      <c r="R82" s="18">
        <v>655.09335080248934</v>
      </c>
      <c r="S82" s="18">
        <v>432.95428490587204</v>
      </c>
      <c r="T82" s="18">
        <v>1297.2381381574712</v>
      </c>
      <c r="U82" s="18">
        <v>873.54739656404695</v>
      </c>
      <c r="V82" s="18">
        <v>393.00190904573861</v>
      </c>
      <c r="W82" s="18">
        <v>1104.1740339239334</v>
      </c>
      <c r="X82" s="18">
        <v>1246.4187405201956</v>
      </c>
      <c r="Y82" s="18">
        <v>750.83605963079538</v>
      </c>
      <c r="Z82" s="18">
        <v>1199.7983317697663</v>
      </c>
      <c r="AA82" s="18">
        <v>844.43846086835526</v>
      </c>
      <c r="AB82" s="18">
        <v>1040.1079357291794</v>
      </c>
      <c r="AC82" s="18">
        <v>800.79605761940866</v>
      </c>
      <c r="AD82" s="18">
        <v>854.76964682399148</v>
      </c>
      <c r="AE82" s="18">
        <v>888.57795257905741</v>
      </c>
      <c r="AF82" s="18">
        <v>777.72127665938797</v>
      </c>
      <c r="AG82" s="18">
        <v>485.17446122269462</v>
      </c>
      <c r="AH82" s="18">
        <v>1165.2149648203144</v>
      </c>
      <c r="AI82" s="18">
        <v>999.37680584669431</v>
      </c>
      <c r="AJ82" s="18">
        <v>1152.580881830876</v>
      </c>
      <c r="AK82" s="18">
        <v>1778.5567324544693</v>
      </c>
      <c r="AL82" s="18">
        <v>783.80331685353019</v>
      </c>
      <c r="AM82" s="18">
        <v>1059.5210815765354</v>
      </c>
      <c r="AN82" s="18">
        <v>1399.8732681406382</v>
      </c>
      <c r="AO82" s="18">
        <v>839.04003948423713</v>
      </c>
      <c r="AP82" s="18">
        <v>879.13612504913635</v>
      </c>
      <c r="AQ82" s="18">
        <v>1040.8012483483603</v>
      </c>
      <c r="AR82" s="18">
        <v>949.1447770311546</v>
      </c>
      <c r="AS82" s="19">
        <v>673.94921364338632</v>
      </c>
    </row>
    <row r="83" spans="1:45" ht="32.75" customHeight="1">
      <c r="A83" s="95" t="s">
        <v>893</v>
      </c>
      <c r="B83" s="95" t="s">
        <v>894</v>
      </c>
      <c r="C83" s="52" t="s">
        <v>930</v>
      </c>
      <c r="D83" s="51" t="s">
        <v>931</v>
      </c>
      <c r="E83" s="139" t="s">
        <v>35</v>
      </c>
      <c r="F83" s="46">
        <v>1395</v>
      </c>
      <c r="G83" s="77" t="s">
        <v>793</v>
      </c>
      <c r="H83" s="33" t="s">
        <v>332</v>
      </c>
      <c r="I83" s="111">
        <v>18217.419354838708</v>
      </c>
      <c r="J83" s="6">
        <v>13419</v>
      </c>
      <c r="K83" s="6">
        <v>4673</v>
      </c>
      <c r="L83" s="6">
        <v>69831</v>
      </c>
      <c r="M83" s="6" t="s">
        <v>13</v>
      </c>
      <c r="N83" s="93" t="s">
        <v>6</v>
      </c>
      <c r="O83" s="83">
        <v>28973</v>
      </c>
      <c r="P83" s="61">
        <v>22926</v>
      </c>
      <c r="Q83" s="61">
        <v>10024</v>
      </c>
      <c r="R83" s="61">
        <v>33492</v>
      </c>
      <c r="S83" s="61">
        <v>15678</v>
      </c>
      <c r="T83" s="61">
        <v>5226</v>
      </c>
      <c r="U83" s="61">
        <v>8624</v>
      </c>
      <c r="V83" s="61">
        <v>69831</v>
      </c>
      <c r="W83" s="61">
        <v>8075</v>
      </c>
      <c r="X83" s="61">
        <v>7222</v>
      </c>
      <c r="Y83" s="61">
        <v>48019</v>
      </c>
      <c r="Z83" s="61">
        <v>7852</v>
      </c>
      <c r="AA83" s="61">
        <v>38999</v>
      </c>
      <c r="AB83" s="61">
        <v>7631</v>
      </c>
      <c r="AC83" s="61">
        <v>4673</v>
      </c>
      <c r="AD83" s="61">
        <v>26663</v>
      </c>
      <c r="AE83" s="61">
        <v>34389</v>
      </c>
      <c r="AF83" s="61">
        <v>8542</v>
      </c>
      <c r="AG83" s="61">
        <v>8328</v>
      </c>
      <c r="AH83" s="61">
        <v>12029</v>
      </c>
      <c r="AI83" s="61">
        <v>25037</v>
      </c>
      <c r="AJ83" s="61">
        <v>13733</v>
      </c>
      <c r="AK83" s="61">
        <v>7517</v>
      </c>
      <c r="AL83" s="61">
        <v>13419</v>
      </c>
      <c r="AM83" s="61">
        <v>17059</v>
      </c>
      <c r="AN83" s="61">
        <v>14912</v>
      </c>
      <c r="AO83" s="61">
        <v>21466</v>
      </c>
      <c r="AP83" s="61">
        <v>9393</v>
      </c>
      <c r="AQ83" s="61">
        <v>14519</v>
      </c>
      <c r="AR83" s="61">
        <v>12087</v>
      </c>
      <c r="AS83" s="62">
        <v>8402</v>
      </c>
    </row>
    <row r="84" spans="1:45" ht="32.75" customHeight="1">
      <c r="A84" s="95" t="s">
        <v>895</v>
      </c>
      <c r="B84" s="95" t="s">
        <v>895</v>
      </c>
      <c r="C84" s="138" t="s">
        <v>942</v>
      </c>
      <c r="D84" s="51" t="s">
        <v>928</v>
      </c>
      <c r="E84" s="138" t="s">
        <v>942</v>
      </c>
      <c r="F84" s="35">
        <v>1395</v>
      </c>
      <c r="G84" s="77" t="s">
        <v>793</v>
      </c>
      <c r="H84" s="104" t="s">
        <v>849</v>
      </c>
      <c r="I84" s="92">
        <v>4569.293173651261</v>
      </c>
      <c r="J84" s="68">
        <v>4565.7410593747518</v>
      </c>
      <c r="K84" s="68">
        <v>3652.3444650749234</v>
      </c>
      <c r="L84" s="68">
        <v>5728.1109502400368</v>
      </c>
      <c r="M84" s="68" t="s">
        <v>6</v>
      </c>
      <c r="N84" s="110" t="s">
        <v>917</v>
      </c>
      <c r="O84" s="16">
        <v>4696.7223611838335</v>
      </c>
      <c r="P84" s="14">
        <v>4166.1139348388233</v>
      </c>
      <c r="Q84" s="14">
        <v>4929.4562550098599</v>
      </c>
      <c r="R84" s="14">
        <v>4302.0365696229355</v>
      </c>
      <c r="S84" s="14">
        <v>3824.1449457770491</v>
      </c>
      <c r="T84" s="14">
        <v>5607.4164681645525</v>
      </c>
      <c r="U84" s="14">
        <v>4565.7410593747518</v>
      </c>
      <c r="V84" s="14">
        <v>3652.3444650749234</v>
      </c>
      <c r="W84" s="14">
        <v>4923.3602009584547</v>
      </c>
      <c r="X84" s="14">
        <v>5071.3443064996345</v>
      </c>
      <c r="Y84" s="14">
        <v>4256.2149388987318</v>
      </c>
      <c r="Z84" s="14">
        <v>5011.0726069447901</v>
      </c>
      <c r="AA84" s="14">
        <v>4412.1457041003459</v>
      </c>
      <c r="AB84" s="14">
        <v>4679.8724395927884</v>
      </c>
      <c r="AC84" s="14">
        <v>4428.5443517816529</v>
      </c>
      <c r="AD84" s="14">
        <v>4292.0382473197897</v>
      </c>
      <c r="AE84" s="14">
        <v>4438.8883223767007</v>
      </c>
      <c r="AF84" s="14">
        <v>4258.5225289900591</v>
      </c>
      <c r="AG84" s="14">
        <v>3815.4229585104822</v>
      </c>
      <c r="AH84" s="14">
        <v>4795.2004145821293</v>
      </c>
      <c r="AI84" s="14">
        <v>4728.155156459502</v>
      </c>
      <c r="AJ84" s="14">
        <v>4643.119169898333</v>
      </c>
      <c r="AK84" s="14">
        <v>5728.1109502400368</v>
      </c>
      <c r="AL84" s="14">
        <v>4291.2512072042109</v>
      </c>
      <c r="AM84" s="14">
        <v>4886.2855178735108</v>
      </c>
      <c r="AN84" s="14">
        <v>5107.6364508229008</v>
      </c>
      <c r="AO84" s="14">
        <v>4566.6413508034066</v>
      </c>
      <c r="AP84" s="14">
        <v>4343.8851249797672</v>
      </c>
      <c r="AQ84" s="14">
        <v>4451.0731442621045</v>
      </c>
      <c r="AR84" s="14">
        <v>4614.7678680513136</v>
      </c>
      <c r="AS84" s="40">
        <v>4160.5593629917203</v>
      </c>
    </row>
    <row r="85" spans="1:45" ht="32.75" customHeight="1">
      <c r="A85" s="95" t="s">
        <v>448</v>
      </c>
      <c r="B85" s="95" t="s">
        <v>449</v>
      </c>
      <c r="C85" s="52" t="s">
        <v>954</v>
      </c>
      <c r="D85" s="51" t="s">
        <v>955</v>
      </c>
      <c r="E85" s="52" t="s">
        <v>953</v>
      </c>
      <c r="F85" s="32" t="s">
        <v>158</v>
      </c>
      <c r="G85" s="77" t="s">
        <v>793</v>
      </c>
      <c r="H85" s="33" t="s">
        <v>332</v>
      </c>
      <c r="I85" s="111">
        <v>131413.77419354839</v>
      </c>
      <c r="J85" s="6">
        <v>84654</v>
      </c>
      <c r="K85" s="6">
        <v>35005</v>
      </c>
      <c r="L85" s="6">
        <v>892842</v>
      </c>
      <c r="M85" s="6" t="s">
        <v>4</v>
      </c>
      <c r="N85" s="93" t="s">
        <v>6</v>
      </c>
      <c r="O85" s="83">
        <v>186491</v>
      </c>
      <c r="P85" s="61">
        <v>116097</v>
      </c>
      <c r="Q85" s="61">
        <v>59495</v>
      </c>
      <c r="R85" s="61">
        <v>281683</v>
      </c>
      <c r="S85" s="61">
        <v>109189</v>
      </c>
      <c r="T85" s="61">
        <v>35005</v>
      </c>
      <c r="U85" s="61">
        <v>58688</v>
      </c>
      <c r="V85" s="61">
        <v>892842</v>
      </c>
      <c r="W85" s="61">
        <v>41182</v>
      </c>
      <c r="X85" s="61">
        <v>44475</v>
      </c>
      <c r="Y85" s="61">
        <v>254734</v>
      </c>
      <c r="Z85" s="61">
        <v>36997</v>
      </c>
      <c r="AA85" s="61">
        <v>218731</v>
      </c>
      <c r="AB85" s="61">
        <v>54842</v>
      </c>
      <c r="AC85" s="61">
        <v>88924</v>
      </c>
      <c r="AD85" s="61">
        <v>96217</v>
      </c>
      <c r="AE85" s="61">
        <v>209156</v>
      </c>
      <c r="AF85" s="61">
        <v>89219</v>
      </c>
      <c r="AG85" s="61">
        <v>66735</v>
      </c>
      <c r="AH85" s="61">
        <v>54747</v>
      </c>
      <c r="AI85" s="61">
        <v>143033</v>
      </c>
      <c r="AJ85" s="61">
        <v>81518</v>
      </c>
      <c r="AK85" s="61">
        <v>41209</v>
      </c>
      <c r="AL85" s="61">
        <v>75704</v>
      </c>
      <c r="AM85" s="61">
        <v>123058</v>
      </c>
      <c r="AN85" s="61">
        <v>84654</v>
      </c>
      <c r="AO85" s="61">
        <v>211262</v>
      </c>
      <c r="AP85" s="61">
        <v>85571</v>
      </c>
      <c r="AQ85" s="61">
        <v>69535</v>
      </c>
      <c r="AR85" s="61">
        <v>81467</v>
      </c>
      <c r="AS85" s="62">
        <v>81367</v>
      </c>
    </row>
    <row r="86" spans="1:45" ht="32.75" customHeight="1">
      <c r="A86" s="95" t="s">
        <v>450</v>
      </c>
      <c r="B86" s="95" t="s">
        <v>450</v>
      </c>
      <c r="C86" s="138" t="s">
        <v>942</v>
      </c>
      <c r="D86" s="51" t="s">
        <v>928</v>
      </c>
      <c r="E86" s="138" t="s">
        <v>942</v>
      </c>
      <c r="F86" s="46">
        <v>1395</v>
      </c>
      <c r="G86" s="78" t="s">
        <v>789</v>
      </c>
      <c r="H86" s="104" t="s">
        <v>845</v>
      </c>
      <c r="I86" s="92">
        <v>5.1914132739264494</v>
      </c>
      <c r="J86" s="68">
        <v>4.7700153364033424</v>
      </c>
      <c r="K86" s="68">
        <v>3.4152604068219121</v>
      </c>
      <c r="L86" s="68">
        <v>12.660743778119482</v>
      </c>
      <c r="M86" s="68" t="s">
        <v>18</v>
      </c>
      <c r="N86" s="93" t="s">
        <v>13</v>
      </c>
      <c r="O86" s="16">
        <v>4.7700153364033424</v>
      </c>
      <c r="P86" s="14">
        <v>3.5555654919317816</v>
      </c>
      <c r="Q86" s="14">
        <v>4.6830969285748019</v>
      </c>
      <c r="R86" s="14">
        <v>5.5007078902916504</v>
      </c>
      <c r="S86" s="14">
        <v>4.0255493290075206</v>
      </c>
      <c r="T86" s="14">
        <v>6.033701164165624</v>
      </c>
      <c r="U86" s="14">
        <v>5.0445246690734056</v>
      </c>
      <c r="V86" s="14">
        <v>6.7294726257584525</v>
      </c>
      <c r="W86" s="14">
        <v>4.3451791217846658</v>
      </c>
      <c r="X86" s="14">
        <v>5.7842522675309338</v>
      </c>
      <c r="Y86" s="14">
        <v>3.9588773084346398</v>
      </c>
      <c r="Z86" s="14">
        <v>4.2865650475267989</v>
      </c>
      <c r="AA86" s="14">
        <v>4.6434684659343608</v>
      </c>
      <c r="AB86" s="14">
        <v>5.1861959920980532</v>
      </c>
      <c r="AC86" s="14">
        <v>12.660743778119482</v>
      </c>
      <c r="AD86" s="14">
        <v>3.4672617867873816</v>
      </c>
      <c r="AE86" s="14">
        <v>4.3113623349248051</v>
      </c>
      <c r="AF86" s="14">
        <v>7.0043752320882806</v>
      </c>
      <c r="AG86" s="14">
        <v>5.164116528655101</v>
      </c>
      <c r="AH86" s="14">
        <v>3.4152604068219121</v>
      </c>
      <c r="AI86" s="14">
        <v>4.519612805943531</v>
      </c>
      <c r="AJ86" s="14">
        <v>4.1751987519168381</v>
      </c>
      <c r="AK86" s="14">
        <v>5.7792419066211158</v>
      </c>
      <c r="AL86" s="14">
        <v>4.0509005955097841</v>
      </c>
      <c r="AM86" s="14">
        <v>4.8626148695852844</v>
      </c>
      <c r="AN86" s="14">
        <v>4.8081133718305011</v>
      </c>
      <c r="AO86" s="14">
        <v>6.4338883572878647</v>
      </c>
      <c r="AP86" s="14">
        <v>5.9861837387852184</v>
      </c>
      <c r="AQ86" s="14">
        <v>3.9143443395828115</v>
      </c>
      <c r="AR86" s="14">
        <v>4.6867682947175124</v>
      </c>
      <c r="AS86" s="40">
        <v>7.1466527540264533</v>
      </c>
    </row>
    <row r="87" spans="1:45" ht="32.75" customHeight="1">
      <c r="A87" s="95" t="s">
        <v>451</v>
      </c>
      <c r="B87" s="95" t="s">
        <v>451</v>
      </c>
      <c r="C87" s="52" t="s">
        <v>954</v>
      </c>
      <c r="D87" s="51" t="s">
        <v>955</v>
      </c>
      <c r="E87" s="52" t="s">
        <v>953</v>
      </c>
      <c r="F87" s="32" t="s">
        <v>158</v>
      </c>
      <c r="G87" s="76" t="s">
        <v>793</v>
      </c>
      <c r="H87" s="33" t="s">
        <v>332</v>
      </c>
      <c r="I87" s="111">
        <v>71039.709677419349</v>
      </c>
      <c r="J87" s="6">
        <v>47805</v>
      </c>
      <c r="K87" s="6">
        <v>19139</v>
      </c>
      <c r="L87" s="6">
        <v>465919</v>
      </c>
      <c r="M87" s="6" t="s">
        <v>4</v>
      </c>
      <c r="N87" s="93" t="s">
        <v>6</v>
      </c>
      <c r="O87" s="83">
        <v>108447</v>
      </c>
      <c r="P87" s="61">
        <v>66393</v>
      </c>
      <c r="Q87" s="61">
        <v>33557</v>
      </c>
      <c r="R87" s="61">
        <v>143361</v>
      </c>
      <c r="S87" s="61">
        <v>53683</v>
      </c>
      <c r="T87" s="61">
        <v>19139</v>
      </c>
      <c r="U87" s="61">
        <v>36680</v>
      </c>
      <c r="V87" s="61">
        <v>465919</v>
      </c>
      <c r="W87" s="61">
        <v>21567</v>
      </c>
      <c r="X87" s="61">
        <v>24861</v>
      </c>
      <c r="Y87" s="61">
        <v>132815</v>
      </c>
      <c r="Z87" s="61">
        <v>20612</v>
      </c>
      <c r="AA87" s="61">
        <v>123497</v>
      </c>
      <c r="AB87" s="61">
        <v>30232</v>
      </c>
      <c r="AC87" s="61">
        <v>48198</v>
      </c>
      <c r="AD87" s="61">
        <v>54128</v>
      </c>
      <c r="AE87" s="61">
        <v>110304</v>
      </c>
      <c r="AF87" s="61">
        <v>48793</v>
      </c>
      <c r="AG87" s="61">
        <v>35818</v>
      </c>
      <c r="AH87" s="61">
        <v>30878</v>
      </c>
      <c r="AI87" s="61">
        <v>75282</v>
      </c>
      <c r="AJ87" s="61">
        <v>46457</v>
      </c>
      <c r="AK87" s="61">
        <v>25448</v>
      </c>
      <c r="AL87" s="61">
        <v>40966</v>
      </c>
      <c r="AM87" s="61">
        <v>65623</v>
      </c>
      <c r="AN87" s="61">
        <v>47805</v>
      </c>
      <c r="AO87" s="61">
        <v>115896</v>
      </c>
      <c r="AP87" s="61">
        <v>49616</v>
      </c>
      <c r="AQ87" s="61">
        <v>38426</v>
      </c>
      <c r="AR87" s="61">
        <v>43740</v>
      </c>
      <c r="AS87" s="62">
        <v>44090</v>
      </c>
    </row>
    <row r="88" spans="1:45" ht="32.75" customHeight="1">
      <c r="A88" s="95" t="s">
        <v>452</v>
      </c>
      <c r="B88" s="95" t="s">
        <v>452</v>
      </c>
      <c r="C88" s="138" t="s">
        <v>942</v>
      </c>
      <c r="D88" s="51" t="s">
        <v>928</v>
      </c>
      <c r="E88" s="138" t="s">
        <v>942</v>
      </c>
      <c r="F88" s="46">
        <v>1395</v>
      </c>
      <c r="G88" s="78" t="s">
        <v>789</v>
      </c>
      <c r="H88" s="104" t="s">
        <v>845</v>
      </c>
      <c r="I88" s="92">
        <v>2.8589558918382125</v>
      </c>
      <c r="J88" s="68">
        <v>2.6414099274255758</v>
      </c>
      <c r="K88" s="68">
        <v>1.9262500382093448</v>
      </c>
      <c r="L88" s="68">
        <v>6.8622928412779771</v>
      </c>
      <c r="M88" s="68" t="s">
        <v>18</v>
      </c>
      <c r="N88" s="93" t="s">
        <v>13</v>
      </c>
      <c r="O88" s="16">
        <v>2.77382744039623</v>
      </c>
      <c r="P88" s="14">
        <v>2.0333398770495945</v>
      </c>
      <c r="Q88" s="14">
        <v>2.6414099274255758</v>
      </c>
      <c r="R88" s="14">
        <v>2.7995547614165615</v>
      </c>
      <c r="S88" s="14">
        <v>1.9791697389765521</v>
      </c>
      <c r="T88" s="14">
        <v>3.2989289124686723</v>
      </c>
      <c r="U88" s="14">
        <v>3.1528279181708787</v>
      </c>
      <c r="V88" s="14">
        <v>3.511695413433455</v>
      </c>
      <c r="W88" s="14">
        <v>2.2755688922230557</v>
      </c>
      <c r="X88" s="14">
        <v>3.2333287380120637</v>
      </c>
      <c r="Y88" s="14">
        <v>2.0641072244763037</v>
      </c>
      <c r="Z88" s="14">
        <v>2.3881579252269747</v>
      </c>
      <c r="AA88" s="14">
        <v>2.6217336597807157</v>
      </c>
      <c r="AB88" s="14">
        <v>2.8589234023760688</v>
      </c>
      <c r="AC88" s="14">
        <v>6.8622928412779771</v>
      </c>
      <c r="AD88" s="14">
        <v>1.9505487179524141</v>
      </c>
      <c r="AE88" s="14">
        <v>2.2737120187398197</v>
      </c>
      <c r="AF88" s="14">
        <v>3.8306244264033831</v>
      </c>
      <c r="AG88" s="14">
        <v>2.7716839113414009</v>
      </c>
      <c r="AH88" s="14">
        <v>1.9262500382093448</v>
      </c>
      <c r="AI88" s="14">
        <v>2.3787901481269422</v>
      </c>
      <c r="AJ88" s="14">
        <v>2.3794402269167616</v>
      </c>
      <c r="AK88" s="14">
        <v>3.5688841767500827</v>
      </c>
      <c r="AL88" s="14">
        <v>2.1920795967934827</v>
      </c>
      <c r="AM88" s="14">
        <v>2.5930811128638132</v>
      </c>
      <c r="AN88" s="14">
        <v>2.7151919547848546</v>
      </c>
      <c r="AO88" s="14">
        <v>3.5295600962607296</v>
      </c>
      <c r="AP88" s="14">
        <v>3.4709246401650953</v>
      </c>
      <c r="AQ88" s="14">
        <v>2.16312066718644</v>
      </c>
      <c r="AR88" s="14">
        <v>2.5163470510874828</v>
      </c>
      <c r="AS88" s="40">
        <v>3.8725271906918817</v>
      </c>
    </row>
    <row r="89" spans="1:45" ht="32.75" customHeight="1">
      <c r="A89" s="95" t="s">
        <v>453</v>
      </c>
      <c r="B89" s="95" t="s">
        <v>453</v>
      </c>
      <c r="C89" s="52" t="s">
        <v>954</v>
      </c>
      <c r="D89" s="51" t="s">
        <v>955</v>
      </c>
      <c r="E89" s="52" t="s">
        <v>953</v>
      </c>
      <c r="F89" s="32" t="s">
        <v>158</v>
      </c>
      <c r="G89" s="76" t="s">
        <v>793</v>
      </c>
      <c r="H89" s="33" t="s">
        <v>332</v>
      </c>
      <c r="I89" s="111">
        <v>60374.06451612903</v>
      </c>
      <c r="J89" s="6">
        <v>37277</v>
      </c>
      <c r="K89" s="6">
        <v>15761</v>
      </c>
      <c r="L89" s="6">
        <v>426923</v>
      </c>
      <c r="M89" s="6" t="s">
        <v>917</v>
      </c>
      <c r="N89" s="93" t="s">
        <v>6</v>
      </c>
      <c r="O89" s="83">
        <v>78044</v>
      </c>
      <c r="P89" s="61">
        <v>49704</v>
      </c>
      <c r="Q89" s="61">
        <v>25938</v>
      </c>
      <c r="R89" s="61">
        <v>138322</v>
      </c>
      <c r="S89" s="61">
        <v>55506</v>
      </c>
      <c r="T89" s="61">
        <v>15866</v>
      </c>
      <c r="U89" s="61">
        <v>22008</v>
      </c>
      <c r="V89" s="61">
        <v>426923</v>
      </c>
      <c r="W89" s="61">
        <v>19615</v>
      </c>
      <c r="X89" s="61">
        <v>19614</v>
      </c>
      <c r="Y89" s="61">
        <v>121919</v>
      </c>
      <c r="Z89" s="61">
        <v>16385</v>
      </c>
      <c r="AA89" s="61">
        <v>95234</v>
      </c>
      <c r="AB89" s="61">
        <v>24610</v>
      </c>
      <c r="AC89" s="61">
        <v>40726</v>
      </c>
      <c r="AD89" s="61">
        <v>42089</v>
      </c>
      <c r="AE89" s="61">
        <v>98852</v>
      </c>
      <c r="AF89" s="61">
        <v>40426</v>
      </c>
      <c r="AG89" s="61">
        <v>30917</v>
      </c>
      <c r="AH89" s="61">
        <v>23869</v>
      </c>
      <c r="AI89" s="61">
        <v>67751</v>
      </c>
      <c r="AJ89" s="61">
        <v>35061</v>
      </c>
      <c r="AK89" s="61">
        <v>15761</v>
      </c>
      <c r="AL89" s="61">
        <v>34738</v>
      </c>
      <c r="AM89" s="61">
        <v>57435</v>
      </c>
      <c r="AN89" s="61">
        <v>36849</v>
      </c>
      <c r="AO89" s="61">
        <v>95366</v>
      </c>
      <c r="AP89" s="61">
        <v>35955</v>
      </c>
      <c r="AQ89" s="61">
        <v>31109</v>
      </c>
      <c r="AR89" s="61">
        <v>37727</v>
      </c>
      <c r="AS89" s="62">
        <v>37277</v>
      </c>
    </row>
    <row r="90" spans="1:45" ht="32.75" customHeight="1">
      <c r="A90" s="95" t="s">
        <v>454</v>
      </c>
      <c r="B90" s="95" t="s">
        <v>454</v>
      </c>
      <c r="C90" s="138" t="s">
        <v>942</v>
      </c>
      <c r="D90" s="51" t="s">
        <v>928</v>
      </c>
      <c r="E90" s="138" t="s">
        <v>942</v>
      </c>
      <c r="F90" s="46">
        <v>1395</v>
      </c>
      <c r="G90" s="78" t="s">
        <v>789</v>
      </c>
      <c r="H90" s="104" t="s">
        <v>845</v>
      </c>
      <c r="I90" s="92">
        <v>2.3324573820882359</v>
      </c>
      <c r="J90" s="68">
        <v>2.0929214170456465</v>
      </c>
      <c r="K90" s="68">
        <v>1.4890103686125671</v>
      </c>
      <c r="L90" s="68">
        <v>5.7984509368415056</v>
      </c>
      <c r="M90" s="68" t="s">
        <v>18</v>
      </c>
      <c r="N90" s="93" t="s">
        <v>13</v>
      </c>
      <c r="O90" s="16">
        <v>1.9961878960071127</v>
      </c>
      <c r="P90" s="14">
        <v>1.5222256148821871</v>
      </c>
      <c r="Q90" s="14">
        <v>2.0416870011492261</v>
      </c>
      <c r="R90" s="14">
        <v>2.701153128875089</v>
      </c>
      <c r="S90" s="14">
        <v>2.0463795900309689</v>
      </c>
      <c r="T90" s="14">
        <v>2.7347722516969513</v>
      </c>
      <c r="U90" s="14">
        <v>1.8916967509025269</v>
      </c>
      <c r="V90" s="14">
        <v>3.2177772123249979</v>
      </c>
      <c r="W90" s="14">
        <v>2.0696102295616097</v>
      </c>
      <c r="X90" s="14">
        <v>2.5509235295188697</v>
      </c>
      <c r="Y90" s="14">
        <v>1.8947700839583366</v>
      </c>
      <c r="Z90" s="14">
        <v>1.8984071222998242</v>
      </c>
      <c r="AA90" s="14">
        <v>2.0217348061536451</v>
      </c>
      <c r="AB90" s="14">
        <v>2.3272725897219853</v>
      </c>
      <c r="AC90" s="14">
        <v>5.7984509368415056</v>
      </c>
      <c r="AD90" s="14">
        <v>1.5167130688349679</v>
      </c>
      <c r="AE90" s="14">
        <v>2.0376503161849859</v>
      </c>
      <c r="AF90" s="14">
        <v>3.1737508056848966</v>
      </c>
      <c r="AG90" s="14">
        <v>2.3924326173136996</v>
      </c>
      <c r="AH90" s="14">
        <v>1.4890103686125671</v>
      </c>
      <c r="AI90" s="14">
        <v>2.1408226578165888</v>
      </c>
      <c r="AJ90" s="14">
        <v>1.7957585250000769</v>
      </c>
      <c r="AK90" s="14">
        <v>2.2103577298710335</v>
      </c>
      <c r="AL90" s="14">
        <v>1.8588209987163016</v>
      </c>
      <c r="AM90" s="14">
        <v>2.2695337567214713</v>
      </c>
      <c r="AN90" s="14">
        <v>2.0929214170456465</v>
      </c>
      <c r="AO90" s="14">
        <v>2.9043282610271346</v>
      </c>
      <c r="AP90" s="14">
        <v>2.5152590986201226</v>
      </c>
      <c r="AQ90" s="14">
        <v>1.7512236723963712</v>
      </c>
      <c r="AR90" s="14">
        <v>2.1704212436300292</v>
      </c>
      <c r="AS90" s="40">
        <v>3.2741255633345721</v>
      </c>
    </row>
    <row r="91" spans="1:45" ht="32.75" customHeight="1">
      <c r="A91" s="95" t="s">
        <v>455</v>
      </c>
      <c r="B91" s="95" t="s">
        <v>455</v>
      </c>
      <c r="C91" s="52" t="s">
        <v>954</v>
      </c>
      <c r="D91" s="51" t="s">
        <v>955</v>
      </c>
      <c r="E91" s="52" t="s">
        <v>953</v>
      </c>
      <c r="F91" s="32" t="s">
        <v>158</v>
      </c>
      <c r="G91" s="76" t="s">
        <v>793</v>
      </c>
      <c r="H91" s="33" t="s">
        <v>332</v>
      </c>
      <c r="I91" s="111">
        <v>75349.806451612909</v>
      </c>
      <c r="J91" s="6">
        <v>50800</v>
      </c>
      <c r="K91" s="6">
        <v>21556</v>
      </c>
      <c r="L91" s="6">
        <v>453511</v>
      </c>
      <c r="M91" s="6" t="s">
        <v>4</v>
      </c>
      <c r="N91" s="93" t="s">
        <v>6</v>
      </c>
      <c r="O91" s="83">
        <v>104063</v>
      </c>
      <c r="P91" s="61">
        <v>71567</v>
      </c>
      <c r="Q91" s="61">
        <v>36975</v>
      </c>
      <c r="R91" s="61">
        <v>165256</v>
      </c>
      <c r="S91" s="61">
        <v>65081</v>
      </c>
      <c r="T91" s="61">
        <v>21556</v>
      </c>
      <c r="U91" s="61">
        <v>33726</v>
      </c>
      <c r="V91" s="61">
        <v>453511</v>
      </c>
      <c r="W91" s="61">
        <v>24769</v>
      </c>
      <c r="X91" s="61">
        <v>26764</v>
      </c>
      <c r="Y91" s="61">
        <v>152022</v>
      </c>
      <c r="Z91" s="61">
        <v>23822</v>
      </c>
      <c r="AA91" s="61">
        <v>133793</v>
      </c>
      <c r="AB91" s="61">
        <v>31651</v>
      </c>
      <c r="AC91" s="61">
        <v>51889</v>
      </c>
      <c r="AD91" s="61">
        <v>62331</v>
      </c>
      <c r="AE91" s="61">
        <v>125322</v>
      </c>
      <c r="AF91" s="61">
        <v>52804</v>
      </c>
      <c r="AG91" s="61">
        <v>40150</v>
      </c>
      <c r="AH91" s="61">
        <v>34601</v>
      </c>
      <c r="AI91" s="61">
        <v>84409</v>
      </c>
      <c r="AJ91" s="61">
        <v>50463</v>
      </c>
      <c r="AK91" s="61">
        <v>24807</v>
      </c>
      <c r="AL91" s="61">
        <v>44811</v>
      </c>
      <c r="AM91" s="61">
        <v>72881</v>
      </c>
      <c r="AN91" s="61">
        <v>54002</v>
      </c>
      <c r="AO91" s="61">
        <v>114903</v>
      </c>
      <c r="AP91" s="61">
        <v>48563</v>
      </c>
      <c r="AQ91" s="61">
        <v>37200</v>
      </c>
      <c r="AR91" s="61">
        <v>50800</v>
      </c>
      <c r="AS91" s="62">
        <v>41352</v>
      </c>
    </row>
    <row r="92" spans="1:45" ht="32.75" customHeight="1">
      <c r="A92" s="95" t="s">
        <v>456</v>
      </c>
      <c r="B92" s="95" t="s">
        <v>456</v>
      </c>
      <c r="C92" s="138" t="s">
        <v>942</v>
      </c>
      <c r="D92" s="51" t="s">
        <v>928</v>
      </c>
      <c r="E92" s="138" t="s">
        <v>942</v>
      </c>
      <c r="F92" s="46">
        <v>1395</v>
      </c>
      <c r="G92" s="78" t="s">
        <v>789</v>
      </c>
      <c r="H92" s="104" t="s">
        <v>845</v>
      </c>
      <c r="I92" s="92">
        <v>3.0555644233744745</v>
      </c>
      <c r="J92" s="68">
        <v>2.8989169675090252</v>
      </c>
      <c r="K92" s="68">
        <v>2.0941052625653356</v>
      </c>
      <c r="L92" s="68">
        <v>7.3878068227119993</v>
      </c>
      <c r="M92" s="68" t="s">
        <v>27</v>
      </c>
      <c r="N92" s="93" t="s">
        <v>13</v>
      </c>
      <c r="O92" s="16">
        <v>2.6616946981470475</v>
      </c>
      <c r="P92" s="14">
        <v>2.1917978549065165</v>
      </c>
      <c r="Q92" s="14">
        <v>2.9104548102202421</v>
      </c>
      <c r="R92" s="14">
        <v>3.2271204975736447</v>
      </c>
      <c r="S92" s="14">
        <v>2.3993879958708155</v>
      </c>
      <c r="T92" s="14">
        <v>3.7155395599129895</v>
      </c>
      <c r="U92" s="14">
        <v>2.8989169675090252</v>
      </c>
      <c r="V92" s="14">
        <v>3.4181746154194599</v>
      </c>
      <c r="W92" s="14">
        <v>2.6134170673470054</v>
      </c>
      <c r="X92" s="14">
        <v>3.4808258052433483</v>
      </c>
      <c r="Y92" s="14">
        <v>2.3626074500571215</v>
      </c>
      <c r="Z92" s="14">
        <v>2.7600765619424115</v>
      </c>
      <c r="AA92" s="14">
        <v>2.8403087649338956</v>
      </c>
      <c r="AB92" s="14">
        <v>2.9931127483661335</v>
      </c>
      <c r="AC92" s="14">
        <v>7.3878068227119993</v>
      </c>
      <c r="AD92" s="14">
        <v>2.2461508302300457</v>
      </c>
      <c r="AE92" s="14">
        <v>2.5832801857821264</v>
      </c>
      <c r="AF92" s="14">
        <v>4.1455186648044648</v>
      </c>
      <c r="AG92" s="14">
        <v>3.1069046021653151</v>
      </c>
      <c r="AH92" s="14">
        <v>2.158500471924397</v>
      </c>
      <c r="AI92" s="14">
        <v>2.6671886721028542</v>
      </c>
      <c r="AJ92" s="14">
        <v>2.584620017885368</v>
      </c>
      <c r="AK92" s="14">
        <v>3.4789889096447384</v>
      </c>
      <c r="AL92" s="14">
        <v>2.3978245084194887</v>
      </c>
      <c r="AM92" s="14">
        <v>2.8798796852723516</v>
      </c>
      <c r="AN92" s="14">
        <v>3.0671644376590677</v>
      </c>
      <c r="AO92" s="14">
        <v>3.499318731799602</v>
      </c>
      <c r="AP92" s="14">
        <v>3.3972612322705888</v>
      </c>
      <c r="AQ92" s="14">
        <v>2.0941052625653356</v>
      </c>
      <c r="AR92" s="14">
        <v>2.922506405926935</v>
      </c>
      <c r="AS92" s="40">
        <v>3.6320422859943453</v>
      </c>
    </row>
    <row r="93" spans="1:45" ht="32.75" customHeight="1">
      <c r="A93" s="95" t="s">
        <v>457</v>
      </c>
      <c r="B93" s="95" t="s">
        <v>457</v>
      </c>
      <c r="C93" s="52" t="s">
        <v>954</v>
      </c>
      <c r="D93" s="51" t="s">
        <v>955</v>
      </c>
      <c r="E93" s="52" t="s">
        <v>953</v>
      </c>
      <c r="F93" s="32" t="s">
        <v>158</v>
      </c>
      <c r="G93" s="76" t="s">
        <v>793</v>
      </c>
      <c r="H93" s="33" t="s">
        <v>332</v>
      </c>
      <c r="I93" s="111">
        <v>37293.354838709674</v>
      </c>
      <c r="J93" s="6">
        <v>26411</v>
      </c>
      <c r="K93" s="6">
        <v>10867</v>
      </c>
      <c r="L93" s="6">
        <v>221307</v>
      </c>
      <c r="M93" s="6" t="s">
        <v>4</v>
      </c>
      <c r="N93" s="93" t="s">
        <v>6</v>
      </c>
      <c r="O93" s="83">
        <v>54999</v>
      </c>
      <c r="P93" s="61">
        <v>37718</v>
      </c>
      <c r="Q93" s="61">
        <v>18941</v>
      </c>
      <c r="R93" s="61">
        <v>77220</v>
      </c>
      <c r="S93" s="61">
        <v>28821</v>
      </c>
      <c r="T93" s="61">
        <v>10867</v>
      </c>
      <c r="U93" s="61">
        <v>18923</v>
      </c>
      <c r="V93" s="61">
        <v>221307</v>
      </c>
      <c r="W93" s="61">
        <v>11827</v>
      </c>
      <c r="X93" s="61">
        <v>13724</v>
      </c>
      <c r="Y93" s="61">
        <v>72956</v>
      </c>
      <c r="Z93" s="61">
        <v>11999</v>
      </c>
      <c r="AA93" s="61">
        <v>67493</v>
      </c>
      <c r="AB93" s="61">
        <v>16470</v>
      </c>
      <c r="AC93" s="61">
        <v>26411</v>
      </c>
      <c r="AD93" s="61">
        <v>32262</v>
      </c>
      <c r="AE93" s="61">
        <v>59014</v>
      </c>
      <c r="AF93" s="61">
        <v>26961</v>
      </c>
      <c r="AG93" s="61">
        <v>19704</v>
      </c>
      <c r="AH93" s="61">
        <v>17799</v>
      </c>
      <c r="AI93" s="61">
        <v>39202</v>
      </c>
      <c r="AJ93" s="61">
        <v>26416</v>
      </c>
      <c r="AK93" s="61">
        <v>13919</v>
      </c>
      <c r="AL93" s="61">
        <v>22336</v>
      </c>
      <c r="AM93" s="61">
        <v>34402</v>
      </c>
      <c r="AN93" s="61">
        <v>27554</v>
      </c>
      <c r="AO93" s="61">
        <v>57838</v>
      </c>
      <c r="AP93" s="61">
        <v>25749</v>
      </c>
      <c r="AQ93" s="61">
        <v>17689</v>
      </c>
      <c r="AR93" s="61">
        <v>24984</v>
      </c>
      <c r="AS93" s="62">
        <v>20589</v>
      </c>
    </row>
    <row r="94" spans="1:45" ht="32.75" customHeight="1">
      <c r="A94" s="95" t="s">
        <v>458</v>
      </c>
      <c r="B94" s="95" t="s">
        <v>458</v>
      </c>
      <c r="C94" s="138" t="s">
        <v>942</v>
      </c>
      <c r="D94" s="51" t="s">
        <v>928</v>
      </c>
      <c r="E94" s="138" t="s">
        <v>942</v>
      </c>
      <c r="F94" s="46">
        <v>1395</v>
      </c>
      <c r="G94" s="78" t="s">
        <v>789</v>
      </c>
      <c r="H94" s="104" t="s">
        <v>845</v>
      </c>
      <c r="I94" s="92">
        <v>1.538605073498438</v>
      </c>
      <c r="J94" s="68">
        <v>1.4373208670409163</v>
      </c>
      <c r="K94" s="68">
        <v>0.99576956961070473</v>
      </c>
      <c r="L94" s="68">
        <v>3.7603223418190099</v>
      </c>
      <c r="M94" s="68" t="s">
        <v>27</v>
      </c>
      <c r="N94" s="93" t="s">
        <v>13</v>
      </c>
      <c r="O94" s="16">
        <v>1.4067492452013632</v>
      </c>
      <c r="P94" s="14">
        <v>1.155144570701077</v>
      </c>
      <c r="Q94" s="14">
        <v>1.4909242612679272</v>
      </c>
      <c r="R94" s="14">
        <v>1.5079527812765459</v>
      </c>
      <c r="S94" s="14">
        <v>1.0625645185075947</v>
      </c>
      <c r="T94" s="14">
        <v>1.8731104285384326</v>
      </c>
      <c r="U94" s="14">
        <v>1.6265257005329208</v>
      </c>
      <c r="V94" s="14">
        <v>1.6680212158351935</v>
      </c>
      <c r="W94" s="14">
        <v>1.247885811115226</v>
      </c>
      <c r="X94" s="14">
        <v>1.7848921443416421</v>
      </c>
      <c r="Y94" s="14">
        <v>1.1338252958543329</v>
      </c>
      <c r="Z94" s="14">
        <v>1.3902341812923766</v>
      </c>
      <c r="AA94" s="14">
        <v>1.4328175575081163</v>
      </c>
      <c r="AB94" s="14">
        <v>1.5575042483836283</v>
      </c>
      <c r="AC94" s="14">
        <v>3.7603223418190099</v>
      </c>
      <c r="AD94" s="14">
        <v>1.1625887292820865</v>
      </c>
      <c r="AE94" s="14">
        <v>1.2164639638989676</v>
      </c>
      <c r="AF94" s="14">
        <v>2.1166451163130291</v>
      </c>
      <c r="AG94" s="14">
        <v>1.524743419204617</v>
      </c>
      <c r="AH94" s="14">
        <v>1.1103479639253879</v>
      </c>
      <c r="AI94" s="14">
        <v>1.2387201640082941</v>
      </c>
      <c r="AJ94" s="14">
        <v>1.3529778727475552</v>
      </c>
      <c r="AK94" s="14">
        <v>1.9520315488912447</v>
      </c>
      <c r="AL94" s="14">
        <v>1.195193327978793</v>
      </c>
      <c r="AM94" s="14">
        <v>1.3593888795809532</v>
      </c>
      <c r="AN94" s="14">
        <v>1.5649910913532454</v>
      </c>
      <c r="AO94" s="14">
        <v>1.7614300480390013</v>
      </c>
      <c r="AP94" s="14">
        <v>1.8012906836425961</v>
      </c>
      <c r="AQ94" s="14">
        <v>0.99576956961070473</v>
      </c>
      <c r="AR94" s="14">
        <v>1.4373208670409163</v>
      </c>
      <c r="AS94" s="40">
        <v>1.8083797307587923</v>
      </c>
    </row>
    <row r="95" spans="1:45" ht="32.75" customHeight="1">
      <c r="A95" s="95" t="s">
        <v>459</v>
      </c>
      <c r="B95" s="95" t="s">
        <v>459</v>
      </c>
      <c r="C95" s="52" t="s">
        <v>954</v>
      </c>
      <c r="D95" s="51" t="s">
        <v>955</v>
      </c>
      <c r="E95" s="52" t="s">
        <v>953</v>
      </c>
      <c r="F95" s="32" t="s">
        <v>158</v>
      </c>
      <c r="G95" s="76" t="s">
        <v>793</v>
      </c>
      <c r="H95" s="33" t="s">
        <v>332</v>
      </c>
      <c r="I95" s="111">
        <v>38056.451612903227</v>
      </c>
      <c r="J95" s="6">
        <v>25478</v>
      </c>
      <c r="K95" s="6">
        <v>10689</v>
      </c>
      <c r="L95" s="6">
        <v>232204</v>
      </c>
      <c r="M95" s="6" t="s">
        <v>4</v>
      </c>
      <c r="N95" s="93" t="s">
        <v>6</v>
      </c>
      <c r="O95" s="83">
        <v>49064</v>
      </c>
      <c r="P95" s="61">
        <v>33849</v>
      </c>
      <c r="Q95" s="61">
        <v>18034</v>
      </c>
      <c r="R95" s="61">
        <v>88036</v>
      </c>
      <c r="S95" s="61">
        <v>36260</v>
      </c>
      <c r="T95" s="61">
        <v>10689</v>
      </c>
      <c r="U95" s="61">
        <v>14803</v>
      </c>
      <c r="V95" s="61">
        <v>232204</v>
      </c>
      <c r="W95" s="61">
        <v>12942</v>
      </c>
      <c r="X95" s="61">
        <v>13040</v>
      </c>
      <c r="Y95" s="61">
        <v>79066</v>
      </c>
      <c r="Z95" s="61">
        <v>11823</v>
      </c>
      <c r="AA95" s="61">
        <v>66300</v>
      </c>
      <c r="AB95" s="61">
        <v>15181</v>
      </c>
      <c r="AC95" s="61">
        <v>25478</v>
      </c>
      <c r="AD95" s="61">
        <v>30069</v>
      </c>
      <c r="AE95" s="61">
        <v>66308</v>
      </c>
      <c r="AF95" s="61">
        <v>25843</v>
      </c>
      <c r="AG95" s="61">
        <v>20446</v>
      </c>
      <c r="AH95" s="61">
        <v>16802</v>
      </c>
      <c r="AI95" s="61">
        <v>45207</v>
      </c>
      <c r="AJ95" s="61">
        <v>24047</v>
      </c>
      <c r="AK95" s="61">
        <v>10888</v>
      </c>
      <c r="AL95" s="61">
        <v>22475</v>
      </c>
      <c r="AM95" s="61">
        <v>38479</v>
      </c>
      <c r="AN95" s="61">
        <v>26448</v>
      </c>
      <c r="AO95" s="61">
        <v>57065</v>
      </c>
      <c r="AP95" s="61">
        <v>22814</v>
      </c>
      <c r="AQ95" s="61">
        <v>19511</v>
      </c>
      <c r="AR95" s="61">
        <v>25816</v>
      </c>
      <c r="AS95" s="62">
        <v>20763</v>
      </c>
    </row>
    <row r="96" spans="1:45" ht="32.75" customHeight="1">
      <c r="A96" s="95" t="s">
        <v>460</v>
      </c>
      <c r="B96" s="95" t="s">
        <v>460</v>
      </c>
      <c r="C96" s="138" t="s">
        <v>942</v>
      </c>
      <c r="D96" s="51" t="s">
        <v>928</v>
      </c>
      <c r="E96" s="138" t="s">
        <v>942</v>
      </c>
      <c r="F96" s="46">
        <v>1395</v>
      </c>
      <c r="G96" s="78" t="s">
        <v>789</v>
      </c>
      <c r="H96" s="104" t="s">
        <v>845</v>
      </c>
      <c r="I96" s="92">
        <v>1.5169593498760359</v>
      </c>
      <c r="J96" s="68">
        <v>1.4284685080945601</v>
      </c>
      <c r="K96" s="68">
        <v>1.0366532842054392</v>
      </c>
      <c r="L96" s="68">
        <v>3.6274844808929894</v>
      </c>
      <c r="M96" s="68" t="s">
        <v>1</v>
      </c>
      <c r="N96" s="93" t="s">
        <v>13</v>
      </c>
      <c r="O96" s="16">
        <v>1.254945452945684</v>
      </c>
      <c r="P96" s="14">
        <v>1.0366532842054392</v>
      </c>
      <c r="Q96" s="14">
        <v>1.4195305489523149</v>
      </c>
      <c r="R96" s="14">
        <v>1.7191677162970991</v>
      </c>
      <c r="S96" s="14">
        <v>1.3368234773632208</v>
      </c>
      <c r="T96" s="14">
        <v>1.8424291313745567</v>
      </c>
      <c r="U96" s="14">
        <v>1.2723912669761046</v>
      </c>
      <c r="V96" s="14">
        <v>1.7501533995842664</v>
      </c>
      <c r="W96" s="14">
        <v>1.3655312562317794</v>
      </c>
      <c r="X96" s="14">
        <v>1.6959336609017062</v>
      </c>
      <c r="Y96" s="14">
        <v>1.228782154202789</v>
      </c>
      <c r="Z96" s="14">
        <v>1.3698423806500351</v>
      </c>
      <c r="AA96" s="14">
        <v>1.4074912074257793</v>
      </c>
      <c r="AB96" s="14">
        <v>1.4356084999825052</v>
      </c>
      <c r="AC96" s="14">
        <v>3.6274844808929894</v>
      </c>
      <c r="AD96" s="14">
        <v>1.0835621009479592</v>
      </c>
      <c r="AE96" s="14">
        <v>1.366816221883159</v>
      </c>
      <c r="AF96" s="14">
        <v>2.0288735484914362</v>
      </c>
      <c r="AG96" s="14">
        <v>1.5821611829606983</v>
      </c>
      <c r="AH96" s="14">
        <v>1.0481525079990093</v>
      </c>
      <c r="AI96" s="14">
        <v>1.4284685080945601</v>
      </c>
      <c r="AJ96" s="14">
        <v>1.2316421451378126</v>
      </c>
      <c r="AK96" s="14">
        <v>1.5269573607534934</v>
      </c>
      <c r="AL96" s="14">
        <v>1.2026311804406953</v>
      </c>
      <c r="AM96" s="14">
        <v>1.5204908056913986</v>
      </c>
      <c r="AN96" s="14">
        <v>1.5021733463058224</v>
      </c>
      <c r="AO96" s="14">
        <v>1.7378886837606005</v>
      </c>
      <c r="AP96" s="14">
        <v>1.5959705486279927</v>
      </c>
      <c r="AQ96" s="14">
        <v>1.0983356929546306</v>
      </c>
      <c r="AR96" s="14">
        <v>1.4851855388860187</v>
      </c>
      <c r="AS96" s="40">
        <v>1.8236625552355532</v>
      </c>
    </row>
    <row r="97" spans="1:45" ht="32.75" customHeight="1">
      <c r="A97" s="95" t="s">
        <v>461</v>
      </c>
      <c r="B97" s="95" t="s">
        <v>461</v>
      </c>
      <c r="C97" s="52" t="s">
        <v>954</v>
      </c>
      <c r="D97" s="51" t="s">
        <v>955</v>
      </c>
      <c r="E97" s="52" t="s">
        <v>953</v>
      </c>
      <c r="F97" s="32" t="s">
        <v>158</v>
      </c>
      <c r="G97" s="76" t="s">
        <v>793</v>
      </c>
      <c r="H97" s="33" t="s">
        <v>332</v>
      </c>
      <c r="I97" s="111">
        <v>8895.1290322580644</v>
      </c>
      <c r="J97" s="6">
        <v>5991</v>
      </c>
      <c r="K97" s="6">
        <v>3323</v>
      </c>
      <c r="L97" s="6">
        <v>48037</v>
      </c>
      <c r="M97" s="6" t="s">
        <v>8</v>
      </c>
      <c r="N97" s="93" t="s">
        <v>6</v>
      </c>
      <c r="O97" s="83">
        <v>13200</v>
      </c>
      <c r="P97" s="61">
        <v>8851</v>
      </c>
      <c r="Q97" s="61">
        <v>4908</v>
      </c>
      <c r="R97" s="61">
        <v>18608</v>
      </c>
      <c r="S97" s="61">
        <v>6091</v>
      </c>
      <c r="T97" s="61">
        <v>3662</v>
      </c>
      <c r="U97" s="61">
        <v>3990</v>
      </c>
      <c r="V97" s="61">
        <v>48037</v>
      </c>
      <c r="W97" s="61">
        <v>3566</v>
      </c>
      <c r="X97" s="61">
        <v>3323</v>
      </c>
      <c r="Y97" s="61">
        <v>16907</v>
      </c>
      <c r="Z97" s="61">
        <v>3390</v>
      </c>
      <c r="AA97" s="61">
        <v>12342</v>
      </c>
      <c r="AB97" s="61">
        <v>4634</v>
      </c>
      <c r="AC97" s="61">
        <v>5662</v>
      </c>
      <c r="AD97" s="61">
        <v>5114</v>
      </c>
      <c r="AE97" s="61">
        <v>15777</v>
      </c>
      <c r="AF97" s="61">
        <v>6300</v>
      </c>
      <c r="AG97" s="61">
        <v>4735</v>
      </c>
      <c r="AH97" s="61">
        <v>4316</v>
      </c>
      <c r="AI97" s="61">
        <v>11493</v>
      </c>
      <c r="AJ97" s="61">
        <v>6030</v>
      </c>
      <c r="AK97" s="61">
        <v>3715</v>
      </c>
      <c r="AL97" s="61">
        <v>5991</v>
      </c>
      <c r="AM97" s="61">
        <v>9458</v>
      </c>
      <c r="AN97" s="61">
        <v>5938</v>
      </c>
      <c r="AO97" s="61">
        <v>16582</v>
      </c>
      <c r="AP97" s="61">
        <v>6282</v>
      </c>
      <c r="AQ97" s="61">
        <v>4800</v>
      </c>
      <c r="AR97" s="61">
        <v>5655</v>
      </c>
      <c r="AS97" s="62">
        <v>6392</v>
      </c>
    </row>
    <row r="98" spans="1:45" ht="32.75" customHeight="1">
      <c r="A98" s="95" t="s">
        <v>738</v>
      </c>
      <c r="B98" s="95" t="s">
        <v>462</v>
      </c>
      <c r="C98" s="138" t="s">
        <v>942</v>
      </c>
      <c r="D98" s="51" t="s">
        <v>928</v>
      </c>
      <c r="E98" s="138" t="s">
        <v>942</v>
      </c>
      <c r="F98" s="46">
        <v>1395</v>
      </c>
      <c r="G98" s="78" t="s">
        <v>789</v>
      </c>
      <c r="H98" s="104" t="s">
        <v>851</v>
      </c>
      <c r="I98" s="92">
        <v>7.3876254700375723</v>
      </c>
      <c r="J98" s="68">
        <v>7.3971392821217394</v>
      </c>
      <c r="K98" s="68">
        <v>5.3150690626396582</v>
      </c>
      <c r="L98" s="68">
        <v>10.461362662476789</v>
      </c>
      <c r="M98" s="68" t="s">
        <v>14</v>
      </c>
      <c r="N98" s="93" t="s">
        <v>4</v>
      </c>
      <c r="O98" s="16">
        <v>7.0780895592816808</v>
      </c>
      <c r="P98" s="14">
        <v>7.6237973418779124</v>
      </c>
      <c r="Q98" s="14">
        <v>8.249432725439112</v>
      </c>
      <c r="R98" s="14">
        <v>6.6060074622891696</v>
      </c>
      <c r="S98" s="14">
        <v>5.5784007546547727</v>
      </c>
      <c r="T98" s="14">
        <v>10.461362662476789</v>
      </c>
      <c r="U98" s="14">
        <v>6.7986641221374047</v>
      </c>
      <c r="V98" s="14">
        <v>5.3802352487898188</v>
      </c>
      <c r="W98" s="14">
        <v>8.6591229177796123</v>
      </c>
      <c r="X98" s="14">
        <v>7.4716132658797081</v>
      </c>
      <c r="Y98" s="14">
        <v>6.6371195050523291</v>
      </c>
      <c r="Z98" s="14">
        <v>9.162905100413548</v>
      </c>
      <c r="AA98" s="14">
        <v>5.6425472383887056</v>
      </c>
      <c r="AB98" s="14">
        <v>8.4497283104190224</v>
      </c>
      <c r="AC98" s="14">
        <v>6.3672349421978316</v>
      </c>
      <c r="AD98" s="14">
        <v>5.3150690626396582</v>
      </c>
      <c r="AE98" s="14">
        <v>7.5431735164183671</v>
      </c>
      <c r="AF98" s="14">
        <v>7.0612761855658555</v>
      </c>
      <c r="AG98" s="14">
        <v>7.0952273919232782</v>
      </c>
      <c r="AH98" s="14">
        <v>7.8835369974610474</v>
      </c>
      <c r="AI98" s="14">
        <v>8.0352086581418281</v>
      </c>
      <c r="AJ98" s="14">
        <v>7.3971392821217394</v>
      </c>
      <c r="AK98" s="14">
        <v>9.0150209905603145</v>
      </c>
      <c r="AL98" s="14">
        <v>7.9137165803656346</v>
      </c>
      <c r="AM98" s="14">
        <v>7.685806692779015</v>
      </c>
      <c r="AN98" s="14">
        <v>7.0144352304675497</v>
      </c>
      <c r="AO98" s="14">
        <v>7.8490215940396286</v>
      </c>
      <c r="AP98" s="14">
        <v>7.3412721599607353</v>
      </c>
      <c r="AQ98" s="14">
        <v>6.9029984899690797</v>
      </c>
      <c r="AR98" s="14">
        <v>6.9414609596523746</v>
      </c>
      <c r="AS98" s="40">
        <v>7.8557646220212121</v>
      </c>
    </row>
    <row r="99" spans="1:45" ht="32.75" customHeight="1">
      <c r="A99" s="95" t="s">
        <v>463</v>
      </c>
      <c r="B99" s="95" t="s">
        <v>463</v>
      </c>
      <c r="C99" s="52" t="s">
        <v>930</v>
      </c>
      <c r="D99" s="51" t="s">
        <v>931</v>
      </c>
      <c r="E99" s="139" t="s">
        <v>35</v>
      </c>
      <c r="F99" s="35">
        <v>1395</v>
      </c>
      <c r="G99" s="76" t="s">
        <v>793</v>
      </c>
      <c r="H99" s="33" t="s">
        <v>332</v>
      </c>
      <c r="I99" s="111">
        <v>9</v>
      </c>
      <c r="J99" s="6">
        <v>7</v>
      </c>
      <c r="K99" s="6">
        <v>1</v>
      </c>
      <c r="L99" s="6">
        <v>68</v>
      </c>
      <c r="M99" s="6" t="s">
        <v>4</v>
      </c>
      <c r="N99" s="93" t="s">
        <v>6</v>
      </c>
      <c r="O99" s="83">
        <v>13</v>
      </c>
      <c r="P99" s="61">
        <v>9</v>
      </c>
      <c r="Q99" s="61">
        <v>4</v>
      </c>
      <c r="R99" s="61">
        <v>21</v>
      </c>
      <c r="S99" s="61">
        <v>9</v>
      </c>
      <c r="T99" s="61">
        <v>1</v>
      </c>
      <c r="U99" s="61">
        <v>7</v>
      </c>
      <c r="V99" s="61">
        <v>68</v>
      </c>
      <c r="W99" s="61">
        <v>2</v>
      </c>
      <c r="X99" s="61">
        <v>7</v>
      </c>
      <c r="Y99" s="61">
        <v>11</v>
      </c>
      <c r="Z99" s="61">
        <v>4</v>
      </c>
      <c r="AA99" s="61">
        <v>11</v>
      </c>
      <c r="AB99" s="61">
        <v>1</v>
      </c>
      <c r="AC99" s="61">
        <v>7</v>
      </c>
      <c r="AD99" s="61">
        <v>3</v>
      </c>
      <c r="AE99" s="61">
        <v>20</v>
      </c>
      <c r="AF99" s="61">
        <v>3</v>
      </c>
      <c r="AG99" s="61">
        <v>3</v>
      </c>
      <c r="AH99" s="61">
        <v>6</v>
      </c>
      <c r="AI99" s="61">
        <v>8</v>
      </c>
      <c r="AJ99" s="61">
        <v>3</v>
      </c>
      <c r="AK99" s="61">
        <v>3</v>
      </c>
      <c r="AL99" s="61">
        <v>7</v>
      </c>
      <c r="AM99" s="61">
        <v>10</v>
      </c>
      <c r="AN99" s="61">
        <v>4</v>
      </c>
      <c r="AO99" s="61">
        <v>12</v>
      </c>
      <c r="AP99" s="61">
        <v>4</v>
      </c>
      <c r="AQ99" s="61">
        <v>2</v>
      </c>
      <c r="AR99" s="61">
        <v>9</v>
      </c>
      <c r="AS99" s="62">
        <v>7</v>
      </c>
    </row>
    <row r="100" spans="1:45" ht="32.75" customHeight="1">
      <c r="A100" s="95" t="s">
        <v>464</v>
      </c>
      <c r="B100" s="95" t="s">
        <v>464</v>
      </c>
      <c r="C100" s="52" t="s">
        <v>930</v>
      </c>
      <c r="D100" s="51" t="s">
        <v>931</v>
      </c>
      <c r="E100" s="139" t="s">
        <v>35</v>
      </c>
      <c r="F100" s="35">
        <v>1395</v>
      </c>
      <c r="G100" s="76" t="s">
        <v>793</v>
      </c>
      <c r="H100" s="33" t="s">
        <v>332</v>
      </c>
      <c r="I100" s="111">
        <v>4159.4516129032254</v>
      </c>
      <c r="J100" s="6">
        <v>2425</v>
      </c>
      <c r="K100" s="6">
        <v>210</v>
      </c>
      <c r="L100" s="6">
        <v>42464</v>
      </c>
      <c r="M100" s="6" t="s">
        <v>4</v>
      </c>
      <c r="N100" s="93" t="s">
        <v>6</v>
      </c>
      <c r="O100" s="83">
        <v>5635</v>
      </c>
      <c r="P100" s="61">
        <v>3947</v>
      </c>
      <c r="Q100" s="61">
        <v>1964</v>
      </c>
      <c r="R100" s="61">
        <v>8494</v>
      </c>
      <c r="S100" s="61">
        <v>3497</v>
      </c>
      <c r="T100" s="61">
        <v>210</v>
      </c>
      <c r="U100" s="61">
        <v>3058</v>
      </c>
      <c r="V100" s="61">
        <v>42464</v>
      </c>
      <c r="W100" s="61">
        <v>885</v>
      </c>
      <c r="X100" s="61">
        <v>1766</v>
      </c>
      <c r="Y100" s="61">
        <v>7162</v>
      </c>
      <c r="Z100" s="61">
        <v>1083</v>
      </c>
      <c r="AA100" s="61">
        <v>4913</v>
      </c>
      <c r="AB100" s="61">
        <v>230</v>
      </c>
      <c r="AC100" s="61">
        <v>2268</v>
      </c>
      <c r="AD100" s="61">
        <v>725</v>
      </c>
      <c r="AE100" s="61">
        <v>7784</v>
      </c>
      <c r="AF100" s="61">
        <v>822</v>
      </c>
      <c r="AG100" s="61">
        <v>836</v>
      </c>
      <c r="AH100" s="61">
        <v>2425</v>
      </c>
      <c r="AI100" s="61">
        <v>2705</v>
      </c>
      <c r="AJ100" s="61">
        <v>1285</v>
      </c>
      <c r="AK100" s="61">
        <v>935</v>
      </c>
      <c r="AL100" s="61">
        <v>2738</v>
      </c>
      <c r="AM100" s="61">
        <v>5138</v>
      </c>
      <c r="AN100" s="61">
        <v>2076</v>
      </c>
      <c r="AO100" s="61">
        <v>5073</v>
      </c>
      <c r="AP100" s="61">
        <v>1835</v>
      </c>
      <c r="AQ100" s="61">
        <v>377</v>
      </c>
      <c r="AR100" s="61">
        <v>3318</v>
      </c>
      <c r="AS100" s="62">
        <v>3295</v>
      </c>
    </row>
    <row r="101" spans="1:45" ht="32.75" customHeight="1">
      <c r="A101" s="95" t="s">
        <v>465</v>
      </c>
      <c r="B101" s="95" t="s">
        <v>465</v>
      </c>
      <c r="C101" s="138" t="s">
        <v>942</v>
      </c>
      <c r="D101" s="51" t="s">
        <v>928</v>
      </c>
      <c r="E101" s="138" t="s">
        <v>942</v>
      </c>
      <c r="F101" s="46">
        <v>1395</v>
      </c>
      <c r="G101" s="76" t="s">
        <v>793</v>
      </c>
      <c r="H101" s="104" t="s">
        <v>861</v>
      </c>
      <c r="I101" s="92">
        <v>140.11717263618061</v>
      </c>
      <c r="J101" s="68">
        <v>128.92641203362336</v>
      </c>
      <c r="K101" s="68">
        <v>21.222518386750842</v>
      </c>
      <c r="L101" s="68">
        <v>322.91132752434646</v>
      </c>
      <c r="M101" s="68" t="s">
        <v>27</v>
      </c>
      <c r="N101" s="93" t="s">
        <v>13</v>
      </c>
      <c r="O101" s="17">
        <v>144.1304750397222</v>
      </c>
      <c r="P101" s="18">
        <v>120.88010023217433</v>
      </c>
      <c r="Q101" s="18">
        <v>154.59454353678311</v>
      </c>
      <c r="R101" s="18">
        <v>165.87090033881094</v>
      </c>
      <c r="S101" s="18">
        <v>128.92641203362336</v>
      </c>
      <c r="T101" s="18">
        <v>36.197035979853759</v>
      </c>
      <c r="U101" s="18">
        <v>262.85026646037477</v>
      </c>
      <c r="V101" s="18">
        <v>320.0569928164299</v>
      </c>
      <c r="W101" s="18">
        <v>93.377774823452697</v>
      </c>
      <c r="X101" s="18">
        <v>229.67935929082921</v>
      </c>
      <c r="Y101" s="18">
        <v>111.30622250272398</v>
      </c>
      <c r="Z101" s="18">
        <v>125.47909145259138</v>
      </c>
      <c r="AA101" s="18">
        <v>104.29870742206415</v>
      </c>
      <c r="AB101" s="18">
        <v>21.750211118897056</v>
      </c>
      <c r="AC101" s="18">
        <v>322.91132752434646</v>
      </c>
      <c r="AD101" s="18">
        <v>26.125994319307939</v>
      </c>
      <c r="AE101" s="18">
        <v>160.45269758005836</v>
      </c>
      <c r="AF101" s="18">
        <v>64.533299418022693</v>
      </c>
      <c r="AG101" s="18">
        <v>64.691712264264098</v>
      </c>
      <c r="AH101" s="18">
        <v>151.27781406365895</v>
      </c>
      <c r="AI101" s="18">
        <v>85.473650416877589</v>
      </c>
      <c r="AJ101" s="18">
        <v>65.815284921282867</v>
      </c>
      <c r="AK101" s="18">
        <v>131.12648165912165</v>
      </c>
      <c r="AL101" s="18">
        <v>146.50964058049496</v>
      </c>
      <c r="AM101" s="18">
        <v>203.02715142395607</v>
      </c>
      <c r="AN101" s="18">
        <v>117.91106574905049</v>
      </c>
      <c r="AO101" s="18">
        <v>154.495913304434</v>
      </c>
      <c r="AP101" s="18">
        <v>128.36880672974343</v>
      </c>
      <c r="AQ101" s="18">
        <v>21.222518386750842</v>
      </c>
      <c r="AR101" s="18">
        <v>190.88339084381045</v>
      </c>
      <c r="AS101" s="19">
        <v>289.40750948808687</v>
      </c>
    </row>
    <row r="102" spans="1:45" ht="32.75" customHeight="1">
      <c r="A102" s="95" t="s">
        <v>466</v>
      </c>
      <c r="B102" s="95" t="s">
        <v>466</v>
      </c>
      <c r="C102" s="52" t="s">
        <v>930</v>
      </c>
      <c r="D102" s="51" t="s">
        <v>931</v>
      </c>
      <c r="E102" s="139" t="s">
        <v>35</v>
      </c>
      <c r="F102" s="35">
        <v>1395</v>
      </c>
      <c r="G102" s="76" t="s">
        <v>793</v>
      </c>
      <c r="H102" s="33" t="s">
        <v>332</v>
      </c>
      <c r="I102" s="111">
        <v>820741.93548387091</v>
      </c>
      <c r="J102" s="6">
        <v>190000</v>
      </c>
      <c r="K102" s="6">
        <v>0</v>
      </c>
      <c r="L102" s="6">
        <v>13387000</v>
      </c>
      <c r="M102" s="6" t="s">
        <v>4</v>
      </c>
      <c r="N102" s="93" t="s">
        <v>6</v>
      </c>
      <c r="O102" s="83">
        <v>185000</v>
      </c>
      <c r="P102" s="61">
        <v>127000</v>
      </c>
      <c r="Q102" s="61">
        <v>34000</v>
      </c>
      <c r="R102" s="61">
        <v>1985000</v>
      </c>
      <c r="S102" s="61">
        <v>1065000</v>
      </c>
      <c r="T102" s="61">
        <v>0</v>
      </c>
      <c r="U102" s="61">
        <v>162000</v>
      </c>
      <c r="V102" s="61">
        <v>13387000</v>
      </c>
      <c r="W102" s="61">
        <v>91000</v>
      </c>
      <c r="X102" s="61">
        <v>86000</v>
      </c>
      <c r="Y102" s="61">
        <v>2531000</v>
      </c>
      <c r="Z102" s="61">
        <v>0</v>
      </c>
      <c r="AA102" s="61">
        <v>544000</v>
      </c>
      <c r="AB102" s="61">
        <v>112000</v>
      </c>
      <c r="AC102" s="61">
        <v>58000</v>
      </c>
      <c r="AD102" s="61">
        <v>17000</v>
      </c>
      <c r="AE102" s="61">
        <v>1235000</v>
      </c>
      <c r="AF102" s="61">
        <v>190000</v>
      </c>
      <c r="AG102" s="61">
        <v>326000</v>
      </c>
      <c r="AH102" s="61">
        <v>231000</v>
      </c>
      <c r="AI102" s="61">
        <v>148000</v>
      </c>
      <c r="AJ102" s="61">
        <v>214000</v>
      </c>
      <c r="AK102" s="61">
        <v>0</v>
      </c>
      <c r="AL102" s="61">
        <v>318000</v>
      </c>
      <c r="AM102" s="61">
        <v>472000</v>
      </c>
      <c r="AN102" s="61">
        <v>138000</v>
      </c>
      <c r="AO102" s="61">
        <v>799000</v>
      </c>
      <c r="AP102" s="61">
        <v>200000</v>
      </c>
      <c r="AQ102" s="61">
        <v>85000</v>
      </c>
      <c r="AR102" s="61">
        <v>348000</v>
      </c>
      <c r="AS102" s="62">
        <v>355000</v>
      </c>
    </row>
    <row r="103" spans="1:45" ht="32.75" customHeight="1">
      <c r="A103" s="95" t="s">
        <v>467</v>
      </c>
      <c r="B103" s="95" t="s">
        <v>467</v>
      </c>
      <c r="C103" s="138" t="s">
        <v>942</v>
      </c>
      <c r="D103" s="51" t="s">
        <v>928</v>
      </c>
      <c r="E103" s="138" t="s">
        <v>942</v>
      </c>
      <c r="F103" s="46">
        <v>1395</v>
      </c>
      <c r="G103" s="76" t="s">
        <v>789</v>
      </c>
      <c r="H103" s="104" t="s">
        <v>845</v>
      </c>
      <c r="I103" s="92">
        <v>17.056261553004784</v>
      </c>
      <c r="J103" s="68">
        <v>11.548645804519214</v>
      </c>
      <c r="K103" s="68">
        <v>0</v>
      </c>
      <c r="L103" s="68">
        <v>100.89965530410576</v>
      </c>
      <c r="M103" s="68" t="s">
        <v>4</v>
      </c>
      <c r="N103" s="93" t="s">
        <v>6</v>
      </c>
      <c r="O103" s="16">
        <v>4.7318789498400369</v>
      </c>
      <c r="P103" s="14">
        <v>3.8894787761555962</v>
      </c>
      <c r="Q103" s="14">
        <v>2.6762802852599927</v>
      </c>
      <c r="R103" s="14">
        <v>38.76309597039554</v>
      </c>
      <c r="S103" s="14">
        <v>39.264120336233596</v>
      </c>
      <c r="T103" s="14">
        <v>0</v>
      </c>
      <c r="U103" s="14">
        <v>13.924703455389375</v>
      </c>
      <c r="V103" s="14">
        <v>100.89965530410576</v>
      </c>
      <c r="W103" s="14">
        <v>9.6015565072702778</v>
      </c>
      <c r="X103" s="14">
        <v>11.184838561161559</v>
      </c>
      <c r="Y103" s="14">
        <v>39.334829538452162</v>
      </c>
      <c r="Z103" s="14">
        <v>0</v>
      </c>
      <c r="AA103" s="14">
        <v>11.548645804519214</v>
      </c>
      <c r="AB103" s="14">
        <v>10.591407153549872</v>
      </c>
      <c r="AC103" s="14">
        <v>8.2578734552081556</v>
      </c>
      <c r="AD103" s="14">
        <v>0.61260952196997931</v>
      </c>
      <c r="AE103" s="14">
        <v>25.457230409991272</v>
      </c>
      <c r="AF103" s="14">
        <v>14.91645606985926</v>
      </c>
      <c r="AG103" s="14">
        <v>25.226672485825475</v>
      </c>
      <c r="AH103" s="14">
        <v>14.410381463383596</v>
      </c>
      <c r="AI103" s="14">
        <v>4.6765620191119712</v>
      </c>
      <c r="AJ103" s="14">
        <v>10.96067780012026</v>
      </c>
      <c r="AK103" s="14">
        <v>0</v>
      </c>
      <c r="AL103" s="14">
        <v>17.01609412147458</v>
      </c>
      <c r="AM103" s="14">
        <v>18.650995615435438</v>
      </c>
      <c r="AN103" s="14">
        <v>7.8380188214686743</v>
      </c>
      <c r="AO103" s="14">
        <v>24.333182481814067</v>
      </c>
      <c r="AP103" s="14">
        <v>13.991150597247239</v>
      </c>
      <c r="AQ103" s="14">
        <v>4.7849179386573519</v>
      </c>
      <c r="AR103" s="14">
        <v>20.020319473672703</v>
      </c>
      <c r="AS103" s="40">
        <v>31.180475225575364</v>
      </c>
    </row>
    <row r="104" spans="1:45" ht="32.75" customHeight="1">
      <c r="A104" s="95" t="s">
        <v>468</v>
      </c>
      <c r="B104" s="95" t="s">
        <v>468</v>
      </c>
      <c r="C104" s="52" t="s">
        <v>930</v>
      </c>
      <c r="D104" s="51" t="s">
        <v>931</v>
      </c>
      <c r="E104" s="139" t="s">
        <v>35</v>
      </c>
      <c r="F104" s="35">
        <v>1395</v>
      </c>
      <c r="G104" s="76" t="s">
        <v>793</v>
      </c>
      <c r="H104" s="33" t="s">
        <v>332</v>
      </c>
      <c r="I104" s="111">
        <v>107.93548387096774</v>
      </c>
      <c r="J104" s="6">
        <v>82</v>
      </c>
      <c r="K104" s="6">
        <v>39</v>
      </c>
      <c r="L104" s="6">
        <v>297</v>
      </c>
      <c r="M104" s="6" t="s">
        <v>17</v>
      </c>
      <c r="N104" s="93" t="s">
        <v>6</v>
      </c>
      <c r="O104" s="83">
        <v>140</v>
      </c>
      <c r="P104" s="61">
        <v>110</v>
      </c>
      <c r="Q104" s="61">
        <v>70</v>
      </c>
      <c r="R104" s="61">
        <v>295</v>
      </c>
      <c r="S104" s="61">
        <v>68</v>
      </c>
      <c r="T104" s="61">
        <v>48</v>
      </c>
      <c r="U104" s="61">
        <v>76</v>
      </c>
      <c r="V104" s="61">
        <v>297</v>
      </c>
      <c r="W104" s="61">
        <v>63</v>
      </c>
      <c r="X104" s="61">
        <v>69</v>
      </c>
      <c r="Y104" s="61">
        <v>204</v>
      </c>
      <c r="Z104" s="61">
        <v>62</v>
      </c>
      <c r="AA104" s="61">
        <v>216</v>
      </c>
      <c r="AB104" s="61">
        <v>92</v>
      </c>
      <c r="AC104" s="61">
        <v>72</v>
      </c>
      <c r="AD104" s="61">
        <v>72</v>
      </c>
      <c r="AE104" s="61">
        <v>213</v>
      </c>
      <c r="AF104" s="61">
        <v>64</v>
      </c>
      <c r="AG104" s="61">
        <v>39</v>
      </c>
      <c r="AH104" s="61">
        <v>83</v>
      </c>
      <c r="AI104" s="61">
        <v>130</v>
      </c>
      <c r="AJ104" s="61">
        <v>95</v>
      </c>
      <c r="AK104" s="61">
        <v>64</v>
      </c>
      <c r="AL104" s="61">
        <v>75</v>
      </c>
      <c r="AM104" s="61">
        <v>101</v>
      </c>
      <c r="AN104" s="61">
        <v>52</v>
      </c>
      <c r="AO104" s="61">
        <v>105</v>
      </c>
      <c r="AP104" s="61">
        <v>82</v>
      </c>
      <c r="AQ104" s="61">
        <v>68</v>
      </c>
      <c r="AR104" s="61">
        <v>109</v>
      </c>
      <c r="AS104" s="62">
        <v>112</v>
      </c>
    </row>
    <row r="105" spans="1:45" ht="32.75" customHeight="1">
      <c r="A105" s="95" t="s">
        <v>469</v>
      </c>
      <c r="B105" s="95" t="s">
        <v>469</v>
      </c>
      <c r="C105" s="138" t="s">
        <v>942</v>
      </c>
      <c r="D105" s="51" t="s">
        <v>928</v>
      </c>
      <c r="E105" s="138" t="s">
        <v>942</v>
      </c>
      <c r="F105" s="46">
        <v>1395</v>
      </c>
      <c r="G105" s="76" t="s">
        <v>793</v>
      </c>
      <c r="H105" s="104" t="s">
        <v>861</v>
      </c>
      <c r="I105" s="92">
        <v>5.3311595341688536</v>
      </c>
      <c r="J105" s="68">
        <v>4.8657214533244151</v>
      </c>
      <c r="K105" s="68">
        <v>2.238529739696677</v>
      </c>
      <c r="L105" s="68">
        <v>10.251153254741158</v>
      </c>
      <c r="M105" s="68" t="s">
        <v>6</v>
      </c>
      <c r="N105" s="93" t="s">
        <v>13</v>
      </c>
      <c r="O105" s="16">
        <v>3.5808813674465148</v>
      </c>
      <c r="P105" s="14">
        <v>3.3688398848591783</v>
      </c>
      <c r="Q105" s="14">
        <v>5.5099888225941029</v>
      </c>
      <c r="R105" s="14">
        <v>5.7607623734340976</v>
      </c>
      <c r="S105" s="14">
        <v>2.5070048665388587</v>
      </c>
      <c r="T105" s="14">
        <v>8.2736082239665745</v>
      </c>
      <c r="U105" s="14">
        <v>6.532576929688843</v>
      </c>
      <c r="V105" s="14">
        <v>2.238529739696677</v>
      </c>
      <c r="W105" s="14">
        <v>6.6472314281101923</v>
      </c>
      <c r="X105" s="14">
        <v>8.9738821013970647</v>
      </c>
      <c r="Y105" s="14">
        <v>3.1704090185081952</v>
      </c>
      <c r="Z105" s="14">
        <v>7.1834752262794694</v>
      </c>
      <c r="AA105" s="14">
        <v>4.5854917165002762</v>
      </c>
      <c r="AB105" s="14">
        <v>8.7000844475588224</v>
      </c>
      <c r="AC105" s="14">
        <v>10.251153254741158</v>
      </c>
      <c r="AD105" s="14">
        <v>2.5945815048140295</v>
      </c>
      <c r="AE105" s="14">
        <v>4.3905992528972799</v>
      </c>
      <c r="AF105" s="14">
        <v>5.0244904656368039</v>
      </c>
      <c r="AG105" s="14">
        <v>3.0179148065864831</v>
      </c>
      <c r="AH105" s="14">
        <v>5.1777561102200798</v>
      </c>
      <c r="AI105" s="14">
        <v>4.1077909627334881</v>
      </c>
      <c r="AJ105" s="14">
        <v>4.8657214533244151</v>
      </c>
      <c r="AK105" s="14">
        <v>8.9755024878970957</v>
      </c>
      <c r="AL105" s="14">
        <v>4.0132297456307962</v>
      </c>
      <c r="AM105" s="14">
        <v>3.9909969431334309</v>
      </c>
      <c r="AN105" s="14">
        <v>2.9534563675099355</v>
      </c>
      <c r="AO105" s="14">
        <v>3.1977273599380189</v>
      </c>
      <c r="AP105" s="14">
        <v>5.7363717448713683</v>
      </c>
      <c r="AQ105" s="14">
        <v>3.8279343509258816</v>
      </c>
      <c r="AR105" s="14">
        <v>6.2707322489377146</v>
      </c>
      <c r="AS105" s="40">
        <v>9.8372203528575799</v>
      </c>
    </row>
    <row r="106" spans="1:45" ht="32.75" customHeight="1">
      <c r="A106" s="95" t="s">
        <v>470</v>
      </c>
      <c r="B106" s="95" t="s">
        <v>470</v>
      </c>
      <c r="C106" s="52" t="s">
        <v>930</v>
      </c>
      <c r="D106" s="51" t="s">
        <v>931</v>
      </c>
      <c r="E106" s="139" t="s">
        <v>35</v>
      </c>
      <c r="F106" s="35">
        <v>1395</v>
      </c>
      <c r="G106" s="76" t="s">
        <v>793</v>
      </c>
      <c r="H106" s="33" t="s">
        <v>332</v>
      </c>
      <c r="I106" s="111">
        <v>76741.93548387097</v>
      </c>
      <c r="J106" s="6">
        <v>57000</v>
      </c>
      <c r="K106" s="6">
        <v>18000</v>
      </c>
      <c r="L106" s="6">
        <v>220000</v>
      </c>
      <c r="M106" s="6" t="s">
        <v>17</v>
      </c>
      <c r="N106" s="93" t="s">
        <v>6</v>
      </c>
      <c r="O106" s="83">
        <v>109000</v>
      </c>
      <c r="P106" s="61">
        <v>70000</v>
      </c>
      <c r="Q106" s="61">
        <v>54000</v>
      </c>
      <c r="R106" s="61">
        <v>185000</v>
      </c>
      <c r="S106" s="61">
        <v>91000</v>
      </c>
      <c r="T106" s="61">
        <v>28000</v>
      </c>
      <c r="U106" s="61">
        <v>43000</v>
      </c>
      <c r="V106" s="61">
        <v>220000</v>
      </c>
      <c r="W106" s="61">
        <v>42000</v>
      </c>
      <c r="X106" s="61">
        <v>57000</v>
      </c>
      <c r="Y106" s="61">
        <v>202000</v>
      </c>
      <c r="Z106" s="61">
        <v>37000</v>
      </c>
      <c r="AA106" s="61">
        <v>135000</v>
      </c>
      <c r="AB106" s="61">
        <v>75000</v>
      </c>
      <c r="AC106" s="61">
        <v>57000</v>
      </c>
      <c r="AD106" s="61">
        <v>30000</v>
      </c>
      <c r="AE106" s="61">
        <v>123000</v>
      </c>
      <c r="AF106" s="61">
        <v>75000</v>
      </c>
      <c r="AG106" s="61">
        <v>18000</v>
      </c>
      <c r="AH106" s="61">
        <v>34000</v>
      </c>
      <c r="AI106" s="61">
        <v>112000</v>
      </c>
      <c r="AJ106" s="61">
        <v>54000</v>
      </c>
      <c r="AK106" s="61">
        <v>32000</v>
      </c>
      <c r="AL106" s="61">
        <v>42000</v>
      </c>
      <c r="AM106" s="61">
        <v>57000</v>
      </c>
      <c r="AN106" s="61">
        <v>24000</v>
      </c>
      <c r="AO106" s="61">
        <v>101000</v>
      </c>
      <c r="AP106" s="61">
        <v>56000</v>
      </c>
      <c r="AQ106" s="61">
        <v>45000</v>
      </c>
      <c r="AR106" s="61">
        <v>69000</v>
      </c>
      <c r="AS106" s="62">
        <v>102000</v>
      </c>
    </row>
    <row r="107" spans="1:45" ht="32.75" customHeight="1">
      <c r="A107" s="95" t="s">
        <v>471</v>
      </c>
      <c r="B107" s="95" t="s">
        <v>471</v>
      </c>
      <c r="C107" s="138" t="s">
        <v>942</v>
      </c>
      <c r="D107" s="51" t="s">
        <v>928</v>
      </c>
      <c r="E107" s="138" t="s">
        <v>942</v>
      </c>
      <c r="F107" s="46">
        <v>1395</v>
      </c>
      <c r="G107" s="76" t="s">
        <v>789</v>
      </c>
      <c r="H107" s="104" t="s">
        <v>845</v>
      </c>
      <c r="I107" s="92">
        <v>3.7356217960908507</v>
      </c>
      <c r="J107" s="68">
        <v>3.3549623949270018</v>
      </c>
      <c r="K107" s="68">
        <v>1.0810756270058457</v>
      </c>
      <c r="L107" s="68">
        <v>8.1154963266700832</v>
      </c>
      <c r="M107" s="68" t="s">
        <v>14</v>
      </c>
      <c r="N107" s="93" t="s">
        <v>29</v>
      </c>
      <c r="O107" s="16">
        <v>2.7879719217976433</v>
      </c>
      <c r="P107" s="14">
        <v>2.1438071994558405</v>
      </c>
      <c r="Q107" s="14">
        <v>4.2505628060011649</v>
      </c>
      <c r="R107" s="14">
        <v>3.6126814884247729</v>
      </c>
      <c r="S107" s="14">
        <v>3.3549623949270018</v>
      </c>
      <c r="T107" s="14">
        <v>4.8262714639805022</v>
      </c>
      <c r="U107" s="14">
        <v>3.6960632628502665</v>
      </c>
      <c r="V107" s="14">
        <v>1.6581701775530939</v>
      </c>
      <c r="W107" s="14">
        <v>4.4314876187401282</v>
      </c>
      <c r="X107" s="14">
        <v>7.4132069533280092</v>
      </c>
      <c r="Y107" s="14">
        <v>3.1393265771502721</v>
      </c>
      <c r="Z107" s="14">
        <v>4.2869126350377478</v>
      </c>
      <c r="AA107" s="14">
        <v>2.8659323228126725</v>
      </c>
      <c r="AB107" s="14">
        <v>7.0924601474664311</v>
      </c>
      <c r="AC107" s="14">
        <v>8.1154963266700832</v>
      </c>
      <c r="AD107" s="14">
        <v>1.0810756270058457</v>
      </c>
      <c r="AE107" s="14">
        <v>2.5354164699829362</v>
      </c>
      <c r="AF107" s="14">
        <v>5.8880747644181293</v>
      </c>
      <c r="AG107" s="14">
        <v>1.392883756886069</v>
      </c>
      <c r="AH107" s="14">
        <v>2.1210085270781049</v>
      </c>
      <c r="AI107" s="14">
        <v>3.539019906355005</v>
      </c>
      <c r="AJ107" s="14">
        <v>2.7657785103107195</v>
      </c>
      <c r="AK107" s="14">
        <v>4.4877512439485479</v>
      </c>
      <c r="AL107" s="14">
        <v>2.2474086575532461</v>
      </c>
      <c r="AM107" s="14">
        <v>2.2523448094911438</v>
      </c>
      <c r="AN107" s="14">
        <v>1.3631337080815087</v>
      </c>
      <c r="AO107" s="14">
        <v>3.0759091747975229</v>
      </c>
      <c r="AP107" s="14">
        <v>3.9175221672292273</v>
      </c>
      <c r="AQ107" s="14">
        <v>2.5331918498774217</v>
      </c>
      <c r="AR107" s="14">
        <v>3.9695461025385534</v>
      </c>
      <c r="AS107" s="40">
        <v>8.9588971070667256</v>
      </c>
    </row>
    <row r="108" spans="1:45" ht="32.75" customHeight="1">
      <c r="A108" s="95" t="s">
        <v>472</v>
      </c>
      <c r="B108" s="95" t="s">
        <v>472</v>
      </c>
      <c r="C108" s="52" t="s">
        <v>930</v>
      </c>
      <c r="D108" s="51" t="s">
        <v>931</v>
      </c>
      <c r="E108" s="139" t="s">
        <v>35</v>
      </c>
      <c r="F108" s="35">
        <v>1395</v>
      </c>
      <c r="G108" s="76" t="s">
        <v>793</v>
      </c>
      <c r="H108" s="33" t="s">
        <v>332</v>
      </c>
      <c r="I108" s="111">
        <v>1344645.1612903227</v>
      </c>
      <c r="J108" s="6">
        <v>1068000</v>
      </c>
      <c r="K108" s="6">
        <v>445000</v>
      </c>
      <c r="L108" s="6">
        <v>3443000</v>
      </c>
      <c r="M108" s="6" t="s">
        <v>17</v>
      </c>
      <c r="N108" s="93" t="s">
        <v>3</v>
      </c>
      <c r="O108" s="83">
        <v>2508000</v>
      </c>
      <c r="P108" s="61">
        <v>1557000</v>
      </c>
      <c r="Q108" s="61">
        <v>905000</v>
      </c>
      <c r="R108" s="61">
        <v>3443000</v>
      </c>
      <c r="S108" s="61">
        <v>1174000</v>
      </c>
      <c r="T108" s="61">
        <v>470000</v>
      </c>
      <c r="U108" s="61">
        <v>950000</v>
      </c>
      <c r="V108" s="61">
        <v>2517000</v>
      </c>
      <c r="W108" s="61">
        <v>919000</v>
      </c>
      <c r="X108" s="61">
        <v>805000</v>
      </c>
      <c r="Y108" s="61">
        <v>2940000</v>
      </c>
      <c r="Z108" s="61">
        <v>727000</v>
      </c>
      <c r="AA108" s="61">
        <v>2605000</v>
      </c>
      <c r="AB108" s="61">
        <v>1270000</v>
      </c>
      <c r="AC108" s="61">
        <v>1068000</v>
      </c>
      <c r="AD108" s="61">
        <v>650000</v>
      </c>
      <c r="AE108" s="61">
        <v>2464000</v>
      </c>
      <c r="AF108" s="61">
        <v>937000</v>
      </c>
      <c r="AG108" s="61">
        <v>445000</v>
      </c>
      <c r="AH108" s="61">
        <v>875000</v>
      </c>
      <c r="AI108" s="61">
        <v>1581000</v>
      </c>
      <c r="AJ108" s="61">
        <v>1150000</v>
      </c>
      <c r="AK108" s="61">
        <v>540000</v>
      </c>
      <c r="AL108" s="61">
        <v>801000</v>
      </c>
      <c r="AM108" s="61">
        <v>1033000</v>
      </c>
      <c r="AN108" s="61">
        <v>614000</v>
      </c>
      <c r="AO108" s="61">
        <v>1715000</v>
      </c>
      <c r="AP108" s="61">
        <v>1190000</v>
      </c>
      <c r="AQ108" s="61">
        <v>633000</v>
      </c>
      <c r="AR108" s="61">
        <v>1201000</v>
      </c>
      <c r="AS108" s="62">
        <v>1997000</v>
      </c>
    </row>
    <row r="109" spans="1:45" ht="32.75" customHeight="1">
      <c r="A109" s="95" t="s">
        <v>877</v>
      </c>
      <c r="B109" s="95" t="s">
        <v>878</v>
      </c>
      <c r="C109" s="138" t="s">
        <v>942</v>
      </c>
      <c r="D109" s="51" t="s">
        <v>928</v>
      </c>
      <c r="E109" s="138" t="s">
        <v>942</v>
      </c>
      <c r="F109" s="46">
        <v>1395</v>
      </c>
      <c r="G109" s="76" t="s">
        <v>793</v>
      </c>
      <c r="H109" s="33" t="s">
        <v>852</v>
      </c>
      <c r="I109" s="92">
        <v>67.41335289194636</v>
      </c>
      <c r="J109" s="68">
        <v>58.90083864550607</v>
      </c>
      <c r="K109" s="68">
        <v>18.970974258641533</v>
      </c>
      <c r="L109" s="68">
        <v>152.05877327866051</v>
      </c>
      <c r="M109" s="68" t="s">
        <v>6</v>
      </c>
      <c r="N109" s="93" t="s">
        <v>29</v>
      </c>
      <c r="O109" s="16">
        <v>64.148931925398983</v>
      </c>
      <c r="P109" s="14">
        <v>47.684397279324905</v>
      </c>
      <c r="Q109" s="14">
        <v>71.236284063538051</v>
      </c>
      <c r="R109" s="14">
        <v>67.234931700791861</v>
      </c>
      <c r="S109" s="14">
        <v>43.282701666420884</v>
      </c>
      <c r="T109" s="14">
        <v>81.012413859672705</v>
      </c>
      <c r="U109" s="14">
        <v>81.657211621110534</v>
      </c>
      <c r="V109" s="14">
        <v>18.970974258641533</v>
      </c>
      <c r="W109" s="14">
        <v>96.965169562432806</v>
      </c>
      <c r="X109" s="14">
        <v>104.69529118296575</v>
      </c>
      <c r="Y109" s="14">
        <v>45.691188796147522</v>
      </c>
      <c r="Z109" s="14">
        <v>84.232040153309256</v>
      </c>
      <c r="AA109" s="14">
        <v>55.301879266126022</v>
      </c>
      <c r="AB109" s="14">
        <v>120.09899183043157</v>
      </c>
      <c r="AC109" s="14">
        <v>152.05877327866051</v>
      </c>
      <c r="AD109" s="14">
        <v>23.423305251793323</v>
      </c>
      <c r="AE109" s="14">
        <v>50.790781967788256</v>
      </c>
      <c r="AF109" s="14">
        <v>73.561680723463823</v>
      </c>
      <c r="AG109" s="14">
        <v>34.435181767461152</v>
      </c>
      <c r="AH109" s="14">
        <v>54.584778270392405</v>
      </c>
      <c r="AI109" s="14">
        <v>49.957057785243428</v>
      </c>
      <c r="AJ109" s="14">
        <v>58.90083864550607</v>
      </c>
      <c r="AK109" s="14">
        <v>75.73080224163175</v>
      </c>
      <c r="AL109" s="14">
        <v>42.86129368333691</v>
      </c>
      <c r="AM109" s="14">
        <v>40.818810319374592</v>
      </c>
      <c r="AN109" s="14">
        <v>34.873504031751928</v>
      </c>
      <c r="AO109" s="14">
        <v>52.229546878987641</v>
      </c>
      <c r="AP109" s="14">
        <v>83.247346053621087</v>
      </c>
      <c r="AQ109" s="14">
        <v>35.633565354942398</v>
      </c>
      <c r="AR109" s="14">
        <v>69.09311404563482</v>
      </c>
      <c r="AS109" s="40">
        <v>175.40115218443384</v>
      </c>
    </row>
    <row r="110" spans="1:45" ht="32.75" customHeight="1">
      <c r="A110" s="95" t="s">
        <v>473</v>
      </c>
      <c r="B110" s="95" t="s">
        <v>473</v>
      </c>
      <c r="C110" s="52" t="s">
        <v>930</v>
      </c>
      <c r="D110" s="51" t="s">
        <v>931</v>
      </c>
      <c r="E110" s="139" t="s">
        <v>35</v>
      </c>
      <c r="F110" s="35">
        <v>1395</v>
      </c>
      <c r="G110" s="76" t="s">
        <v>793</v>
      </c>
      <c r="H110" s="33" t="s">
        <v>332</v>
      </c>
      <c r="I110" s="111">
        <v>2858.6774193548385</v>
      </c>
      <c r="J110" s="6">
        <v>190</v>
      </c>
      <c r="K110" s="6">
        <v>12</v>
      </c>
      <c r="L110" s="6">
        <v>67653</v>
      </c>
      <c r="M110" s="6" t="s">
        <v>27</v>
      </c>
      <c r="N110" s="93" t="s">
        <v>6</v>
      </c>
      <c r="O110" s="83">
        <v>1347</v>
      </c>
      <c r="P110" s="61">
        <v>158</v>
      </c>
      <c r="Q110" s="61">
        <v>338</v>
      </c>
      <c r="R110" s="61">
        <v>2361</v>
      </c>
      <c r="S110" s="61">
        <v>1425</v>
      </c>
      <c r="T110" s="61">
        <v>169</v>
      </c>
      <c r="U110" s="61">
        <v>44</v>
      </c>
      <c r="V110" s="61">
        <v>67653</v>
      </c>
      <c r="W110" s="61">
        <v>54</v>
      </c>
      <c r="X110" s="61">
        <v>63</v>
      </c>
      <c r="Y110" s="61">
        <v>3283</v>
      </c>
      <c r="Z110" s="61">
        <v>174</v>
      </c>
      <c r="AA110" s="61">
        <v>409</v>
      </c>
      <c r="AB110" s="61">
        <v>156</v>
      </c>
      <c r="AC110" s="61">
        <v>139</v>
      </c>
      <c r="AD110" s="61">
        <v>54</v>
      </c>
      <c r="AE110" s="61">
        <v>520</v>
      </c>
      <c r="AF110" s="61">
        <v>609</v>
      </c>
      <c r="AG110" s="61">
        <v>7123</v>
      </c>
      <c r="AH110" s="61">
        <v>174</v>
      </c>
      <c r="AI110" s="61">
        <v>190</v>
      </c>
      <c r="AJ110" s="61">
        <v>88</v>
      </c>
      <c r="AK110" s="61">
        <v>86</v>
      </c>
      <c r="AL110" s="61">
        <v>296</v>
      </c>
      <c r="AM110" s="61">
        <v>637</v>
      </c>
      <c r="AN110" s="61">
        <v>107</v>
      </c>
      <c r="AO110" s="61">
        <v>336</v>
      </c>
      <c r="AP110" s="61">
        <v>109</v>
      </c>
      <c r="AQ110" s="61">
        <v>12</v>
      </c>
      <c r="AR110" s="61">
        <v>314</v>
      </c>
      <c r="AS110" s="62">
        <v>191</v>
      </c>
    </row>
    <row r="111" spans="1:45" ht="32.75" customHeight="1">
      <c r="A111" s="95" t="s">
        <v>474</v>
      </c>
      <c r="B111" s="95" t="s">
        <v>474</v>
      </c>
      <c r="C111" s="138" t="s">
        <v>942</v>
      </c>
      <c r="D111" s="51" t="s">
        <v>928</v>
      </c>
      <c r="E111" s="138" t="s">
        <v>942</v>
      </c>
      <c r="F111" s="46">
        <v>1395</v>
      </c>
      <c r="G111" s="76" t="s">
        <v>793</v>
      </c>
      <c r="H111" s="104" t="s">
        <v>861</v>
      </c>
      <c r="I111" s="92">
        <v>51.007037887908197</v>
      </c>
      <c r="J111" s="68">
        <v>14.752317106730178</v>
      </c>
      <c r="K111" s="68">
        <v>0.67551782663397919</v>
      </c>
      <c r="L111" s="68">
        <v>551.1950555721927</v>
      </c>
      <c r="M111" s="68" t="s">
        <v>27</v>
      </c>
      <c r="N111" s="93" t="s">
        <v>17</v>
      </c>
      <c r="O111" s="16">
        <v>34.453194299646107</v>
      </c>
      <c r="P111" s="14">
        <v>4.8388791073431827</v>
      </c>
      <c r="Q111" s="14">
        <v>26.60537460052581</v>
      </c>
      <c r="R111" s="14">
        <v>46.105626995518321</v>
      </c>
      <c r="S111" s="14">
        <v>52.536499041439313</v>
      </c>
      <c r="T111" s="14">
        <v>29.129995621882316</v>
      </c>
      <c r="U111" s="14">
        <v>3.7820182224514354</v>
      </c>
      <c r="V111" s="14">
        <v>509.90994100908853</v>
      </c>
      <c r="W111" s="14">
        <v>5.6976269383801643</v>
      </c>
      <c r="X111" s="14">
        <v>8.1935445273625369</v>
      </c>
      <c r="Y111" s="14">
        <v>51.021827489031395</v>
      </c>
      <c r="Z111" s="14">
        <v>20.160075635042382</v>
      </c>
      <c r="AA111" s="14">
        <v>8.682713481706541</v>
      </c>
      <c r="AB111" s="14">
        <v>14.752317106730178</v>
      </c>
      <c r="AC111" s="14">
        <v>19.790420866791958</v>
      </c>
      <c r="AD111" s="14">
        <v>1.9459361286105223</v>
      </c>
      <c r="AE111" s="14">
        <v>10.718833856838431</v>
      </c>
      <c r="AF111" s="14">
        <v>47.811167087075205</v>
      </c>
      <c r="AG111" s="14">
        <v>551.1950555721927</v>
      </c>
      <c r="AH111" s="14">
        <v>10.854573050340891</v>
      </c>
      <c r="AI111" s="14">
        <v>6.0036944839950985</v>
      </c>
      <c r="AJ111" s="14">
        <v>4.5071946093952473</v>
      </c>
      <c r="AK111" s="14">
        <v>12.060831468111724</v>
      </c>
      <c r="AL111" s="14">
        <v>15.838880062756211</v>
      </c>
      <c r="AM111" s="14">
        <v>25.170941116594012</v>
      </c>
      <c r="AN111" s="14">
        <v>6.0773044485300591</v>
      </c>
      <c r="AO111" s="14">
        <v>10.232727551801661</v>
      </c>
      <c r="AP111" s="14">
        <v>7.6251770754997459</v>
      </c>
      <c r="AQ111" s="14">
        <v>0.67551782663397919</v>
      </c>
      <c r="AR111" s="14">
        <v>18.06431124923342</v>
      </c>
      <c r="AS111" s="40">
        <v>16.775973994605341</v>
      </c>
    </row>
    <row r="112" spans="1:45" ht="32.75" customHeight="1">
      <c r="A112" s="95" t="s">
        <v>475</v>
      </c>
      <c r="B112" s="95" t="s">
        <v>476</v>
      </c>
      <c r="C112" s="52" t="s">
        <v>930</v>
      </c>
      <c r="D112" s="51" t="s">
        <v>931</v>
      </c>
      <c r="E112" s="139" t="s">
        <v>35</v>
      </c>
      <c r="F112" s="35">
        <v>1395</v>
      </c>
      <c r="G112" s="76" t="s">
        <v>793</v>
      </c>
      <c r="H112" s="33" t="s">
        <v>332</v>
      </c>
      <c r="I112" s="111">
        <v>546645.16129032255</v>
      </c>
      <c r="J112" s="6">
        <v>126000</v>
      </c>
      <c r="K112" s="6">
        <v>4000</v>
      </c>
      <c r="L112" s="6">
        <v>4570000</v>
      </c>
      <c r="M112" s="6" t="s">
        <v>917</v>
      </c>
      <c r="N112" s="93" t="s">
        <v>15</v>
      </c>
      <c r="O112" s="83">
        <v>502000</v>
      </c>
      <c r="P112" s="61">
        <v>146000</v>
      </c>
      <c r="Q112" s="61">
        <v>221000</v>
      </c>
      <c r="R112" s="61">
        <v>2549000</v>
      </c>
      <c r="S112" s="61">
        <v>41000</v>
      </c>
      <c r="T112" s="61">
        <v>21000</v>
      </c>
      <c r="U112" s="61">
        <v>126000</v>
      </c>
      <c r="V112" s="61">
        <v>3980000</v>
      </c>
      <c r="W112" s="61">
        <v>75000</v>
      </c>
      <c r="X112" s="61">
        <v>66000</v>
      </c>
      <c r="Y112" s="61">
        <v>818000</v>
      </c>
      <c r="Z112" s="61">
        <v>21000</v>
      </c>
      <c r="AA112" s="61">
        <v>205000</v>
      </c>
      <c r="AB112" s="61">
        <v>192000</v>
      </c>
      <c r="AC112" s="61">
        <v>27000</v>
      </c>
      <c r="AD112" s="61">
        <v>27000</v>
      </c>
      <c r="AE112" s="61">
        <v>4570000</v>
      </c>
      <c r="AF112" s="61">
        <v>75000</v>
      </c>
      <c r="AG112" s="61">
        <v>114000</v>
      </c>
      <c r="AH112" s="61">
        <v>149000</v>
      </c>
      <c r="AI112" s="61">
        <v>589000</v>
      </c>
      <c r="AJ112" s="61">
        <v>528000</v>
      </c>
      <c r="AK112" s="61">
        <v>4000</v>
      </c>
      <c r="AL112" s="61">
        <v>103000</v>
      </c>
      <c r="AM112" s="61">
        <v>245000</v>
      </c>
      <c r="AN112" s="61">
        <v>802000</v>
      </c>
      <c r="AO112" s="61">
        <v>82000</v>
      </c>
      <c r="AP112" s="61">
        <v>32000</v>
      </c>
      <c r="AQ112" s="61">
        <v>16000</v>
      </c>
      <c r="AR112" s="61">
        <v>578000</v>
      </c>
      <c r="AS112" s="62">
        <v>42000</v>
      </c>
    </row>
    <row r="113" spans="1:45" ht="32.75" customHeight="1">
      <c r="A113" s="95" t="s">
        <v>477</v>
      </c>
      <c r="B113" s="100" t="s">
        <v>478</v>
      </c>
      <c r="C113" s="52" t="s">
        <v>930</v>
      </c>
      <c r="D113" s="51" t="s">
        <v>931</v>
      </c>
      <c r="E113" s="139" t="s">
        <v>35</v>
      </c>
      <c r="F113" s="35">
        <v>1395</v>
      </c>
      <c r="G113" s="76" t="s">
        <v>793</v>
      </c>
      <c r="H113" s="33" t="s">
        <v>850</v>
      </c>
      <c r="I113" s="111">
        <v>221080.19354838709</v>
      </c>
      <c r="J113" s="6">
        <v>126710</v>
      </c>
      <c r="K113" s="6">
        <v>29404</v>
      </c>
      <c r="L113" s="6">
        <v>1173936</v>
      </c>
      <c r="M113" s="6" t="s">
        <v>10</v>
      </c>
      <c r="N113" s="93" t="s">
        <v>6</v>
      </c>
      <c r="O113" s="83">
        <v>276815</v>
      </c>
      <c r="P113" s="61">
        <v>126710</v>
      </c>
      <c r="Q113" s="61">
        <v>95883</v>
      </c>
      <c r="R113" s="61">
        <v>517372</v>
      </c>
      <c r="S113" s="61">
        <v>115758</v>
      </c>
      <c r="T113" s="61">
        <v>36258</v>
      </c>
      <c r="U113" s="61">
        <v>309712</v>
      </c>
      <c r="V113" s="61">
        <v>1173936</v>
      </c>
      <c r="W113" s="61">
        <v>52706</v>
      </c>
      <c r="X113" s="61">
        <v>74637</v>
      </c>
      <c r="Y113" s="61">
        <v>557808</v>
      </c>
      <c r="Z113" s="61">
        <v>29404</v>
      </c>
      <c r="AA113" s="61">
        <v>449523</v>
      </c>
      <c r="AB113" s="61">
        <v>76008</v>
      </c>
      <c r="AC113" s="61">
        <v>89029</v>
      </c>
      <c r="AD113" s="61">
        <v>41740</v>
      </c>
      <c r="AE113" s="61">
        <v>449523</v>
      </c>
      <c r="AF113" s="61">
        <v>121241</v>
      </c>
      <c r="AG113" s="61">
        <v>218560</v>
      </c>
      <c r="AH113" s="61">
        <v>56133</v>
      </c>
      <c r="AI113" s="61">
        <v>217875</v>
      </c>
      <c r="AJ113" s="61">
        <v>105478</v>
      </c>
      <c r="AK113" s="61">
        <v>86973</v>
      </c>
      <c r="AL113" s="61">
        <v>144543</v>
      </c>
      <c r="AM113" s="61">
        <v>230897</v>
      </c>
      <c r="AN113" s="61">
        <v>86973</v>
      </c>
      <c r="AO113" s="61">
        <v>480363</v>
      </c>
      <c r="AP113" s="61">
        <v>206224</v>
      </c>
      <c r="AQ113" s="61">
        <v>62301</v>
      </c>
      <c r="AR113" s="61">
        <v>232267</v>
      </c>
      <c r="AS113" s="62">
        <v>130836</v>
      </c>
    </row>
    <row r="114" spans="1:45" ht="32.75" customHeight="1">
      <c r="A114" s="95" t="s">
        <v>479</v>
      </c>
      <c r="B114" s="95" t="s">
        <v>479</v>
      </c>
      <c r="C114" s="138" t="s">
        <v>942</v>
      </c>
      <c r="D114" s="51" t="s">
        <v>928</v>
      </c>
      <c r="E114" s="138" t="s">
        <v>942</v>
      </c>
      <c r="F114" s="46">
        <v>1395</v>
      </c>
      <c r="G114" s="76" t="s">
        <v>789</v>
      </c>
      <c r="H114" s="104" t="s">
        <v>845</v>
      </c>
      <c r="I114" s="92">
        <v>8.8951864055124918</v>
      </c>
      <c r="J114" s="68">
        <v>8.6690172244902914</v>
      </c>
      <c r="K114" s="68">
        <v>1.5041365557074666</v>
      </c>
      <c r="L114" s="68">
        <v>26.621282447997253</v>
      </c>
      <c r="M114" s="68" t="s">
        <v>14</v>
      </c>
      <c r="N114" s="93" t="s">
        <v>5</v>
      </c>
      <c r="O114" s="16">
        <v>7.0802976837836207</v>
      </c>
      <c r="P114" s="14">
        <v>3.8805972891864222</v>
      </c>
      <c r="Q114" s="14">
        <v>7.5473465468112915</v>
      </c>
      <c r="R114" s="14">
        <v>10.103244578536765</v>
      </c>
      <c r="S114" s="14">
        <v>4.2677333726589</v>
      </c>
      <c r="T114" s="14">
        <v>6.2496768121787509</v>
      </c>
      <c r="U114" s="14">
        <v>26.621282447997253</v>
      </c>
      <c r="V114" s="14">
        <v>8.8481166616180413</v>
      </c>
      <c r="W114" s="14">
        <v>5.5610949150789803</v>
      </c>
      <c r="X114" s="14">
        <v>9.7070092522025035</v>
      </c>
      <c r="Y114" s="14">
        <v>8.6690172244902914</v>
      </c>
      <c r="Z114" s="14">
        <v>3.4068210573148634</v>
      </c>
      <c r="AA114" s="14">
        <v>9.5429814485016369</v>
      </c>
      <c r="AB114" s="14">
        <v>7.18778281184838</v>
      </c>
      <c r="AC114" s="14">
        <v>12.675693376615978</v>
      </c>
      <c r="AD114" s="14">
        <v>1.5041365557074666</v>
      </c>
      <c r="AE114" s="14">
        <v>9.2660814458222731</v>
      </c>
      <c r="AF114" s="14">
        <v>9.518347633504245</v>
      </c>
      <c r="AG114" s="14">
        <v>16.912704105834404</v>
      </c>
      <c r="AH114" s="14">
        <v>3.5017226956022136</v>
      </c>
      <c r="AI114" s="14">
        <v>6.8844996615812208</v>
      </c>
      <c r="AJ114" s="14">
        <v>5.402384920565817</v>
      </c>
      <c r="AK114" s="14">
        <v>12.197287154373033</v>
      </c>
      <c r="AL114" s="14">
        <v>7.7344568949694965</v>
      </c>
      <c r="AM114" s="14">
        <v>9.1238536750364325</v>
      </c>
      <c r="AN114" s="14">
        <v>4.9398261663738774</v>
      </c>
      <c r="AO114" s="14">
        <v>14.629237217161014</v>
      </c>
      <c r="AP114" s="14">
        <v>14.426555203833574</v>
      </c>
      <c r="AQ114" s="14">
        <v>3.507119676426961</v>
      </c>
      <c r="AR114" s="14">
        <v>13.36224006664235</v>
      </c>
      <c r="AS114" s="40">
        <v>11.491630018629236</v>
      </c>
    </row>
    <row r="115" spans="1:45" ht="32.75" customHeight="1">
      <c r="A115" s="95" t="s">
        <v>480</v>
      </c>
      <c r="B115" s="100" t="s">
        <v>483</v>
      </c>
      <c r="C115" s="52" t="s">
        <v>930</v>
      </c>
      <c r="D115" s="51" t="s">
        <v>931</v>
      </c>
      <c r="E115" s="139" t="s">
        <v>35</v>
      </c>
      <c r="F115" s="35">
        <v>1395</v>
      </c>
      <c r="G115" s="76" t="s">
        <v>793</v>
      </c>
      <c r="H115" s="33" t="s">
        <v>853</v>
      </c>
      <c r="I115" s="111">
        <v>4267813.0322580645</v>
      </c>
      <c r="J115" s="6">
        <v>787358</v>
      </c>
      <c r="K115" s="6">
        <v>6159</v>
      </c>
      <c r="L115" s="6">
        <v>42114223</v>
      </c>
      <c r="M115" s="6" t="s">
        <v>8</v>
      </c>
      <c r="N115" s="93" t="s">
        <v>25</v>
      </c>
      <c r="O115" s="83">
        <v>4450000</v>
      </c>
      <c r="P115" s="61">
        <v>1353342</v>
      </c>
      <c r="Q115" s="61">
        <v>8875419</v>
      </c>
      <c r="R115" s="61">
        <v>787358</v>
      </c>
      <c r="S115" s="61">
        <v>72485</v>
      </c>
      <c r="T115" s="61">
        <v>2056557</v>
      </c>
      <c r="U115" s="61">
        <v>162805</v>
      </c>
      <c r="V115" s="61">
        <v>547766</v>
      </c>
      <c r="W115" s="61">
        <v>921700</v>
      </c>
      <c r="X115" s="61">
        <v>6159</v>
      </c>
      <c r="Y115" s="61">
        <v>6536055</v>
      </c>
      <c r="Z115" s="61">
        <v>26544000</v>
      </c>
      <c r="AA115" s="61">
        <v>209088</v>
      </c>
      <c r="AB115" s="61">
        <v>249947</v>
      </c>
      <c r="AC115" s="61">
        <v>89821</v>
      </c>
      <c r="AD115" s="61">
        <v>6010000</v>
      </c>
      <c r="AE115" s="61">
        <v>720458</v>
      </c>
      <c r="AF115" s="61">
        <v>571825</v>
      </c>
      <c r="AG115" s="61">
        <v>10162600</v>
      </c>
      <c r="AH115" s="61">
        <v>163868</v>
      </c>
      <c r="AI115" s="61">
        <v>349060</v>
      </c>
      <c r="AJ115" s="61">
        <v>1003940</v>
      </c>
      <c r="AK115" s="61">
        <v>7621451</v>
      </c>
      <c r="AL115" s="61">
        <v>161469</v>
      </c>
      <c r="AM115" s="61">
        <v>2642880</v>
      </c>
      <c r="AN115" s="61">
        <v>63245</v>
      </c>
      <c r="AO115" s="61">
        <v>42114223</v>
      </c>
      <c r="AP115" s="61">
        <v>91454</v>
      </c>
      <c r="AQ115" s="61">
        <v>6349463</v>
      </c>
      <c r="AR115" s="61">
        <v>964985</v>
      </c>
      <c r="AS115" s="62">
        <v>448781</v>
      </c>
    </row>
    <row r="116" spans="1:45" ht="32.75" customHeight="1">
      <c r="A116" s="95" t="s">
        <v>481</v>
      </c>
      <c r="B116" s="100" t="s">
        <v>484</v>
      </c>
      <c r="C116" s="52" t="s">
        <v>930</v>
      </c>
      <c r="D116" s="51" t="s">
        <v>931</v>
      </c>
      <c r="E116" s="139" t="s">
        <v>35</v>
      </c>
      <c r="F116" s="35">
        <v>1395</v>
      </c>
      <c r="G116" s="76" t="s">
        <v>793</v>
      </c>
      <c r="H116" s="33" t="s">
        <v>854</v>
      </c>
      <c r="I116" s="111">
        <v>156026.64516129033</v>
      </c>
      <c r="J116" s="6">
        <v>17940</v>
      </c>
      <c r="K116" s="6">
        <v>1100</v>
      </c>
      <c r="L116" s="6">
        <v>845125</v>
      </c>
      <c r="M116" s="6" t="s">
        <v>27</v>
      </c>
      <c r="N116" s="93" t="s">
        <v>9</v>
      </c>
      <c r="O116" s="83">
        <v>450000</v>
      </c>
      <c r="P116" s="61">
        <v>437873</v>
      </c>
      <c r="Q116" s="61">
        <v>386075</v>
      </c>
      <c r="R116" s="61">
        <v>205506</v>
      </c>
      <c r="S116" s="61">
        <v>3535</v>
      </c>
      <c r="T116" s="61">
        <v>397705</v>
      </c>
      <c r="U116" s="61">
        <v>4025</v>
      </c>
      <c r="V116" s="61">
        <v>444696</v>
      </c>
      <c r="W116" s="61">
        <v>5700</v>
      </c>
      <c r="X116" s="61">
        <v>1270</v>
      </c>
      <c r="Y116" s="61">
        <v>845125</v>
      </c>
      <c r="Z116" s="61">
        <v>1108</v>
      </c>
      <c r="AA116" s="61">
        <v>18252</v>
      </c>
      <c r="AB116" s="61">
        <v>9789</v>
      </c>
      <c r="AC116" s="61">
        <v>1423</v>
      </c>
      <c r="AD116" s="61">
        <v>710000</v>
      </c>
      <c r="AE116" s="61">
        <v>125761</v>
      </c>
      <c r="AF116" s="61">
        <v>7200</v>
      </c>
      <c r="AG116" s="61">
        <v>162600</v>
      </c>
      <c r="AH116" s="61">
        <v>9388</v>
      </c>
      <c r="AI116" s="61">
        <v>30600</v>
      </c>
      <c r="AJ116" s="61">
        <v>17940</v>
      </c>
      <c r="AK116" s="61">
        <v>1243</v>
      </c>
      <c r="AL116" s="61">
        <v>3208</v>
      </c>
      <c r="AM116" s="61">
        <v>392451</v>
      </c>
      <c r="AN116" s="61">
        <v>1332</v>
      </c>
      <c r="AO116" s="61">
        <v>37590</v>
      </c>
      <c r="AP116" s="61">
        <v>5846</v>
      </c>
      <c r="AQ116" s="61">
        <v>1100</v>
      </c>
      <c r="AR116" s="61">
        <v>4985</v>
      </c>
      <c r="AS116" s="62">
        <v>113500</v>
      </c>
    </row>
    <row r="117" spans="1:45" ht="32.75" customHeight="1">
      <c r="A117" s="95" t="s">
        <v>482</v>
      </c>
      <c r="B117" s="100" t="s">
        <v>485</v>
      </c>
      <c r="C117" s="52" t="s">
        <v>930</v>
      </c>
      <c r="D117" s="51" t="s">
        <v>931</v>
      </c>
      <c r="E117" s="139" t="s">
        <v>35</v>
      </c>
      <c r="F117" s="35">
        <v>1395</v>
      </c>
      <c r="G117" s="76" t="s">
        <v>793</v>
      </c>
      <c r="H117" s="33" t="s">
        <v>332</v>
      </c>
      <c r="I117" s="111">
        <v>4111786.3870967743</v>
      </c>
      <c r="J117" s="6">
        <v>594697</v>
      </c>
      <c r="K117" s="6">
        <v>4889</v>
      </c>
      <c r="L117" s="6">
        <v>42076633</v>
      </c>
      <c r="M117" s="6" t="s">
        <v>8</v>
      </c>
      <c r="N117" s="93" t="s">
        <v>25</v>
      </c>
      <c r="O117" s="83">
        <v>4000000</v>
      </c>
      <c r="P117" s="61">
        <v>915469</v>
      </c>
      <c r="Q117" s="61">
        <v>8489344</v>
      </c>
      <c r="R117" s="61">
        <v>581852</v>
      </c>
      <c r="S117" s="61">
        <v>68950</v>
      </c>
      <c r="T117" s="61">
        <v>1658852</v>
      </c>
      <c r="U117" s="61">
        <v>158780</v>
      </c>
      <c r="V117" s="61">
        <v>103070</v>
      </c>
      <c r="W117" s="61">
        <v>916000</v>
      </c>
      <c r="X117" s="61">
        <v>4889</v>
      </c>
      <c r="Y117" s="61">
        <v>5690930</v>
      </c>
      <c r="Z117" s="61">
        <v>26542892</v>
      </c>
      <c r="AA117" s="61">
        <v>190836</v>
      </c>
      <c r="AB117" s="61">
        <v>240158</v>
      </c>
      <c r="AC117" s="61">
        <v>88398</v>
      </c>
      <c r="AD117" s="61">
        <v>5300000</v>
      </c>
      <c r="AE117" s="61">
        <v>594697</v>
      </c>
      <c r="AF117" s="61">
        <v>564625</v>
      </c>
      <c r="AG117" s="61">
        <v>10000000</v>
      </c>
      <c r="AH117" s="61">
        <v>154480</v>
      </c>
      <c r="AI117" s="61">
        <v>318460</v>
      </c>
      <c r="AJ117" s="61">
        <v>986000</v>
      </c>
      <c r="AK117" s="61">
        <v>7620208</v>
      </c>
      <c r="AL117" s="61">
        <v>158261</v>
      </c>
      <c r="AM117" s="61">
        <v>2250429</v>
      </c>
      <c r="AN117" s="61">
        <v>61913</v>
      </c>
      <c r="AO117" s="61">
        <v>42076633</v>
      </c>
      <c r="AP117" s="61">
        <v>85608</v>
      </c>
      <c r="AQ117" s="61">
        <v>6348363</v>
      </c>
      <c r="AR117" s="61">
        <v>960000</v>
      </c>
      <c r="AS117" s="62">
        <v>335281</v>
      </c>
    </row>
    <row r="118" spans="1:45" ht="32.75" customHeight="1">
      <c r="A118" s="95" t="s">
        <v>486</v>
      </c>
      <c r="B118" s="100" t="s">
        <v>487</v>
      </c>
      <c r="C118" s="52" t="s">
        <v>930</v>
      </c>
      <c r="D118" s="51" t="s">
        <v>931</v>
      </c>
      <c r="E118" s="139" t="s">
        <v>35</v>
      </c>
      <c r="F118" s="35">
        <v>1395</v>
      </c>
      <c r="G118" s="76" t="s">
        <v>793</v>
      </c>
      <c r="H118" s="33" t="s">
        <v>332</v>
      </c>
      <c r="I118" s="111">
        <v>109.90322580645162</v>
      </c>
      <c r="J118" s="6">
        <v>46</v>
      </c>
      <c r="K118" s="6">
        <v>15</v>
      </c>
      <c r="L118" s="6">
        <v>912</v>
      </c>
      <c r="M118" s="6" t="s">
        <v>917</v>
      </c>
      <c r="N118" s="93" t="s">
        <v>9</v>
      </c>
      <c r="O118" s="83">
        <v>144</v>
      </c>
      <c r="P118" s="61">
        <v>93</v>
      </c>
      <c r="Q118" s="61">
        <v>212</v>
      </c>
      <c r="R118" s="61">
        <v>162</v>
      </c>
      <c r="S118" s="61">
        <v>27</v>
      </c>
      <c r="T118" s="61">
        <v>16</v>
      </c>
      <c r="U118" s="61">
        <v>31</v>
      </c>
      <c r="V118" s="61">
        <v>350</v>
      </c>
      <c r="W118" s="61">
        <v>27</v>
      </c>
      <c r="X118" s="61">
        <v>24</v>
      </c>
      <c r="Y118" s="61">
        <v>912</v>
      </c>
      <c r="Z118" s="61">
        <v>19</v>
      </c>
      <c r="AA118" s="61">
        <v>64</v>
      </c>
      <c r="AB118" s="61">
        <v>27</v>
      </c>
      <c r="AC118" s="61">
        <v>16</v>
      </c>
      <c r="AD118" s="61">
        <v>34</v>
      </c>
      <c r="AE118" s="61">
        <v>207</v>
      </c>
      <c r="AF118" s="61">
        <v>28</v>
      </c>
      <c r="AG118" s="61">
        <v>113</v>
      </c>
      <c r="AH118" s="61">
        <v>53</v>
      </c>
      <c r="AI118" s="61">
        <v>66</v>
      </c>
      <c r="AJ118" s="61">
        <v>46</v>
      </c>
      <c r="AK118" s="61">
        <v>15</v>
      </c>
      <c r="AL118" s="61">
        <v>45</v>
      </c>
      <c r="AM118" s="61">
        <v>245</v>
      </c>
      <c r="AN118" s="61">
        <v>36</v>
      </c>
      <c r="AO118" s="61">
        <v>225</v>
      </c>
      <c r="AP118" s="61">
        <v>18</v>
      </c>
      <c r="AQ118" s="61">
        <v>49</v>
      </c>
      <c r="AR118" s="61">
        <v>30</v>
      </c>
      <c r="AS118" s="62">
        <v>73</v>
      </c>
    </row>
    <row r="119" spans="1:45" ht="32.75" customHeight="1">
      <c r="A119" s="95" t="s">
        <v>488</v>
      </c>
      <c r="B119" s="100" t="s">
        <v>489</v>
      </c>
      <c r="C119" s="52" t="s">
        <v>930</v>
      </c>
      <c r="D119" s="51" t="s">
        <v>931</v>
      </c>
      <c r="E119" s="139" t="s">
        <v>35</v>
      </c>
      <c r="F119" s="35">
        <v>1395</v>
      </c>
      <c r="G119" s="76" t="s">
        <v>793</v>
      </c>
      <c r="H119" s="33" t="s">
        <v>332</v>
      </c>
      <c r="I119" s="111">
        <v>95054.774193548394</v>
      </c>
      <c r="J119" s="6">
        <v>65749</v>
      </c>
      <c r="K119" s="6">
        <v>13702</v>
      </c>
      <c r="L119" s="6">
        <v>427252</v>
      </c>
      <c r="M119" s="6" t="s">
        <v>917</v>
      </c>
      <c r="N119" s="93" t="s">
        <v>6</v>
      </c>
      <c r="O119" s="83">
        <v>154910</v>
      </c>
      <c r="P119" s="61">
        <v>88701</v>
      </c>
      <c r="Q119" s="61">
        <v>50331</v>
      </c>
      <c r="R119" s="61">
        <v>256526</v>
      </c>
      <c r="S119" s="61">
        <v>149119</v>
      </c>
      <c r="T119" s="61">
        <v>26645</v>
      </c>
      <c r="U119" s="61">
        <v>66796</v>
      </c>
      <c r="V119" s="61">
        <v>427252</v>
      </c>
      <c r="W119" s="61">
        <v>31426</v>
      </c>
      <c r="X119" s="61">
        <v>23209</v>
      </c>
      <c r="Y119" s="61">
        <v>160870</v>
      </c>
      <c r="Z119" s="61">
        <v>21426</v>
      </c>
      <c r="AA119" s="61">
        <v>210015</v>
      </c>
      <c r="AB119" s="61">
        <v>44054</v>
      </c>
      <c r="AC119" s="61">
        <v>35884</v>
      </c>
      <c r="AD119" s="61">
        <v>39066</v>
      </c>
      <c r="AE119" s="61">
        <v>182934</v>
      </c>
      <c r="AF119" s="61">
        <v>66888</v>
      </c>
      <c r="AG119" s="61">
        <v>40145</v>
      </c>
      <c r="AH119" s="61">
        <v>54409</v>
      </c>
      <c r="AI119" s="61">
        <v>84858</v>
      </c>
      <c r="AJ119" s="61">
        <v>68249</v>
      </c>
      <c r="AK119" s="61">
        <v>13702</v>
      </c>
      <c r="AL119" s="61">
        <v>58904</v>
      </c>
      <c r="AM119" s="61">
        <v>134522</v>
      </c>
      <c r="AN119" s="61">
        <v>45445</v>
      </c>
      <c r="AO119" s="61">
        <v>156752</v>
      </c>
      <c r="AP119" s="61">
        <v>73298</v>
      </c>
      <c r="AQ119" s="61">
        <v>50294</v>
      </c>
      <c r="AR119" s="61">
        <v>65749</v>
      </c>
      <c r="AS119" s="62">
        <v>64319</v>
      </c>
    </row>
    <row r="120" spans="1:45" ht="32.75" customHeight="1">
      <c r="A120" s="95" t="s">
        <v>490</v>
      </c>
      <c r="B120" s="100" t="s">
        <v>491</v>
      </c>
      <c r="C120" s="138" t="s">
        <v>942</v>
      </c>
      <c r="D120" s="51" t="s">
        <v>928</v>
      </c>
      <c r="E120" s="138" t="s">
        <v>942</v>
      </c>
      <c r="F120" s="46">
        <v>1395</v>
      </c>
      <c r="G120" s="76" t="s">
        <v>793</v>
      </c>
      <c r="H120" s="104" t="s">
        <v>861</v>
      </c>
      <c r="I120" s="92">
        <v>3806.2807412117045</v>
      </c>
      <c r="J120" s="68">
        <v>3770.8445245516955</v>
      </c>
      <c r="K120" s="68">
        <v>1407.7766814870124</v>
      </c>
      <c r="L120" s="68">
        <v>5741.4474815196836</v>
      </c>
      <c r="M120" s="68" t="s">
        <v>14</v>
      </c>
      <c r="N120" s="93" t="s">
        <v>5</v>
      </c>
      <c r="O120" s="17">
        <v>3962.2452330795686</v>
      </c>
      <c r="P120" s="18">
        <v>2716.5406056990355</v>
      </c>
      <c r="Q120" s="18">
        <v>3961.7606775711965</v>
      </c>
      <c r="R120" s="18">
        <v>5009.4417918900181</v>
      </c>
      <c r="S120" s="18">
        <v>5497.6773337265886</v>
      </c>
      <c r="T120" s="18">
        <v>4592.7143984914455</v>
      </c>
      <c r="U120" s="18">
        <v>5741.4474815196836</v>
      </c>
      <c r="V120" s="18">
        <v>3220.2569304541571</v>
      </c>
      <c r="W120" s="18">
        <v>3315.807854917316</v>
      </c>
      <c r="X120" s="18">
        <v>3018.4757926278908</v>
      </c>
      <c r="Y120" s="18">
        <v>2500.1161706245753</v>
      </c>
      <c r="Z120" s="18">
        <v>2482.470003197805</v>
      </c>
      <c r="AA120" s="18">
        <v>4458.4353835222473</v>
      </c>
      <c r="AB120" s="18">
        <v>4166.016524486482</v>
      </c>
      <c r="AC120" s="18">
        <v>5109.0608804601634</v>
      </c>
      <c r="AD120" s="18">
        <v>1407.7766814870124</v>
      </c>
      <c r="AE120" s="18">
        <v>3770.8445245516955</v>
      </c>
      <c r="AF120" s="18">
        <v>5251.220597898664</v>
      </c>
      <c r="AG120" s="18">
        <v>3106.5176900106248</v>
      </c>
      <c r="AH120" s="18">
        <v>3394.1750867586056</v>
      </c>
      <c r="AI120" s="18">
        <v>2681.3763501202952</v>
      </c>
      <c r="AJ120" s="18">
        <v>3495.5855101888205</v>
      </c>
      <c r="AK120" s="18">
        <v>1921.5989857682189</v>
      </c>
      <c r="AL120" s="18">
        <v>3151.937132488486</v>
      </c>
      <c r="AM120" s="18">
        <v>5315.6127800415379</v>
      </c>
      <c r="AN120" s="18">
        <v>2581.1504734901732</v>
      </c>
      <c r="AO120" s="18">
        <v>4773.8110392857561</v>
      </c>
      <c r="AP120" s="18">
        <v>5127.616782385142</v>
      </c>
      <c r="AQ120" s="18">
        <v>2831.2077977274453</v>
      </c>
      <c r="AR120" s="18">
        <v>3782.5171984899616</v>
      </c>
      <c r="AS120" s="19">
        <v>5649.2872846022028</v>
      </c>
    </row>
    <row r="121" spans="1:45" ht="32.75" customHeight="1">
      <c r="A121" s="95" t="s">
        <v>495</v>
      </c>
      <c r="B121" s="100" t="s">
        <v>493</v>
      </c>
      <c r="C121" s="52" t="s">
        <v>930</v>
      </c>
      <c r="D121" s="51" t="s">
        <v>931</v>
      </c>
      <c r="E121" s="139" t="s">
        <v>35</v>
      </c>
      <c r="F121" s="35">
        <v>1395</v>
      </c>
      <c r="G121" s="76" t="s">
        <v>793</v>
      </c>
      <c r="H121" s="33" t="s">
        <v>332</v>
      </c>
      <c r="I121" s="111">
        <v>781.16129032258061</v>
      </c>
      <c r="J121" s="6">
        <v>548</v>
      </c>
      <c r="K121" s="6">
        <v>188</v>
      </c>
      <c r="L121" s="6">
        <v>2255</v>
      </c>
      <c r="M121" s="6" t="s">
        <v>17</v>
      </c>
      <c r="N121" s="93" t="s">
        <v>9</v>
      </c>
      <c r="O121" s="83">
        <v>1357</v>
      </c>
      <c r="P121" s="61">
        <v>1068</v>
      </c>
      <c r="Q121" s="61">
        <v>498</v>
      </c>
      <c r="R121" s="61">
        <v>1419</v>
      </c>
      <c r="S121" s="61">
        <v>579</v>
      </c>
      <c r="T121" s="61">
        <v>409</v>
      </c>
      <c r="U121" s="61">
        <v>320</v>
      </c>
      <c r="V121" s="61">
        <v>1766</v>
      </c>
      <c r="W121" s="61">
        <v>548</v>
      </c>
      <c r="X121" s="61">
        <v>501</v>
      </c>
      <c r="Y121" s="61">
        <v>2255</v>
      </c>
      <c r="Z121" s="61">
        <v>447</v>
      </c>
      <c r="AA121" s="61">
        <v>1351</v>
      </c>
      <c r="AB121" s="61">
        <v>278</v>
      </c>
      <c r="AC121" s="61">
        <v>250</v>
      </c>
      <c r="AD121" s="61">
        <v>1658</v>
      </c>
      <c r="AE121" s="61">
        <v>1649</v>
      </c>
      <c r="AF121" s="61">
        <v>267</v>
      </c>
      <c r="AG121" s="61">
        <v>188</v>
      </c>
      <c r="AH121" s="61">
        <v>533</v>
      </c>
      <c r="AI121" s="61">
        <v>998</v>
      </c>
      <c r="AJ121" s="61">
        <v>452</v>
      </c>
      <c r="AK121" s="61">
        <v>463</v>
      </c>
      <c r="AL121" s="61">
        <v>558</v>
      </c>
      <c r="AM121" s="61">
        <v>816</v>
      </c>
      <c r="AN121" s="61">
        <v>442</v>
      </c>
      <c r="AO121" s="61">
        <v>1252</v>
      </c>
      <c r="AP121" s="61">
        <v>246</v>
      </c>
      <c r="AQ121" s="61">
        <v>607</v>
      </c>
      <c r="AR121" s="61">
        <v>486</v>
      </c>
      <c r="AS121" s="62">
        <v>555</v>
      </c>
    </row>
    <row r="122" spans="1:45" ht="32.75" customHeight="1">
      <c r="A122" s="95" t="s">
        <v>496</v>
      </c>
      <c r="B122" s="95" t="s">
        <v>492</v>
      </c>
      <c r="C122" s="52" t="s">
        <v>930</v>
      </c>
      <c r="D122" s="51" t="s">
        <v>931</v>
      </c>
      <c r="E122" s="139" t="s">
        <v>35</v>
      </c>
      <c r="F122" s="35">
        <v>1395</v>
      </c>
      <c r="G122" s="76" t="s">
        <v>793</v>
      </c>
      <c r="H122" s="33" t="s">
        <v>332</v>
      </c>
      <c r="I122" s="111">
        <v>234432.5806451613</v>
      </c>
      <c r="J122" s="6">
        <v>153564</v>
      </c>
      <c r="K122" s="6">
        <v>45359</v>
      </c>
      <c r="L122" s="6">
        <v>985390</v>
      </c>
      <c r="M122" s="6" t="s">
        <v>4</v>
      </c>
      <c r="N122" s="93" t="s">
        <v>6</v>
      </c>
      <c r="O122" s="83">
        <v>362683</v>
      </c>
      <c r="P122" s="61">
        <v>335405</v>
      </c>
      <c r="Q122" s="61">
        <v>147097</v>
      </c>
      <c r="R122" s="61">
        <v>544375</v>
      </c>
      <c r="S122" s="61">
        <v>160848</v>
      </c>
      <c r="T122" s="61">
        <v>45359</v>
      </c>
      <c r="U122" s="61">
        <v>74323</v>
      </c>
      <c r="V122" s="61">
        <v>985390</v>
      </c>
      <c r="W122" s="61">
        <v>109122</v>
      </c>
      <c r="X122" s="61">
        <v>124890</v>
      </c>
      <c r="Y122" s="61">
        <v>615104</v>
      </c>
      <c r="Z122" s="61">
        <v>66538</v>
      </c>
      <c r="AA122" s="61">
        <v>424829</v>
      </c>
      <c r="AB122" s="61">
        <v>86301</v>
      </c>
      <c r="AC122" s="61">
        <v>51413</v>
      </c>
      <c r="AD122" s="61">
        <v>282399</v>
      </c>
      <c r="AE122" s="61">
        <v>527199</v>
      </c>
      <c r="AF122" s="61">
        <v>125586</v>
      </c>
      <c r="AG122" s="61">
        <v>136618</v>
      </c>
      <c r="AH122" s="61">
        <v>133211</v>
      </c>
      <c r="AI122" s="61">
        <v>253209</v>
      </c>
      <c r="AJ122" s="61">
        <v>175757</v>
      </c>
      <c r="AK122" s="61">
        <v>80839</v>
      </c>
      <c r="AL122" s="61">
        <v>153564</v>
      </c>
      <c r="AM122" s="61">
        <v>171501</v>
      </c>
      <c r="AN122" s="61">
        <v>155590</v>
      </c>
      <c r="AO122" s="61">
        <v>353624</v>
      </c>
      <c r="AP122" s="61">
        <v>114325</v>
      </c>
      <c r="AQ122" s="61">
        <v>121702</v>
      </c>
      <c r="AR122" s="61">
        <v>135493</v>
      </c>
      <c r="AS122" s="62">
        <v>213116</v>
      </c>
    </row>
    <row r="123" spans="1:45" ht="32.75" customHeight="1">
      <c r="A123" s="95" t="s">
        <v>879</v>
      </c>
      <c r="B123" s="95" t="s">
        <v>494</v>
      </c>
      <c r="C123" s="138" t="s">
        <v>942</v>
      </c>
      <c r="D123" s="51" t="s">
        <v>928</v>
      </c>
      <c r="E123" s="138" t="s">
        <v>942</v>
      </c>
      <c r="F123" s="46">
        <v>1395</v>
      </c>
      <c r="G123" s="76" t="s">
        <v>789</v>
      </c>
      <c r="H123" s="33" t="s">
        <v>845</v>
      </c>
      <c r="I123" s="92">
        <v>9.4494966789133166</v>
      </c>
      <c r="J123" s="68">
        <v>9.0019432154940962</v>
      </c>
      <c r="K123" s="68">
        <v>5.9300988054859163</v>
      </c>
      <c r="L123" s="68">
        <v>16.242726603528688</v>
      </c>
      <c r="M123" s="68" t="s">
        <v>916</v>
      </c>
      <c r="N123" s="93" t="s">
        <v>29</v>
      </c>
      <c r="O123" s="16">
        <v>9.276605692782887</v>
      </c>
      <c r="P123" s="14">
        <v>10.272052196192661</v>
      </c>
      <c r="Q123" s="14">
        <v>11.578611797673211</v>
      </c>
      <c r="R123" s="14">
        <v>10.630559379790466</v>
      </c>
      <c r="S123" s="14">
        <v>5.9300988054859163</v>
      </c>
      <c r="T123" s="14">
        <v>7.8183874048104132</v>
      </c>
      <c r="U123" s="14">
        <v>6.3884304624376833</v>
      </c>
      <c r="V123" s="14">
        <v>7.4270195966320145</v>
      </c>
      <c r="W123" s="14">
        <v>11.513637903146673</v>
      </c>
      <c r="X123" s="14">
        <v>16.242726603528688</v>
      </c>
      <c r="Y123" s="14">
        <v>9.5594670045120829</v>
      </c>
      <c r="Z123" s="14">
        <v>7.7092592678416674</v>
      </c>
      <c r="AA123" s="14">
        <v>9.0187493538384071</v>
      </c>
      <c r="AB123" s="14">
        <v>8.1611520424866733</v>
      </c>
      <c r="AC123" s="14">
        <v>7.3200353095278778</v>
      </c>
      <c r="AD123" s="14">
        <v>10.176489199694128</v>
      </c>
      <c r="AE123" s="14">
        <v>10.867227866329547</v>
      </c>
      <c r="AF123" s="14">
        <v>9.8594634315228671</v>
      </c>
      <c r="AG123" s="14">
        <v>10.571832949903389</v>
      </c>
      <c r="AH123" s="14">
        <v>8.3100490264882776</v>
      </c>
      <c r="AI123" s="14">
        <v>8.0009972452521829</v>
      </c>
      <c r="AJ123" s="14">
        <v>9.0019432154940962</v>
      </c>
      <c r="AK123" s="14">
        <v>11.337041337798647</v>
      </c>
      <c r="AL123" s="14">
        <v>8.2171681687739699</v>
      </c>
      <c r="AM123" s="14">
        <v>6.7768313539042229</v>
      </c>
      <c r="AN123" s="14">
        <v>8.8370822350167462</v>
      </c>
      <c r="AO123" s="14">
        <v>10.769458475530685</v>
      </c>
      <c r="AP123" s="14">
        <v>7.9976914601514544</v>
      </c>
      <c r="AQ123" s="14">
        <v>6.8509892114173772</v>
      </c>
      <c r="AR123" s="14">
        <v>7.7948653633515397</v>
      </c>
      <c r="AS123" s="40">
        <v>18.718473684996397</v>
      </c>
    </row>
    <row r="124" spans="1:45" ht="32.75" customHeight="1">
      <c r="A124" s="95" t="s">
        <v>501</v>
      </c>
      <c r="B124" s="95" t="s">
        <v>497</v>
      </c>
      <c r="C124" s="138" t="s">
        <v>942</v>
      </c>
      <c r="D124" s="51" t="s">
        <v>928</v>
      </c>
      <c r="E124" s="138" t="s">
        <v>942</v>
      </c>
      <c r="F124" s="46">
        <v>1395</v>
      </c>
      <c r="G124" s="76" t="s">
        <v>793</v>
      </c>
      <c r="H124" s="104" t="s">
        <v>855</v>
      </c>
      <c r="I124" s="92">
        <v>384.38698909557854</v>
      </c>
      <c r="J124" s="68">
        <v>359.96717397791701</v>
      </c>
      <c r="K124" s="68">
        <v>137.60997818735453</v>
      </c>
      <c r="L124" s="68">
        <v>901.69536365440149</v>
      </c>
      <c r="M124" s="68" t="s">
        <v>17</v>
      </c>
      <c r="N124" s="93" t="s">
        <v>4</v>
      </c>
      <c r="O124" s="17">
        <v>374.15594334446331</v>
      </c>
      <c r="P124" s="18">
        <v>318.42101340170836</v>
      </c>
      <c r="Q124" s="18">
        <v>338.55211187175809</v>
      </c>
      <c r="R124" s="18">
        <v>260.66590126291618</v>
      </c>
      <c r="S124" s="18">
        <v>359.96717397791701</v>
      </c>
      <c r="T124" s="18">
        <v>901.69536365440149</v>
      </c>
      <c r="U124" s="18">
        <v>430.55312621933996</v>
      </c>
      <c r="V124" s="18">
        <v>179.2183805396848</v>
      </c>
      <c r="W124" s="18">
        <v>502.1902091237331</v>
      </c>
      <c r="X124" s="18">
        <v>401.15301465289451</v>
      </c>
      <c r="Y124" s="18">
        <v>366.60467173030901</v>
      </c>
      <c r="Z124" s="18">
        <v>671.79656737503376</v>
      </c>
      <c r="AA124" s="18">
        <v>318.01030532284756</v>
      </c>
      <c r="AB124" s="18">
        <v>322.12836467711844</v>
      </c>
      <c r="AC124" s="18">
        <v>486.2583393305195</v>
      </c>
      <c r="AD124" s="18">
        <v>587.11256059688594</v>
      </c>
      <c r="AE124" s="18">
        <v>312.78511529801841</v>
      </c>
      <c r="AF124" s="18">
        <v>212.6033156562037</v>
      </c>
      <c r="AG124" s="18">
        <v>137.60997818735453</v>
      </c>
      <c r="AH124" s="18">
        <v>400.11710744608183</v>
      </c>
      <c r="AI124" s="18">
        <v>394.14080858105359</v>
      </c>
      <c r="AJ124" s="18">
        <v>257.17325625721878</v>
      </c>
      <c r="AK124" s="18">
        <v>572.74335407414742</v>
      </c>
      <c r="AL124" s="18">
        <v>363.36641400328205</v>
      </c>
      <c r="AM124" s="18">
        <v>475.79897493309079</v>
      </c>
      <c r="AN124" s="18">
        <v>284.07995372453246</v>
      </c>
      <c r="AO124" s="18">
        <v>354.04836775784446</v>
      </c>
      <c r="AP124" s="18">
        <v>215.17603323857426</v>
      </c>
      <c r="AQ124" s="18">
        <v>498.75926443279485</v>
      </c>
      <c r="AR124" s="18">
        <v>358.69011683260391</v>
      </c>
      <c r="AS124" s="19">
        <v>260.4215544586047</v>
      </c>
    </row>
    <row r="125" spans="1:45" ht="32.75" customHeight="1">
      <c r="A125" s="95" t="s">
        <v>498</v>
      </c>
      <c r="B125" s="100" t="s">
        <v>503</v>
      </c>
      <c r="C125" s="52" t="s">
        <v>930</v>
      </c>
      <c r="D125" s="51" t="s">
        <v>931</v>
      </c>
      <c r="E125" s="139" t="s">
        <v>35</v>
      </c>
      <c r="F125" s="35">
        <v>1395</v>
      </c>
      <c r="G125" s="76" t="s">
        <v>793</v>
      </c>
      <c r="H125" s="33" t="s">
        <v>332</v>
      </c>
      <c r="I125" s="111">
        <v>37.70967741935484</v>
      </c>
      <c r="J125" s="6">
        <v>30</v>
      </c>
      <c r="K125" s="6">
        <v>6</v>
      </c>
      <c r="L125" s="6">
        <v>195</v>
      </c>
      <c r="M125" s="6" t="s">
        <v>13</v>
      </c>
      <c r="N125" s="93" t="s">
        <v>27</v>
      </c>
      <c r="O125" s="83">
        <v>30</v>
      </c>
      <c r="P125" s="61">
        <v>35</v>
      </c>
      <c r="Q125" s="61">
        <v>41</v>
      </c>
      <c r="R125" s="61">
        <v>26</v>
      </c>
      <c r="S125" s="61">
        <v>13</v>
      </c>
      <c r="T125" s="61">
        <v>43</v>
      </c>
      <c r="U125" s="61">
        <v>27</v>
      </c>
      <c r="V125" s="61">
        <v>32</v>
      </c>
      <c r="W125" s="61">
        <v>19</v>
      </c>
      <c r="X125" s="61">
        <v>29</v>
      </c>
      <c r="Y125" s="61">
        <v>70</v>
      </c>
      <c r="Z125" s="61">
        <v>15</v>
      </c>
      <c r="AA125" s="61">
        <v>57</v>
      </c>
      <c r="AB125" s="61">
        <v>9</v>
      </c>
      <c r="AC125" s="61">
        <v>6</v>
      </c>
      <c r="AD125" s="61">
        <v>81</v>
      </c>
      <c r="AE125" s="61">
        <v>64</v>
      </c>
      <c r="AF125" s="61">
        <v>42</v>
      </c>
      <c r="AG125" s="61">
        <v>8</v>
      </c>
      <c r="AH125" s="61">
        <v>17</v>
      </c>
      <c r="AI125" s="61">
        <v>47</v>
      </c>
      <c r="AJ125" s="61">
        <v>44</v>
      </c>
      <c r="AK125" s="61">
        <v>25</v>
      </c>
      <c r="AL125" s="61">
        <v>24</v>
      </c>
      <c r="AM125" s="61">
        <v>36</v>
      </c>
      <c r="AN125" s="61">
        <v>31</v>
      </c>
      <c r="AO125" s="61">
        <v>22</v>
      </c>
      <c r="AP125" s="61">
        <v>25</v>
      </c>
      <c r="AQ125" s="61">
        <v>195</v>
      </c>
      <c r="AR125" s="61">
        <v>40</v>
      </c>
      <c r="AS125" s="62">
        <v>16</v>
      </c>
    </row>
    <row r="126" spans="1:45" ht="32.75" customHeight="1">
      <c r="A126" s="95" t="s">
        <v>499</v>
      </c>
      <c r="B126" s="100" t="s">
        <v>504</v>
      </c>
      <c r="C126" s="52" t="s">
        <v>930</v>
      </c>
      <c r="D126" s="51" t="s">
        <v>931</v>
      </c>
      <c r="E126" s="139" t="s">
        <v>35</v>
      </c>
      <c r="F126" s="35">
        <v>1395</v>
      </c>
      <c r="G126" s="76" t="s">
        <v>793</v>
      </c>
      <c r="H126" s="33" t="s">
        <v>332</v>
      </c>
      <c r="I126" s="111">
        <v>96720.354838709682</v>
      </c>
      <c r="J126" s="6">
        <v>80626</v>
      </c>
      <c r="K126" s="6">
        <v>15961</v>
      </c>
      <c r="L126" s="6">
        <v>271921</v>
      </c>
      <c r="M126" s="6" t="s">
        <v>13</v>
      </c>
      <c r="N126" s="93" t="s">
        <v>15</v>
      </c>
      <c r="O126" s="83">
        <v>107737</v>
      </c>
      <c r="P126" s="61">
        <v>98319</v>
      </c>
      <c r="Q126" s="61">
        <v>46715</v>
      </c>
      <c r="R126" s="61">
        <v>155444</v>
      </c>
      <c r="S126" s="61">
        <v>32495</v>
      </c>
      <c r="T126" s="61">
        <v>49339</v>
      </c>
      <c r="U126" s="61">
        <v>58678</v>
      </c>
      <c r="V126" s="61">
        <v>104521</v>
      </c>
      <c r="W126" s="61">
        <v>42023</v>
      </c>
      <c r="X126" s="61">
        <v>62910</v>
      </c>
      <c r="Y126" s="61">
        <v>227092</v>
      </c>
      <c r="Z126" s="61">
        <v>54264</v>
      </c>
      <c r="AA126" s="61">
        <v>177175</v>
      </c>
      <c r="AB126" s="61">
        <v>33214</v>
      </c>
      <c r="AC126" s="61">
        <v>15961</v>
      </c>
      <c r="AD126" s="61">
        <v>226057</v>
      </c>
      <c r="AE126" s="61">
        <v>271921</v>
      </c>
      <c r="AF126" s="61">
        <v>34983</v>
      </c>
      <c r="AG126" s="61">
        <v>26096</v>
      </c>
      <c r="AH126" s="61">
        <v>80626</v>
      </c>
      <c r="AI126" s="61">
        <v>157707</v>
      </c>
      <c r="AJ126" s="61">
        <v>100152</v>
      </c>
      <c r="AK126" s="61">
        <v>70026</v>
      </c>
      <c r="AL126" s="61">
        <v>81718</v>
      </c>
      <c r="AM126" s="61">
        <v>176291</v>
      </c>
      <c r="AN126" s="61">
        <v>129270</v>
      </c>
      <c r="AO126" s="61">
        <v>88814</v>
      </c>
      <c r="AP126" s="61">
        <v>63137</v>
      </c>
      <c r="AQ126" s="61">
        <v>131266</v>
      </c>
      <c r="AR126" s="61">
        <v>70803</v>
      </c>
      <c r="AS126" s="62">
        <v>23577</v>
      </c>
    </row>
    <row r="127" spans="1:45" ht="32.75" customHeight="1">
      <c r="A127" s="95" t="s">
        <v>500</v>
      </c>
      <c r="B127" s="100" t="s">
        <v>505</v>
      </c>
      <c r="C127" s="138" t="s">
        <v>942</v>
      </c>
      <c r="D127" s="51" t="s">
        <v>928</v>
      </c>
      <c r="E127" s="138" t="s">
        <v>942</v>
      </c>
      <c r="F127" s="46">
        <v>1395</v>
      </c>
      <c r="G127" s="76" t="s">
        <v>789</v>
      </c>
      <c r="H127" s="33" t="s">
        <v>845</v>
      </c>
      <c r="I127" s="92">
        <v>4.5947248632277864</v>
      </c>
      <c r="J127" s="68">
        <v>4.372708111379433</v>
      </c>
      <c r="K127" s="68">
        <v>0.78778911421830433</v>
      </c>
      <c r="L127" s="68">
        <v>9.820602144023157</v>
      </c>
      <c r="M127" s="68" t="s">
        <v>6</v>
      </c>
      <c r="N127" s="93" t="s">
        <v>917</v>
      </c>
      <c r="O127" s="16">
        <v>2.7556672563184654</v>
      </c>
      <c r="P127" s="14">
        <v>3.011099714904268</v>
      </c>
      <c r="Q127" s="14">
        <v>3.6771303978211933</v>
      </c>
      <c r="R127" s="14">
        <v>3.0355116826308133</v>
      </c>
      <c r="S127" s="14">
        <v>1.1980165167379442</v>
      </c>
      <c r="T127" s="14">
        <v>8.5044074200476416</v>
      </c>
      <c r="U127" s="14">
        <v>5.043665119477394</v>
      </c>
      <c r="V127" s="14">
        <v>0.78778911421830433</v>
      </c>
      <c r="W127" s="14">
        <v>4.4339143857694374</v>
      </c>
      <c r="X127" s="14">
        <v>8.18183946375202</v>
      </c>
      <c r="Y127" s="14">
        <v>3.5292868864267795</v>
      </c>
      <c r="Z127" s="14">
        <v>6.2871628980456311</v>
      </c>
      <c r="AA127" s="14">
        <v>3.761270809587669</v>
      </c>
      <c r="AB127" s="14">
        <v>3.1409196178393342</v>
      </c>
      <c r="AC127" s="14">
        <v>2.2724813485961617</v>
      </c>
      <c r="AD127" s="14">
        <v>8.146157100468681</v>
      </c>
      <c r="AE127" s="14">
        <v>5.6051461945872365</v>
      </c>
      <c r="AF127" s="14">
        <v>2.7464335931151918</v>
      </c>
      <c r="AG127" s="14">
        <v>2.0193719177610476</v>
      </c>
      <c r="AH127" s="14">
        <v>5.0296598089470379</v>
      </c>
      <c r="AI127" s="14">
        <v>4.9832876104600787</v>
      </c>
      <c r="AJ127" s="14">
        <v>5.1295972104562821</v>
      </c>
      <c r="AK127" s="14">
        <v>9.820602144023157</v>
      </c>
      <c r="AL127" s="14">
        <v>4.372708111379433</v>
      </c>
      <c r="AM127" s="14">
        <v>6.9661073475439164</v>
      </c>
      <c r="AN127" s="14">
        <v>7.3421789351540259</v>
      </c>
      <c r="AO127" s="14">
        <v>2.7047900737670019</v>
      </c>
      <c r="AP127" s="14">
        <v>4.4167963762919955</v>
      </c>
      <c r="AQ127" s="14">
        <v>7.3893769192446586</v>
      </c>
      <c r="AR127" s="14">
        <v>4.073272068087495</v>
      </c>
      <c r="AS127" s="40">
        <v>2.0708227166011</v>
      </c>
    </row>
    <row r="128" spans="1:45" ht="32.75" customHeight="1">
      <c r="A128" s="95" t="s">
        <v>502</v>
      </c>
      <c r="B128" s="95" t="s">
        <v>506</v>
      </c>
      <c r="C128" s="138" t="s">
        <v>942</v>
      </c>
      <c r="D128" s="51" t="s">
        <v>928</v>
      </c>
      <c r="E128" s="138" t="s">
        <v>942</v>
      </c>
      <c r="F128" s="46">
        <v>1395</v>
      </c>
      <c r="G128" s="76" t="s">
        <v>793</v>
      </c>
      <c r="H128" s="104" t="s">
        <v>855</v>
      </c>
      <c r="I128" s="92">
        <v>44.194048195254048</v>
      </c>
      <c r="J128" s="68">
        <v>35.598409259654801</v>
      </c>
      <c r="K128" s="68">
        <v>16.726280847121792</v>
      </c>
      <c r="L128" s="68">
        <v>148.55331921441959</v>
      </c>
      <c r="M128" s="68" t="s">
        <v>3</v>
      </c>
      <c r="N128" s="93" t="s">
        <v>27</v>
      </c>
      <c r="O128" s="16">
        <v>27.845586938563351</v>
      </c>
      <c r="P128" s="14">
        <v>35.598409259654801</v>
      </c>
      <c r="Q128" s="14">
        <v>87.766242106389811</v>
      </c>
      <c r="R128" s="14">
        <v>16.726280847121792</v>
      </c>
      <c r="S128" s="14">
        <v>40.006154793045084</v>
      </c>
      <c r="T128" s="14">
        <v>87.152151442064081</v>
      </c>
      <c r="U128" s="14">
        <v>46.013838235795362</v>
      </c>
      <c r="V128" s="14">
        <v>30.615857100486984</v>
      </c>
      <c r="W128" s="14">
        <v>45.213335554339295</v>
      </c>
      <c r="X128" s="14">
        <v>46.097599745668418</v>
      </c>
      <c r="Y128" s="14">
        <v>30.824511651665404</v>
      </c>
      <c r="Z128" s="14">
        <v>27.64263600176913</v>
      </c>
      <c r="AA128" s="14">
        <v>32.171581769436997</v>
      </c>
      <c r="AB128" s="14">
        <v>27.097007286084182</v>
      </c>
      <c r="AC128" s="14">
        <v>37.59162959714304</v>
      </c>
      <c r="AD128" s="14">
        <v>35.831670773300544</v>
      </c>
      <c r="AE128" s="14">
        <v>23.536247660166005</v>
      </c>
      <c r="AF128" s="14">
        <v>120.05831403824716</v>
      </c>
      <c r="AG128" s="14">
        <v>30.656039239730227</v>
      </c>
      <c r="AH128" s="14">
        <v>21.085009798328084</v>
      </c>
      <c r="AI128" s="14">
        <v>29.802101365189877</v>
      </c>
      <c r="AJ128" s="14">
        <v>43.933221503314961</v>
      </c>
      <c r="AK128" s="14">
        <v>35.701025333447582</v>
      </c>
      <c r="AL128" s="14">
        <v>29.369294402701978</v>
      </c>
      <c r="AM128" s="14">
        <v>20.420781548689384</v>
      </c>
      <c r="AN128" s="14">
        <v>23.980815347721823</v>
      </c>
      <c r="AO128" s="14">
        <v>24.770869457517957</v>
      </c>
      <c r="AP128" s="14">
        <v>39.596433153301554</v>
      </c>
      <c r="AQ128" s="14">
        <v>148.55331921441959</v>
      </c>
      <c r="AR128" s="14">
        <v>56.494781294577919</v>
      </c>
      <c r="AS128" s="40">
        <v>67.862747592993173</v>
      </c>
    </row>
    <row r="129" spans="1:45" ht="32.75" customHeight="1">
      <c r="A129" s="95" t="s">
        <v>885</v>
      </c>
      <c r="B129" s="95" t="s">
        <v>886</v>
      </c>
      <c r="C129" s="138" t="s">
        <v>942</v>
      </c>
      <c r="D129" s="51" t="s">
        <v>928</v>
      </c>
      <c r="E129" s="138" t="s">
        <v>942</v>
      </c>
      <c r="F129" s="35">
        <v>1395</v>
      </c>
      <c r="G129" s="76" t="s">
        <v>789</v>
      </c>
      <c r="H129" s="33" t="s">
        <v>887</v>
      </c>
      <c r="I129" s="92">
        <v>36.946244980395292</v>
      </c>
      <c r="J129" s="68">
        <v>29.809096924824889</v>
      </c>
      <c r="K129" s="68">
        <v>15.179119754350051</v>
      </c>
      <c r="L129" s="68">
        <v>123.7956341738803</v>
      </c>
      <c r="M129" s="68" t="s">
        <v>916</v>
      </c>
      <c r="N129" s="110" t="s">
        <v>14</v>
      </c>
      <c r="O129" s="16">
        <v>26.011054561374706</v>
      </c>
      <c r="P129" s="14">
        <v>56.880219718625632</v>
      </c>
      <c r="Q129" s="14">
        <v>31.533702900297261</v>
      </c>
      <c r="R129" s="14">
        <v>26.888211695725968</v>
      </c>
      <c r="S129" s="14">
        <v>15.179119754350051</v>
      </c>
      <c r="T129" s="14">
        <v>18.566133889274962</v>
      </c>
      <c r="U129" s="14">
        <v>51.808043257857385</v>
      </c>
      <c r="V129" s="14">
        <v>22.936988292472435</v>
      </c>
      <c r="W129" s="14">
        <v>25.256947087933</v>
      </c>
      <c r="X129" s="14">
        <v>28.095779078912877</v>
      </c>
      <c r="Y129" s="14">
        <v>22.992337117624629</v>
      </c>
      <c r="Z129" s="14">
        <v>30.625460671791092</v>
      </c>
      <c r="AA129" s="14">
        <v>43.551025544230527</v>
      </c>
      <c r="AB129" s="14">
        <v>21.869007228204751</v>
      </c>
      <c r="AC129" s="14">
        <v>25.270479134466772</v>
      </c>
      <c r="AD129" s="14">
        <v>123.7956341738803</v>
      </c>
      <c r="AE129" s="14">
        <v>29.809096924824889</v>
      </c>
      <c r="AF129" s="14">
        <v>19.246581463937794</v>
      </c>
      <c r="AG129" s="14">
        <v>25.55927742552937</v>
      </c>
      <c r="AH129" s="14">
        <v>46.63804339492448</v>
      </c>
      <c r="AI129" s="14">
        <v>63.354453719534675</v>
      </c>
      <c r="AJ129" s="14">
        <v>27.243200799486043</v>
      </c>
      <c r="AK129" s="14">
        <v>59.848860257680869</v>
      </c>
      <c r="AL129" s="14">
        <v>50.403970452446913</v>
      </c>
      <c r="AM129" s="14">
        <v>33.717820794252646</v>
      </c>
      <c r="AN129" s="14">
        <v>39.456896551724135</v>
      </c>
      <c r="AO129" s="14">
        <v>21.872415829887775</v>
      </c>
      <c r="AP129" s="14">
        <v>38.216560509554142</v>
      </c>
      <c r="AQ129" s="14">
        <v>66.004103616311866</v>
      </c>
      <c r="AR129" s="14">
        <v>35.145941623350659</v>
      </c>
      <c r="AS129" s="40">
        <v>17.556226921785832</v>
      </c>
    </row>
    <row r="130" spans="1:45" ht="32.75" customHeight="1">
      <c r="A130" s="95" t="s">
        <v>891</v>
      </c>
      <c r="B130" s="95" t="s">
        <v>892</v>
      </c>
      <c r="C130" s="52" t="s">
        <v>930</v>
      </c>
      <c r="D130" s="51" t="s">
        <v>931</v>
      </c>
      <c r="E130" s="139" t="s">
        <v>35</v>
      </c>
      <c r="F130" s="35">
        <v>1395</v>
      </c>
      <c r="G130" s="76" t="s">
        <v>797</v>
      </c>
      <c r="H130" s="33" t="s">
        <v>852</v>
      </c>
      <c r="I130" s="111">
        <v>227104.84376222134</v>
      </c>
      <c r="J130" s="6">
        <v>215219.98289469007</v>
      </c>
      <c r="K130" s="6">
        <v>88335.247640555739</v>
      </c>
      <c r="L130" s="6">
        <v>435643.01372275496</v>
      </c>
      <c r="M130" s="6" t="s">
        <v>6</v>
      </c>
      <c r="N130" s="110" t="s">
        <v>10</v>
      </c>
      <c r="O130" s="83">
        <v>200529.3565770048</v>
      </c>
      <c r="P130" s="61">
        <v>201211.61857749816</v>
      </c>
      <c r="Q130" s="61">
        <v>162938.24089671133</v>
      </c>
      <c r="R130" s="61">
        <v>156614.62452522531</v>
      </c>
      <c r="S130" s="61">
        <v>122400.82583689722</v>
      </c>
      <c r="T130" s="61">
        <v>377483.37521847495</v>
      </c>
      <c r="U130" s="61">
        <v>258724.42839951866</v>
      </c>
      <c r="V130" s="61">
        <v>88335.247640555739</v>
      </c>
      <c r="W130" s="61">
        <v>311259.24941150902</v>
      </c>
      <c r="X130" s="61">
        <v>322539.53060093796</v>
      </c>
      <c r="Y130" s="61">
        <v>152770.1992741939</v>
      </c>
      <c r="Z130" s="61">
        <v>435643.01372275496</v>
      </c>
      <c r="AA130" s="61">
        <v>178536.96914707095</v>
      </c>
      <c r="AB130" s="61">
        <v>266676.50154473784</v>
      </c>
      <c r="AC130" s="61">
        <v>368756.76291360555</v>
      </c>
      <c r="AD130" s="61">
        <v>95134.655176514425</v>
      </c>
      <c r="AE130" s="61">
        <v>249006.75575116969</v>
      </c>
      <c r="AF130" s="61">
        <v>288123.12513886043</v>
      </c>
      <c r="AG130" s="61">
        <v>247623.77900196784</v>
      </c>
      <c r="AH130" s="61">
        <v>215219.98289469007</v>
      </c>
      <c r="AI130" s="61">
        <v>161151.79930723686</v>
      </c>
      <c r="AJ130" s="61">
        <v>218701.37479679211</v>
      </c>
      <c r="AK130" s="61">
        <v>200546.38371395072</v>
      </c>
      <c r="AL130" s="61">
        <v>260057.28751687563</v>
      </c>
      <c r="AM130" s="61">
        <v>145414.54208644578</v>
      </c>
      <c r="AN130" s="61">
        <v>224917.06183344891</v>
      </c>
      <c r="AO130" s="61">
        <v>192777.27798483486</v>
      </c>
      <c r="AP130" s="61">
        <v>218261.94931705695</v>
      </c>
      <c r="AQ130" s="61">
        <v>194774.30667946397</v>
      </c>
      <c r="AR130" s="61">
        <v>210558.53239552327</v>
      </c>
      <c r="AS130" s="62">
        <v>313561.39874733536</v>
      </c>
    </row>
    <row r="131" spans="1:45" ht="32.75" customHeight="1">
      <c r="A131" s="95" t="s">
        <v>508</v>
      </c>
      <c r="B131" s="100" t="s">
        <v>509</v>
      </c>
      <c r="C131" s="52" t="s">
        <v>930</v>
      </c>
      <c r="D131" s="51" t="s">
        <v>931</v>
      </c>
      <c r="E131" s="139" t="s">
        <v>35</v>
      </c>
      <c r="F131" s="35">
        <v>1395</v>
      </c>
      <c r="G131" s="76" t="s">
        <v>793</v>
      </c>
      <c r="H131" s="33" t="s">
        <v>332</v>
      </c>
      <c r="I131" s="111">
        <v>31289.354838709678</v>
      </c>
      <c r="J131" s="6">
        <v>20946</v>
      </c>
      <c r="K131" s="6">
        <v>5250</v>
      </c>
      <c r="L131" s="6">
        <v>125906</v>
      </c>
      <c r="M131" s="6" t="s">
        <v>27</v>
      </c>
      <c r="N131" s="93" t="s">
        <v>6</v>
      </c>
      <c r="O131" s="83">
        <v>36362</v>
      </c>
      <c r="P131" s="61">
        <v>41276</v>
      </c>
      <c r="Q131" s="61">
        <v>14323</v>
      </c>
      <c r="R131" s="61">
        <v>84846</v>
      </c>
      <c r="S131" s="61">
        <v>19121</v>
      </c>
      <c r="T131" s="61">
        <v>18297</v>
      </c>
      <c r="U131" s="61">
        <v>10112</v>
      </c>
      <c r="V131" s="61">
        <v>125906</v>
      </c>
      <c r="W131" s="61">
        <v>11401</v>
      </c>
      <c r="X131" s="61">
        <v>7183</v>
      </c>
      <c r="Y131" s="61">
        <v>83733</v>
      </c>
      <c r="Z131" s="61">
        <v>11613</v>
      </c>
      <c r="AA131" s="61">
        <v>61928</v>
      </c>
      <c r="AB131" s="61">
        <v>12255</v>
      </c>
      <c r="AC131" s="61">
        <v>12064</v>
      </c>
      <c r="AD131" s="61">
        <v>10289</v>
      </c>
      <c r="AE131" s="61">
        <v>64605</v>
      </c>
      <c r="AF131" s="61">
        <v>11970</v>
      </c>
      <c r="AG131" s="61">
        <v>20946</v>
      </c>
      <c r="AH131" s="61">
        <v>22783</v>
      </c>
      <c r="AI131" s="61">
        <v>30923</v>
      </c>
      <c r="AJ131" s="61">
        <v>42171</v>
      </c>
      <c r="AK131" s="61">
        <v>13230</v>
      </c>
      <c r="AL131" s="61">
        <v>19725</v>
      </c>
      <c r="AM131" s="61">
        <v>32012</v>
      </c>
      <c r="AN131" s="61">
        <v>28243</v>
      </c>
      <c r="AO131" s="61">
        <v>49555</v>
      </c>
      <c r="AP131" s="61">
        <v>23402</v>
      </c>
      <c r="AQ131" s="61">
        <v>5250</v>
      </c>
      <c r="AR131" s="61">
        <v>29290</v>
      </c>
      <c r="AS131" s="62">
        <v>15156</v>
      </c>
    </row>
    <row r="132" spans="1:45" ht="32.75" customHeight="1">
      <c r="A132" s="95" t="s">
        <v>881</v>
      </c>
      <c r="B132" s="95" t="s">
        <v>880</v>
      </c>
      <c r="C132" s="138" t="s">
        <v>942</v>
      </c>
      <c r="D132" s="51" t="s">
        <v>928</v>
      </c>
      <c r="E132" s="138" t="s">
        <v>942</v>
      </c>
      <c r="F132" s="46">
        <v>1395</v>
      </c>
      <c r="G132" s="76" t="s">
        <v>789</v>
      </c>
      <c r="H132" s="33" t="s">
        <v>845</v>
      </c>
      <c r="I132" s="92">
        <v>1.3125778661642409</v>
      </c>
      <c r="J132" s="68">
        <v>1.3013130311115035</v>
      </c>
      <c r="K132" s="68">
        <v>0.29553904915236584</v>
      </c>
      <c r="L132" s="68">
        <v>3.1537960348732588</v>
      </c>
      <c r="M132" s="68" t="s">
        <v>27</v>
      </c>
      <c r="N132" s="93" t="s">
        <v>4</v>
      </c>
      <c r="O132" s="16">
        <v>0.93005720202207265</v>
      </c>
      <c r="P132" s="14">
        <v>1.2641112280677038</v>
      </c>
      <c r="Q132" s="14">
        <v>1.1274224272287905</v>
      </c>
      <c r="R132" s="14">
        <v>1.6568733706318288</v>
      </c>
      <c r="S132" s="14">
        <v>0.70494764783955166</v>
      </c>
      <c r="T132" s="14">
        <v>3.1537960348732588</v>
      </c>
      <c r="U132" s="14">
        <v>0.86917655148702078</v>
      </c>
      <c r="V132" s="14">
        <v>0.94897079261363571</v>
      </c>
      <c r="W132" s="14">
        <v>1.2029378652680047</v>
      </c>
      <c r="X132" s="14">
        <v>0.93419413238166826</v>
      </c>
      <c r="Y132" s="14">
        <v>1.3013130311115035</v>
      </c>
      <c r="Z132" s="14">
        <v>1.3455112548836046</v>
      </c>
      <c r="AA132" s="14">
        <v>1.314677458423283</v>
      </c>
      <c r="AB132" s="14">
        <v>1.1589079880960149</v>
      </c>
      <c r="AC132" s="14">
        <v>1.7176376786832963</v>
      </c>
      <c r="AD132" s="14">
        <v>0.37077290420877157</v>
      </c>
      <c r="AE132" s="14">
        <v>1.3317120410020131</v>
      </c>
      <c r="AF132" s="14">
        <v>0.93973673240113331</v>
      </c>
      <c r="AG132" s="14">
        <v>1.6208523984297556</v>
      </c>
      <c r="AH132" s="14">
        <v>1.4212628609535432</v>
      </c>
      <c r="AI132" s="14">
        <v>0.97711707646621282</v>
      </c>
      <c r="AJ132" s="14">
        <v>2.1599193621909882</v>
      </c>
      <c r="AK132" s="14">
        <v>1.8554046549199776</v>
      </c>
      <c r="AL132" s="14">
        <v>1.0554794231008997</v>
      </c>
      <c r="AM132" s="14">
        <v>1.2649484568672018</v>
      </c>
      <c r="AN132" s="14">
        <v>1.6041243882227521</v>
      </c>
      <c r="AO132" s="14">
        <v>1.5091750411593192</v>
      </c>
      <c r="AP132" s="14">
        <v>1.6371045313838997</v>
      </c>
      <c r="AQ132" s="14">
        <v>0.29553904915236584</v>
      </c>
      <c r="AR132" s="14">
        <v>1.6850435557007861</v>
      </c>
      <c r="AS132" s="40">
        <v>1.3311867113206204</v>
      </c>
    </row>
    <row r="133" spans="1:45" ht="32.75" customHeight="1">
      <c r="A133" s="95" t="s">
        <v>510</v>
      </c>
      <c r="B133" s="100" t="s">
        <v>511</v>
      </c>
      <c r="C133" s="52" t="s">
        <v>930</v>
      </c>
      <c r="D133" s="51" t="s">
        <v>931</v>
      </c>
      <c r="E133" s="139" t="s">
        <v>35</v>
      </c>
      <c r="F133" s="35">
        <v>1395</v>
      </c>
      <c r="G133" s="76" t="s">
        <v>793</v>
      </c>
      <c r="H133" s="33" t="s">
        <v>332</v>
      </c>
      <c r="I133" s="111">
        <v>1336553.2580645161</v>
      </c>
      <c r="J133" s="6">
        <v>798107</v>
      </c>
      <c r="K133" s="6">
        <v>282082</v>
      </c>
      <c r="L133" s="6">
        <v>8972571</v>
      </c>
      <c r="M133" s="6" t="s">
        <v>4</v>
      </c>
      <c r="N133" s="93" t="s">
        <v>6</v>
      </c>
      <c r="O133" s="83">
        <v>2006363</v>
      </c>
      <c r="P133" s="61">
        <v>1141942</v>
      </c>
      <c r="Q133" s="61">
        <v>573027</v>
      </c>
      <c r="R133" s="61">
        <v>3283584</v>
      </c>
      <c r="S133" s="61">
        <v>1381781</v>
      </c>
      <c r="T133" s="61">
        <v>282082</v>
      </c>
      <c r="U133" s="61">
        <v>940594</v>
      </c>
      <c r="V133" s="61">
        <v>8972571</v>
      </c>
      <c r="W133" s="61">
        <v>463588</v>
      </c>
      <c r="X133" s="61">
        <v>345561</v>
      </c>
      <c r="Y133" s="61">
        <v>2655181</v>
      </c>
      <c r="Z133" s="61">
        <v>333167</v>
      </c>
      <c r="AA133" s="61">
        <v>2776923</v>
      </c>
      <c r="AB133" s="61">
        <v>519957</v>
      </c>
      <c r="AC133" s="61">
        <v>478431</v>
      </c>
      <c r="AD133" s="61">
        <v>698754</v>
      </c>
      <c r="AE133" s="61">
        <v>2105295</v>
      </c>
      <c r="AF133" s="61">
        <v>798107</v>
      </c>
      <c r="AG133" s="61">
        <v>724144</v>
      </c>
      <c r="AH133" s="61">
        <v>615298</v>
      </c>
      <c r="AI133" s="61">
        <v>1353110</v>
      </c>
      <c r="AJ133" s="61">
        <v>747433</v>
      </c>
      <c r="AK133" s="61">
        <v>300937</v>
      </c>
      <c r="AL133" s="61">
        <v>742918</v>
      </c>
      <c r="AM133" s="61">
        <v>1173133</v>
      </c>
      <c r="AN133" s="61">
        <v>734982</v>
      </c>
      <c r="AO133" s="61">
        <v>1846961</v>
      </c>
      <c r="AP133" s="61">
        <v>925348</v>
      </c>
      <c r="AQ133" s="61">
        <v>906331</v>
      </c>
      <c r="AR133" s="61">
        <v>733250</v>
      </c>
      <c r="AS133" s="62">
        <v>872398</v>
      </c>
    </row>
    <row r="134" spans="1:45" ht="32.75" customHeight="1">
      <c r="A134" s="95" t="s">
        <v>512</v>
      </c>
      <c r="B134" s="95" t="s">
        <v>513</v>
      </c>
      <c r="C134" s="138" t="s">
        <v>942</v>
      </c>
      <c r="D134" s="51" t="s">
        <v>928</v>
      </c>
      <c r="E134" s="138" t="s">
        <v>942</v>
      </c>
      <c r="F134" s="46">
        <v>1395</v>
      </c>
      <c r="G134" s="76" t="s">
        <v>789</v>
      </c>
      <c r="H134" s="33" t="s">
        <v>845</v>
      </c>
      <c r="I134" s="92">
        <v>50.357511838411007</v>
      </c>
      <c r="J134" s="68">
        <v>48.621582396519571</v>
      </c>
      <c r="K134" s="68">
        <v>25.180197289094757</v>
      </c>
      <c r="L134" s="68">
        <v>80.848719271101942</v>
      </c>
      <c r="M134" s="68" t="s">
        <v>14</v>
      </c>
      <c r="N134" s="93" t="s">
        <v>5</v>
      </c>
      <c r="O134" s="16">
        <v>51.318199164529219</v>
      </c>
      <c r="P134" s="14">
        <v>34.972906870871448</v>
      </c>
      <c r="Q134" s="14">
        <v>45.105319500637584</v>
      </c>
      <c r="R134" s="14">
        <v>64.121854770204166</v>
      </c>
      <c r="S134" s="14">
        <v>50.943113110160745</v>
      </c>
      <c r="T134" s="14">
        <v>48.621582396519571</v>
      </c>
      <c r="U134" s="14">
        <v>80.848719271101942</v>
      </c>
      <c r="V134" s="14">
        <v>67.627498400807923</v>
      </c>
      <c r="W134" s="14">
        <v>48.913916242773773</v>
      </c>
      <c r="X134" s="14">
        <v>44.942372070157546</v>
      </c>
      <c r="Y134" s="14">
        <v>41.264753863586314</v>
      </c>
      <c r="Z134" s="14">
        <v>38.601562753449222</v>
      </c>
      <c r="AA134" s="14">
        <v>58.951654693792108</v>
      </c>
      <c r="AB134" s="14">
        <v>49.170324011949376</v>
      </c>
      <c r="AC134" s="14">
        <v>68.117631983598159</v>
      </c>
      <c r="AD134" s="14">
        <v>25.180197289094757</v>
      </c>
      <c r="AE134" s="14">
        <v>43.396744855062813</v>
      </c>
      <c r="AF134" s="14">
        <v>62.657515813406128</v>
      </c>
      <c r="AG134" s="14">
        <v>56.036023069250305</v>
      </c>
      <c r="AH134" s="14">
        <v>38.383891314532463</v>
      </c>
      <c r="AI134" s="14">
        <v>42.756100227571622</v>
      </c>
      <c r="AJ134" s="14">
        <v>38.282113505501336</v>
      </c>
      <c r="AK134" s="14">
        <v>42.204074878129504</v>
      </c>
      <c r="AL134" s="14">
        <v>39.75334154886054</v>
      </c>
      <c r="AM134" s="14">
        <v>46.356140761276734</v>
      </c>
      <c r="AN134" s="14">
        <v>41.744947459715135</v>
      </c>
      <c r="AO134" s="14">
        <v>56.248359261318889</v>
      </c>
      <c r="AP134" s="14">
        <v>64.733416114307701</v>
      </c>
      <c r="AQ134" s="14">
        <v>51.020228944250078</v>
      </c>
      <c r="AR134" s="14">
        <v>42.18361854617963</v>
      </c>
      <c r="AS134" s="40">
        <v>76.62474429814506</v>
      </c>
    </row>
    <row r="135" spans="1:45" ht="32.75" customHeight="1">
      <c r="A135" s="95" t="s">
        <v>514</v>
      </c>
      <c r="B135" s="100" t="s">
        <v>515</v>
      </c>
      <c r="C135" s="52" t="s">
        <v>930</v>
      </c>
      <c r="D135" s="51" t="s">
        <v>931</v>
      </c>
      <c r="E135" s="139" t="s">
        <v>35</v>
      </c>
      <c r="F135" s="35">
        <v>1395</v>
      </c>
      <c r="G135" s="76" t="s">
        <v>793</v>
      </c>
      <c r="H135" s="33" t="s">
        <v>332</v>
      </c>
      <c r="I135" s="111">
        <v>38465.06451612903</v>
      </c>
      <c r="J135" s="6">
        <v>21662</v>
      </c>
      <c r="K135" s="6">
        <v>6553</v>
      </c>
      <c r="L135" s="6">
        <v>223935</v>
      </c>
      <c r="M135" s="6" t="s">
        <v>4</v>
      </c>
      <c r="N135" s="93" t="s">
        <v>6</v>
      </c>
      <c r="O135" s="83">
        <v>45921</v>
      </c>
      <c r="P135" s="61">
        <v>34723</v>
      </c>
      <c r="Q135" s="61">
        <v>21595</v>
      </c>
      <c r="R135" s="61">
        <v>101541</v>
      </c>
      <c r="S135" s="61">
        <v>30519</v>
      </c>
      <c r="T135" s="61">
        <v>6553</v>
      </c>
      <c r="U135" s="61">
        <v>18596</v>
      </c>
      <c r="V135" s="61">
        <v>223935</v>
      </c>
      <c r="W135" s="61">
        <v>11137</v>
      </c>
      <c r="X135" s="61">
        <v>10988</v>
      </c>
      <c r="Y135" s="61">
        <v>81319</v>
      </c>
      <c r="Z135" s="61">
        <v>9297</v>
      </c>
      <c r="AA135" s="61">
        <v>71978</v>
      </c>
      <c r="AB135" s="61">
        <v>13177</v>
      </c>
      <c r="AC135" s="61">
        <v>15946</v>
      </c>
      <c r="AD135" s="61">
        <v>16041</v>
      </c>
      <c r="AE135" s="61">
        <v>72304</v>
      </c>
      <c r="AF135" s="61">
        <v>16266</v>
      </c>
      <c r="AG135" s="61">
        <v>12671</v>
      </c>
      <c r="AH135" s="61">
        <v>15546</v>
      </c>
      <c r="AI135" s="61">
        <v>43114</v>
      </c>
      <c r="AJ135" s="61">
        <v>16944</v>
      </c>
      <c r="AK135" s="61">
        <v>8785</v>
      </c>
      <c r="AL135" s="61">
        <v>44257</v>
      </c>
      <c r="AM135" s="61">
        <v>36183</v>
      </c>
      <c r="AN135" s="61">
        <v>17226</v>
      </c>
      <c r="AO135" s="61">
        <v>101896</v>
      </c>
      <c r="AP135" s="61">
        <v>23674</v>
      </c>
      <c r="AQ135" s="61">
        <v>25759</v>
      </c>
      <c r="AR135" s="61">
        <v>21662</v>
      </c>
      <c r="AS135" s="62">
        <v>22864</v>
      </c>
    </row>
    <row r="136" spans="1:45" ht="32.75" customHeight="1">
      <c r="A136" s="95" t="s">
        <v>516</v>
      </c>
      <c r="B136" s="100" t="s">
        <v>517</v>
      </c>
      <c r="C136" s="52" t="s">
        <v>930</v>
      </c>
      <c r="D136" s="51" t="s">
        <v>931</v>
      </c>
      <c r="E136" s="139" t="s">
        <v>35</v>
      </c>
      <c r="F136" s="35">
        <v>1395</v>
      </c>
      <c r="G136" s="76" t="s">
        <v>793</v>
      </c>
      <c r="H136" s="33" t="s">
        <v>332</v>
      </c>
      <c r="I136" s="111">
        <v>99.387096774193552</v>
      </c>
      <c r="J136" s="6">
        <v>69</v>
      </c>
      <c r="K136" s="6">
        <v>29</v>
      </c>
      <c r="L136" s="6">
        <v>482</v>
      </c>
      <c r="M136" s="6" t="s">
        <v>7</v>
      </c>
      <c r="N136" s="93" t="s">
        <v>6</v>
      </c>
      <c r="O136" s="83">
        <v>148</v>
      </c>
      <c r="P136" s="61">
        <v>89</v>
      </c>
      <c r="Q136" s="61">
        <v>58</v>
      </c>
      <c r="R136" s="61">
        <v>246</v>
      </c>
      <c r="S136" s="61">
        <v>108</v>
      </c>
      <c r="T136" s="61">
        <v>36</v>
      </c>
      <c r="U136" s="61">
        <v>34</v>
      </c>
      <c r="V136" s="61">
        <v>482</v>
      </c>
      <c r="W136" s="61">
        <v>29</v>
      </c>
      <c r="X136" s="61">
        <v>31</v>
      </c>
      <c r="Y136" s="61">
        <v>283</v>
      </c>
      <c r="Z136" s="61">
        <v>44</v>
      </c>
      <c r="AA136" s="61">
        <v>168</v>
      </c>
      <c r="AB136" s="61">
        <v>42</v>
      </c>
      <c r="AC136" s="61">
        <v>38</v>
      </c>
      <c r="AD136" s="61">
        <v>83</v>
      </c>
      <c r="AE136" s="61">
        <v>191</v>
      </c>
      <c r="AF136" s="61">
        <v>59</v>
      </c>
      <c r="AG136" s="61">
        <v>69</v>
      </c>
      <c r="AH136" s="61">
        <v>33</v>
      </c>
      <c r="AI136" s="61">
        <v>86</v>
      </c>
      <c r="AJ136" s="61">
        <v>81</v>
      </c>
      <c r="AK136" s="61">
        <v>43</v>
      </c>
      <c r="AL136" s="61">
        <v>86</v>
      </c>
      <c r="AM136" s="61">
        <v>88</v>
      </c>
      <c r="AN136" s="61">
        <v>54</v>
      </c>
      <c r="AO136" s="61">
        <v>85</v>
      </c>
      <c r="AP136" s="61">
        <v>59</v>
      </c>
      <c r="AQ136" s="61">
        <v>51</v>
      </c>
      <c r="AR136" s="61">
        <v>59</v>
      </c>
      <c r="AS136" s="62">
        <v>118</v>
      </c>
    </row>
    <row r="137" spans="1:45" ht="32.75" customHeight="1">
      <c r="A137" s="95" t="s">
        <v>518</v>
      </c>
      <c r="B137" s="95" t="s">
        <v>519</v>
      </c>
      <c r="C137" s="138" t="s">
        <v>942</v>
      </c>
      <c r="D137" s="51" t="s">
        <v>928</v>
      </c>
      <c r="E137" s="138" t="s">
        <v>942</v>
      </c>
      <c r="F137" s="46">
        <v>1395</v>
      </c>
      <c r="G137" s="76" t="s">
        <v>793</v>
      </c>
      <c r="H137" s="104" t="s">
        <v>861</v>
      </c>
      <c r="I137" s="92">
        <v>4.1453331186936033</v>
      </c>
      <c r="J137" s="68">
        <v>3.9717776825812017</v>
      </c>
      <c r="K137" s="68">
        <v>2.0586259233405135</v>
      </c>
      <c r="L137" s="68">
        <v>6.2052061679749313</v>
      </c>
      <c r="M137" s="68" t="s">
        <v>18</v>
      </c>
      <c r="N137" s="93" t="s">
        <v>29</v>
      </c>
      <c r="O137" s="16">
        <v>3.7855031598720292</v>
      </c>
      <c r="P137" s="14">
        <v>2.7256977250224255</v>
      </c>
      <c r="Q137" s="14">
        <v>4.5654193101493998</v>
      </c>
      <c r="R137" s="14">
        <v>4.8038899792026708</v>
      </c>
      <c r="S137" s="14">
        <v>3.9817136115617164</v>
      </c>
      <c r="T137" s="14">
        <v>6.2052061679749313</v>
      </c>
      <c r="U137" s="14">
        <v>2.9224686264397457</v>
      </c>
      <c r="V137" s="14">
        <v>3.6329001162754149</v>
      </c>
      <c r="W137" s="14">
        <v>3.0598366891300883</v>
      </c>
      <c r="X137" s="14">
        <v>4.0317441325117249</v>
      </c>
      <c r="Y137" s="14">
        <v>4.3981654521461726</v>
      </c>
      <c r="Z137" s="14">
        <v>5.0979501605854303</v>
      </c>
      <c r="AA137" s="14">
        <v>3.566493557277993</v>
      </c>
      <c r="AB137" s="14">
        <v>3.9717776825812017</v>
      </c>
      <c r="AC137" s="14">
        <v>5.4103308844467231</v>
      </c>
      <c r="AD137" s="14">
        <v>2.9909759013828401</v>
      </c>
      <c r="AE137" s="14">
        <v>3.9371101281848855</v>
      </c>
      <c r="AF137" s="14">
        <v>4.6319521480089278</v>
      </c>
      <c r="AG137" s="14">
        <v>5.3393877347299314</v>
      </c>
      <c r="AH137" s="14">
        <v>2.0586259233405135</v>
      </c>
      <c r="AI137" s="14">
        <v>2.7174617138083077</v>
      </c>
      <c r="AJ137" s="14">
        <v>4.1486677654660795</v>
      </c>
      <c r="AK137" s="14">
        <v>6.030415734055862</v>
      </c>
      <c r="AL137" s="14">
        <v>4.6018367749899802</v>
      </c>
      <c r="AM137" s="14">
        <v>3.4773042672845733</v>
      </c>
      <c r="AN137" s="14">
        <v>3.0670508431833943</v>
      </c>
      <c r="AO137" s="14">
        <v>2.5886364342355392</v>
      </c>
      <c r="AP137" s="14">
        <v>4.1273894261879356</v>
      </c>
      <c r="AQ137" s="14">
        <v>2.8709507631944113</v>
      </c>
      <c r="AR137" s="14">
        <v>3.3942495659387633</v>
      </c>
      <c r="AS137" s="40">
        <v>10.364214300332094</v>
      </c>
    </row>
    <row r="138" spans="1:45" ht="32.75" customHeight="1">
      <c r="A138" s="95" t="s">
        <v>520</v>
      </c>
      <c r="B138" s="95" t="s">
        <v>520</v>
      </c>
      <c r="C138" s="52" t="s">
        <v>930</v>
      </c>
      <c r="D138" s="51" t="s">
        <v>931</v>
      </c>
      <c r="E138" s="139" t="s">
        <v>35</v>
      </c>
      <c r="F138" s="35">
        <v>1395</v>
      </c>
      <c r="G138" s="76" t="s">
        <v>793</v>
      </c>
      <c r="H138" s="33" t="s">
        <v>332</v>
      </c>
      <c r="I138" s="111">
        <v>1231947.1290322582</v>
      </c>
      <c r="J138" s="6">
        <v>1079642</v>
      </c>
      <c r="K138" s="6">
        <v>223575</v>
      </c>
      <c r="L138" s="6">
        <v>3404750</v>
      </c>
      <c r="M138" s="6" t="s">
        <v>13</v>
      </c>
      <c r="N138" s="93" t="s">
        <v>9</v>
      </c>
      <c r="O138" s="83">
        <v>2115827</v>
      </c>
      <c r="P138" s="61">
        <v>2082441</v>
      </c>
      <c r="Q138" s="61">
        <v>781450</v>
      </c>
      <c r="R138" s="61">
        <v>1609933</v>
      </c>
      <c r="S138" s="61">
        <v>523327</v>
      </c>
      <c r="T138" s="61">
        <v>375065</v>
      </c>
      <c r="U138" s="61">
        <v>486836</v>
      </c>
      <c r="V138" s="61">
        <v>2873294</v>
      </c>
      <c r="W138" s="61">
        <v>625834</v>
      </c>
      <c r="X138" s="61">
        <v>522271</v>
      </c>
      <c r="Y138" s="61">
        <v>3404750</v>
      </c>
      <c r="Z138" s="61">
        <v>714539</v>
      </c>
      <c r="AA138" s="61">
        <v>2360217</v>
      </c>
      <c r="AB138" s="61">
        <v>617216</v>
      </c>
      <c r="AC138" s="61">
        <v>223575</v>
      </c>
      <c r="AD138" s="61">
        <v>2120631</v>
      </c>
      <c r="AE138" s="61">
        <v>2824403</v>
      </c>
      <c r="AF138" s="61">
        <v>524490</v>
      </c>
      <c r="AG138" s="61">
        <v>412383</v>
      </c>
      <c r="AH138" s="61">
        <v>1079642</v>
      </c>
      <c r="AI138" s="61">
        <v>1743243</v>
      </c>
      <c r="AJ138" s="61">
        <v>1121610</v>
      </c>
      <c r="AK138" s="61">
        <v>471937</v>
      </c>
      <c r="AL138" s="61">
        <v>1247365</v>
      </c>
      <c r="AM138" s="61">
        <v>1494071</v>
      </c>
      <c r="AN138" s="61">
        <v>1080119</v>
      </c>
      <c r="AO138" s="61">
        <v>1676317</v>
      </c>
      <c r="AP138" s="61">
        <v>584000</v>
      </c>
      <c r="AQ138" s="61">
        <v>1065169</v>
      </c>
      <c r="AR138" s="61">
        <v>1098512</v>
      </c>
      <c r="AS138" s="62">
        <v>329894</v>
      </c>
    </row>
    <row r="139" spans="1:45" ht="32.75" customHeight="1">
      <c r="A139" s="95" t="s">
        <v>521</v>
      </c>
      <c r="B139" s="95" t="s">
        <v>521</v>
      </c>
      <c r="C139" s="138" t="s">
        <v>942</v>
      </c>
      <c r="D139" s="51" t="s">
        <v>928</v>
      </c>
      <c r="E139" s="138" t="s">
        <v>942</v>
      </c>
      <c r="F139" s="46">
        <v>1395</v>
      </c>
      <c r="G139" s="76" t="s">
        <v>789</v>
      </c>
      <c r="H139" s="33" t="s">
        <v>845</v>
      </c>
      <c r="I139" s="92">
        <v>53.329638479132569</v>
      </c>
      <c r="J139" s="68">
        <v>58.219820195684676</v>
      </c>
      <c r="K139" s="68">
        <v>19.293872585164429</v>
      </c>
      <c r="L139" s="68">
        <v>82.788277495330746</v>
      </c>
      <c r="M139" s="68" t="s">
        <v>916</v>
      </c>
      <c r="N139" s="93" t="s">
        <v>10</v>
      </c>
      <c r="O139" s="16">
        <v>54.118039150287544</v>
      </c>
      <c r="P139" s="14">
        <v>63.776457260600282</v>
      </c>
      <c r="Q139" s="14">
        <v>61.511153791659453</v>
      </c>
      <c r="R139" s="14">
        <v>31.438784576779245</v>
      </c>
      <c r="S139" s="14">
        <v>19.293872585164429</v>
      </c>
      <c r="T139" s="14">
        <v>64.648768094208819</v>
      </c>
      <c r="U139" s="14">
        <v>41.845968712394708</v>
      </c>
      <c r="V139" s="14">
        <v>21.656411009737454</v>
      </c>
      <c r="W139" s="14">
        <v>66.032752913966888</v>
      </c>
      <c r="X139" s="14">
        <v>67.924614188097777</v>
      </c>
      <c r="Y139" s="14">
        <v>52.913971106694987</v>
      </c>
      <c r="Z139" s="14">
        <v>82.788277495330746</v>
      </c>
      <c r="AA139" s="14">
        <v>50.105349549273761</v>
      </c>
      <c r="AB139" s="14">
        <v>58.367731765048546</v>
      </c>
      <c r="AC139" s="14">
        <v>31.831966512899367</v>
      </c>
      <c r="AD139" s="14">
        <v>76.418749599101119</v>
      </c>
      <c r="AE139" s="14">
        <v>58.219820195684676</v>
      </c>
      <c r="AF139" s="14">
        <v>41.17648444252886</v>
      </c>
      <c r="AG139" s="14">
        <v>31.911199017552654</v>
      </c>
      <c r="AH139" s="14">
        <v>67.350879064460571</v>
      </c>
      <c r="AI139" s="14">
        <v>55.083675701910884</v>
      </c>
      <c r="AJ139" s="14">
        <v>57.446756202770487</v>
      </c>
      <c r="AK139" s="14">
        <v>66.18549558797956</v>
      </c>
      <c r="AL139" s="14">
        <v>66.746164288783447</v>
      </c>
      <c r="AM139" s="14">
        <v>59.037948453706015</v>
      </c>
      <c r="AN139" s="14">
        <v>61.347775734970455</v>
      </c>
      <c r="AO139" s="14">
        <v>51.051473665040191</v>
      </c>
      <c r="AP139" s="14">
        <v>40.854159743961944</v>
      </c>
      <c r="AQ139" s="14">
        <v>59.961720656490733</v>
      </c>
      <c r="AR139" s="14">
        <v>63.197014901330895</v>
      </c>
      <c r="AS139" s="40">
        <v>28.975356884692843</v>
      </c>
    </row>
    <row r="140" spans="1:45" ht="32.75" customHeight="1">
      <c r="A140" s="95" t="s">
        <v>522</v>
      </c>
      <c r="B140" s="100" t="s">
        <v>523</v>
      </c>
      <c r="C140" s="52" t="s">
        <v>930</v>
      </c>
      <c r="D140" s="51" t="s">
        <v>931</v>
      </c>
      <c r="E140" s="139" t="s">
        <v>35</v>
      </c>
      <c r="F140" s="35">
        <v>1395</v>
      </c>
      <c r="G140" s="76" t="s">
        <v>793</v>
      </c>
      <c r="H140" s="33" t="s">
        <v>332</v>
      </c>
      <c r="I140" s="111">
        <v>437.67741935483872</v>
      </c>
      <c r="J140" s="6">
        <v>306</v>
      </c>
      <c r="K140" s="6">
        <v>149</v>
      </c>
      <c r="L140" s="6">
        <v>1648</v>
      </c>
      <c r="M140" s="6" t="s">
        <v>8</v>
      </c>
      <c r="N140" s="93" t="s">
        <v>6</v>
      </c>
      <c r="O140" s="83">
        <v>588</v>
      </c>
      <c r="P140" s="61">
        <v>565</v>
      </c>
      <c r="Q140" s="61">
        <v>237</v>
      </c>
      <c r="R140" s="61">
        <v>675</v>
      </c>
      <c r="S140" s="61">
        <v>294</v>
      </c>
      <c r="T140" s="61">
        <v>211</v>
      </c>
      <c r="U140" s="61">
        <v>165</v>
      </c>
      <c r="V140" s="61">
        <v>1648</v>
      </c>
      <c r="W140" s="61">
        <v>233</v>
      </c>
      <c r="X140" s="61">
        <v>149</v>
      </c>
      <c r="Y140" s="61">
        <v>965</v>
      </c>
      <c r="Z140" s="61">
        <v>235</v>
      </c>
      <c r="AA140" s="61">
        <v>665</v>
      </c>
      <c r="AB140" s="61">
        <v>649</v>
      </c>
      <c r="AC140" s="61">
        <v>215</v>
      </c>
      <c r="AD140" s="61">
        <v>279</v>
      </c>
      <c r="AE140" s="61">
        <v>778</v>
      </c>
      <c r="AF140" s="61">
        <v>310</v>
      </c>
      <c r="AG140" s="61">
        <v>173</v>
      </c>
      <c r="AH140" s="61">
        <v>270</v>
      </c>
      <c r="AI140" s="61">
        <v>581</v>
      </c>
      <c r="AJ140" s="61">
        <v>346</v>
      </c>
      <c r="AK140" s="61">
        <v>218</v>
      </c>
      <c r="AL140" s="61">
        <v>296</v>
      </c>
      <c r="AM140" s="61">
        <v>463</v>
      </c>
      <c r="AN140" s="61">
        <v>387</v>
      </c>
      <c r="AO140" s="61">
        <v>755</v>
      </c>
      <c r="AP140" s="61">
        <v>292</v>
      </c>
      <c r="AQ140" s="61">
        <v>413</v>
      </c>
      <c r="AR140" s="61">
        <v>306</v>
      </c>
      <c r="AS140" s="62">
        <v>207</v>
      </c>
    </row>
    <row r="141" spans="1:45" ht="32.75" customHeight="1">
      <c r="A141" s="95" t="s">
        <v>882</v>
      </c>
      <c r="B141" s="95" t="s">
        <v>883</v>
      </c>
      <c r="C141" s="138" t="s">
        <v>942</v>
      </c>
      <c r="D141" s="51" t="s">
        <v>928</v>
      </c>
      <c r="E141" s="138" t="s">
        <v>942</v>
      </c>
      <c r="F141" s="46">
        <v>1395</v>
      </c>
      <c r="G141" s="76" t="s">
        <v>789</v>
      </c>
      <c r="H141" s="33" t="s">
        <v>856</v>
      </c>
      <c r="I141" s="92">
        <v>3.0368270097552488</v>
      </c>
      <c r="J141" s="68">
        <v>2.6312568841023132</v>
      </c>
      <c r="K141" s="68">
        <v>0.6590302840106701</v>
      </c>
      <c r="L141" s="68">
        <v>10.42570281124498</v>
      </c>
      <c r="M141" s="68" t="s">
        <v>916</v>
      </c>
      <c r="N141" s="93" t="s">
        <v>12</v>
      </c>
      <c r="O141" s="16">
        <v>3.8226498504745807</v>
      </c>
      <c r="P141" s="14">
        <v>3.5071384233395406</v>
      </c>
      <c r="Q141" s="14">
        <v>3.4327925840092699</v>
      </c>
      <c r="R141" s="14">
        <v>1.9435086810054416</v>
      </c>
      <c r="S141" s="14">
        <v>0.6590302840106701</v>
      </c>
      <c r="T141" s="14">
        <v>8.3333333333333321</v>
      </c>
      <c r="U141" s="14">
        <v>2.7467954053604129</v>
      </c>
      <c r="V141" s="14">
        <v>0.66447325978969096</v>
      </c>
      <c r="W141" s="14">
        <v>4.2179580014482259</v>
      </c>
      <c r="X141" s="14">
        <v>2.0605725349190984</v>
      </c>
      <c r="Y141" s="14">
        <v>2.0013273051557512</v>
      </c>
      <c r="Z141" s="14">
        <v>4.5331790123456788</v>
      </c>
      <c r="AA141" s="14">
        <v>2.6993018347134279</v>
      </c>
      <c r="AB141" s="14">
        <v>10.42570281124498</v>
      </c>
      <c r="AC141" s="14">
        <v>2.6312568841023132</v>
      </c>
      <c r="AD141" s="14">
        <v>1.4550954417440283</v>
      </c>
      <c r="AE141" s="14">
        <v>3.0340847047812183</v>
      </c>
      <c r="AF141" s="14">
        <v>3.7264094242096402</v>
      </c>
      <c r="AG141" s="14">
        <v>0.86474057782665192</v>
      </c>
      <c r="AH141" s="14">
        <v>3.8704128440366969</v>
      </c>
      <c r="AI141" s="14">
        <v>2.8766648512155273</v>
      </c>
      <c r="AJ141" s="14">
        <v>2.6830024813895781</v>
      </c>
      <c r="AK141" s="14">
        <v>5.8649448479956954</v>
      </c>
      <c r="AL141" s="14">
        <v>2.0518508248994873</v>
      </c>
      <c r="AM141" s="14">
        <v>2.0572291833288898</v>
      </c>
      <c r="AN141" s="14">
        <v>1.5384003816186993</v>
      </c>
      <c r="AO141" s="14">
        <v>2.3742884996383533</v>
      </c>
      <c r="AP141" s="14">
        <v>1.6150442477876108</v>
      </c>
      <c r="AQ141" s="14">
        <v>2.0444532448888668</v>
      </c>
      <c r="AR141" s="14">
        <v>2.0980459376071305</v>
      </c>
      <c r="AS141" s="40">
        <v>2.3079496041922174</v>
      </c>
    </row>
    <row r="142" spans="1:45" ht="32.75" customHeight="1">
      <c r="A142" s="95" t="s">
        <v>531</v>
      </c>
      <c r="B142" s="95" t="s">
        <v>525</v>
      </c>
      <c r="C142" s="52" t="s">
        <v>930</v>
      </c>
      <c r="D142" s="51" t="s">
        <v>931</v>
      </c>
      <c r="E142" s="139" t="s">
        <v>35</v>
      </c>
      <c r="F142" s="35">
        <v>1395</v>
      </c>
      <c r="G142" s="76" t="s">
        <v>793</v>
      </c>
      <c r="H142" s="33" t="s">
        <v>332</v>
      </c>
      <c r="I142" s="111">
        <v>41900.548387096773</v>
      </c>
      <c r="J142" s="6">
        <v>21078</v>
      </c>
      <c r="K142" s="6">
        <v>5575</v>
      </c>
      <c r="L142" s="6">
        <v>351212</v>
      </c>
      <c r="M142" s="6" t="s">
        <v>8</v>
      </c>
      <c r="N142" s="93" t="s">
        <v>6</v>
      </c>
      <c r="O142" s="83">
        <v>43038</v>
      </c>
      <c r="P142" s="61">
        <v>31363</v>
      </c>
      <c r="Q142" s="61">
        <v>11217</v>
      </c>
      <c r="R142" s="61">
        <v>82751</v>
      </c>
      <c r="S142" s="61">
        <v>68686</v>
      </c>
      <c r="T142" s="61">
        <v>10505</v>
      </c>
      <c r="U142" s="61">
        <v>12300</v>
      </c>
      <c r="V142" s="61">
        <v>351212</v>
      </c>
      <c r="W142" s="61">
        <v>10664</v>
      </c>
      <c r="X142" s="61">
        <v>5575</v>
      </c>
      <c r="Y142" s="61">
        <v>145855</v>
      </c>
      <c r="Z142" s="61">
        <v>14089</v>
      </c>
      <c r="AA142" s="61">
        <v>79294</v>
      </c>
      <c r="AB142" s="61">
        <v>20310</v>
      </c>
      <c r="AC142" s="61">
        <v>12377</v>
      </c>
      <c r="AD142" s="61">
        <v>20381</v>
      </c>
      <c r="AE142" s="61">
        <v>82255</v>
      </c>
      <c r="AF142" s="61">
        <v>13574</v>
      </c>
      <c r="AG142" s="61">
        <v>18479</v>
      </c>
      <c r="AH142" s="61">
        <v>21914</v>
      </c>
      <c r="AI142" s="61">
        <v>40519</v>
      </c>
      <c r="AJ142" s="61">
        <v>29146</v>
      </c>
      <c r="AK142" s="61">
        <v>8174</v>
      </c>
      <c r="AL142" s="61">
        <v>23170</v>
      </c>
      <c r="AM142" s="61">
        <v>21078</v>
      </c>
      <c r="AN142" s="61">
        <v>14968</v>
      </c>
      <c r="AO142" s="61">
        <v>39034</v>
      </c>
      <c r="AP142" s="61">
        <v>22118</v>
      </c>
      <c r="AQ142" s="61">
        <v>13975</v>
      </c>
      <c r="AR142" s="61">
        <v>21937</v>
      </c>
      <c r="AS142" s="62">
        <v>8959</v>
      </c>
    </row>
    <row r="143" spans="1:45" ht="32.75" customHeight="1">
      <c r="A143" s="95" t="s">
        <v>526</v>
      </c>
      <c r="B143" s="95" t="s">
        <v>526</v>
      </c>
      <c r="C143" s="138" t="s">
        <v>942</v>
      </c>
      <c r="D143" s="51" t="s">
        <v>928</v>
      </c>
      <c r="E143" s="138" t="s">
        <v>942</v>
      </c>
      <c r="F143" s="46">
        <v>1395</v>
      </c>
      <c r="G143" s="76" t="s">
        <v>789</v>
      </c>
      <c r="H143" s="33" t="s">
        <v>845</v>
      </c>
      <c r="I143" s="92">
        <v>1.3687042135109873</v>
      </c>
      <c r="J143" s="68">
        <v>1.2620280123389602</v>
      </c>
      <c r="K143" s="68">
        <v>0.72506366254041499</v>
      </c>
      <c r="L143" s="68">
        <v>2.6471330199944418</v>
      </c>
      <c r="M143" s="68" t="s">
        <v>8</v>
      </c>
      <c r="N143" s="93" t="s">
        <v>6</v>
      </c>
      <c r="O143" s="16">
        <v>1.100814087801165</v>
      </c>
      <c r="P143" s="14">
        <v>0.96051750280762171</v>
      </c>
      <c r="Q143" s="14">
        <v>0.88293635175768648</v>
      </c>
      <c r="R143" s="14">
        <v>1.6159621937764237</v>
      </c>
      <c r="S143" s="14">
        <v>2.5322961215160005</v>
      </c>
      <c r="T143" s="14">
        <v>1.8107136331826847</v>
      </c>
      <c r="U143" s="14">
        <v>1.0572460030943787</v>
      </c>
      <c r="V143" s="14">
        <v>2.6471330199944418</v>
      </c>
      <c r="W143" s="14">
        <v>1.1251758087201125</v>
      </c>
      <c r="X143" s="14">
        <v>0.72506366254041499</v>
      </c>
      <c r="Y143" s="14">
        <v>2.2667647421299648</v>
      </c>
      <c r="Z143" s="14">
        <v>1.6323868139201847</v>
      </c>
      <c r="AA143" s="14">
        <v>1.6833425007785781</v>
      </c>
      <c r="AB143" s="14">
        <v>1.9206382079339095</v>
      </c>
      <c r="AC143" s="14">
        <v>1.7622017199157129</v>
      </c>
      <c r="AD143" s="14">
        <v>0.73444674513353814</v>
      </c>
      <c r="AE143" s="14">
        <v>1.6955339978735482</v>
      </c>
      <c r="AF143" s="14">
        <v>1.0656630246961558</v>
      </c>
      <c r="AG143" s="14">
        <v>1.4299499413054262</v>
      </c>
      <c r="AH143" s="14">
        <v>1.3670523783055761</v>
      </c>
      <c r="AI143" s="14">
        <v>1.2803352462999862</v>
      </c>
      <c r="AJ143" s="14">
        <v>1.4928033418799305</v>
      </c>
      <c r="AK143" s="14">
        <v>1.1463399583761071</v>
      </c>
      <c r="AL143" s="14">
        <v>1.2398204427502075</v>
      </c>
      <c r="AM143" s="14">
        <v>0.83289340165709347</v>
      </c>
      <c r="AN143" s="14">
        <v>0.85014105594016753</v>
      </c>
      <c r="AO143" s="14">
        <v>1.1887627596935297</v>
      </c>
      <c r="AP143" s="14">
        <v>1.5472813445495723</v>
      </c>
      <c r="AQ143" s="14">
        <v>0.78669680226748817</v>
      </c>
      <c r="AR143" s="14">
        <v>1.2620280123389602</v>
      </c>
      <c r="AS143" s="40">
        <v>0.78688979590402741</v>
      </c>
    </row>
    <row r="144" spans="1:45" ht="32.75" customHeight="1">
      <c r="A144" s="95" t="s">
        <v>527</v>
      </c>
      <c r="B144" s="100" t="s">
        <v>532</v>
      </c>
      <c r="C144" s="52" t="s">
        <v>930</v>
      </c>
      <c r="D144" s="51" t="s">
        <v>931</v>
      </c>
      <c r="E144" s="139" t="s">
        <v>35</v>
      </c>
      <c r="F144" s="35">
        <v>1395</v>
      </c>
      <c r="G144" s="76" t="s">
        <v>793</v>
      </c>
      <c r="H144" s="33" t="s">
        <v>332</v>
      </c>
      <c r="I144" s="111">
        <v>23000.354838709678</v>
      </c>
      <c r="J144" s="6">
        <v>14118</v>
      </c>
      <c r="K144" s="6">
        <v>2554</v>
      </c>
      <c r="L144" s="6">
        <v>139676</v>
      </c>
      <c r="M144" s="6" t="s">
        <v>8</v>
      </c>
      <c r="N144" s="93" t="s">
        <v>6</v>
      </c>
      <c r="O144" s="83">
        <v>25391</v>
      </c>
      <c r="P144" s="61">
        <v>23065</v>
      </c>
      <c r="Q144" s="61">
        <v>7585</v>
      </c>
      <c r="R144" s="61">
        <v>53339</v>
      </c>
      <c r="S144" s="61">
        <v>23869</v>
      </c>
      <c r="T144" s="61">
        <v>6842</v>
      </c>
      <c r="U144" s="61">
        <v>7404</v>
      </c>
      <c r="V144" s="61">
        <v>139676</v>
      </c>
      <c r="W144" s="61">
        <v>8005</v>
      </c>
      <c r="X144" s="61">
        <v>2554</v>
      </c>
      <c r="Y144" s="61">
        <v>76864</v>
      </c>
      <c r="Z144" s="61">
        <v>9964</v>
      </c>
      <c r="AA144" s="61">
        <v>47289</v>
      </c>
      <c r="AB144" s="61">
        <v>16731</v>
      </c>
      <c r="AC144" s="61">
        <v>5094</v>
      </c>
      <c r="AD144" s="61">
        <v>12501</v>
      </c>
      <c r="AE144" s="61">
        <v>61243</v>
      </c>
      <c r="AF144" s="61">
        <v>8578</v>
      </c>
      <c r="AG144" s="61">
        <v>5822</v>
      </c>
      <c r="AH144" s="61">
        <v>18618</v>
      </c>
      <c r="AI144" s="61">
        <v>24513</v>
      </c>
      <c r="AJ144" s="61">
        <v>16889</v>
      </c>
      <c r="AK144" s="61">
        <v>4250</v>
      </c>
      <c r="AL144" s="61">
        <v>14118</v>
      </c>
      <c r="AM144" s="61">
        <v>15763</v>
      </c>
      <c r="AN144" s="61">
        <v>7305</v>
      </c>
      <c r="AO144" s="61">
        <v>25212</v>
      </c>
      <c r="AP144" s="61">
        <v>13840</v>
      </c>
      <c r="AQ144" s="61">
        <v>8596</v>
      </c>
      <c r="AR144" s="61">
        <v>18267</v>
      </c>
      <c r="AS144" s="62">
        <v>3824</v>
      </c>
    </row>
    <row r="145" spans="1:45" ht="32.75" customHeight="1">
      <c r="A145" s="95" t="s">
        <v>528</v>
      </c>
      <c r="B145" s="100" t="s">
        <v>533</v>
      </c>
      <c r="C145" s="138" t="s">
        <v>942</v>
      </c>
      <c r="D145" s="51" t="s">
        <v>928</v>
      </c>
      <c r="E145" s="138" t="s">
        <v>942</v>
      </c>
      <c r="F145" s="46">
        <v>1395</v>
      </c>
      <c r="G145" s="76" t="s">
        <v>789</v>
      </c>
      <c r="H145" s="33" t="s">
        <v>845</v>
      </c>
      <c r="I145" s="92">
        <v>0.81335311518060205</v>
      </c>
      <c r="J145" s="68">
        <v>0.76782002094054602</v>
      </c>
      <c r="K145" s="68">
        <v>0.33216369401403045</v>
      </c>
      <c r="L145" s="68">
        <v>1.5821860096968114</v>
      </c>
      <c r="M145" s="68" t="s">
        <v>8</v>
      </c>
      <c r="N145" s="93" t="s">
        <v>12</v>
      </c>
      <c r="O145" s="16">
        <v>0.6494439914345318</v>
      </c>
      <c r="P145" s="14">
        <v>0.70638447222069944</v>
      </c>
      <c r="Q145" s="14">
        <v>0.59704664599108959</v>
      </c>
      <c r="R145" s="14">
        <v>1.0416044211410216</v>
      </c>
      <c r="S145" s="14">
        <v>0.87999557587376487</v>
      </c>
      <c r="T145" s="14">
        <v>1.1793339055912355</v>
      </c>
      <c r="U145" s="14">
        <v>0.63641052088705519</v>
      </c>
      <c r="V145" s="14">
        <v>1.0527571714541182</v>
      </c>
      <c r="W145" s="14">
        <v>0.84462043780987439</v>
      </c>
      <c r="X145" s="14">
        <v>0.33216369401403045</v>
      </c>
      <c r="Y145" s="14">
        <v>1.1945603862677152</v>
      </c>
      <c r="Z145" s="14">
        <v>1.1544539863653007</v>
      </c>
      <c r="AA145" s="14">
        <v>1.0039042489888037</v>
      </c>
      <c r="AB145" s="14">
        <v>1.5821860096968114</v>
      </c>
      <c r="AC145" s="14">
        <v>0.72526909277293694</v>
      </c>
      <c r="AD145" s="14">
        <v>0.45048421377333586</v>
      </c>
      <c r="AE145" s="14">
        <v>1.2624106574891463</v>
      </c>
      <c r="AF145" s="14">
        <v>0.67343873772238272</v>
      </c>
      <c r="AG145" s="14">
        <v>0.4505205129217052</v>
      </c>
      <c r="AH145" s="14">
        <v>1.1614393163864751</v>
      </c>
      <c r="AI145" s="14">
        <v>0.77457138361143074</v>
      </c>
      <c r="AJ145" s="14">
        <v>0.86502283815995828</v>
      </c>
      <c r="AK145" s="14">
        <v>0.59602946208691654</v>
      </c>
      <c r="AL145" s="14">
        <v>0.75545036731754123</v>
      </c>
      <c r="AM145" s="14">
        <v>0.62287212687734916</v>
      </c>
      <c r="AN145" s="14">
        <v>0.41490382239730916</v>
      </c>
      <c r="AO145" s="14">
        <v>0.76782002094054602</v>
      </c>
      <c r="AP145" s="14">
        <v>0.96818762132950908</v>
      </c>
      <c r="AQ145" s="14">
        <v>0.48389593647880708</v>
      </c>
      <c r="AR145" s="14">
        <v>1.050894183406837</v>
      </c>
      <c r="AS145" s="40">
        <v>0.33587080919042311</v>
      </c>
    </row>
    <row r="146" spans="1:45" ht="32.75" customHeight="1">
      <c r="A146" s="95" t="s">
        <v>529</v>
      </c>
      <c r="B146" s="100" t="s">
        <v>534</v>
      </c>
      <c r="C146" s="52" t="s">
        <v>930</v>
      </c>
      <c r="D146" s="51" t="s">
        <v>931</v>
      </c>
      <c r="E146" s="139" t="s">
        <v>35</v>
      </c>
      <c r="F146" s="35">
        <v>1395</v>
      </c>
      <c r="G146" s="76" t="s">
        <v>793</v>
      </c>
      <c r="H146" s="33" t="s">
        <v>332</v>
      </c>
      <c r="I146" s="111">
        <v>18900.193548387098</v>
      </c>
      <c r="J146" s="6">
        <v>7663</v>
      </c>
      <c r="K146" s="6">
        <v>2659</v>
      </c>
      <c r="L146" s="6">
        <v>211536</v>
      </c>
      <c r="M146" s="6" t="s">
        <v>7</v>
      </c>
      <c r="N146" s="93" t="s">
        <v>6</v>
      </c>
      <c r="O146" s="83">
        <v>17647</v>
      </c>
      <c r="P146" s="61">
        <v>8298</v>
      </c>
      <c r="Q146" s="61">
        <v>3632</v>
      </c>
      <c r="R146" s="61">
        <v>29412</v>
      </c>
      <c r="S146" s="61">
        <v>44817</v>
      </c>
      <c r="T146" s="61">
        <v>3663</v>
      </c>
      <c r="U146" s="61">
        <v>4896</v>
      </c>
      <c r="V146" s="61">
        <v>211536</v>
      </c>
      <c r="W146" s="61">
        <v>2659</v>
      </c>
      <c r="X146" s="61">
        <v>3021</v>
      </c>
      <c r="Y146" s="61">
        <v>68991</v>
      </c>
      <c r="Z146" s="61">
        <v>4125</v>
      </c>
      <c r="AA146" s="61">
        <v>32005</v>
      </c>
      <c r="AB146" s="61">
        <v>3579</v>
      </c>
      <c r="AC146" s="61">
        <v>7283</v>
      </c>
      <c r="AD146" s="61">
        <v>7880</v>
      </c>
      <c r="AE146" s="61">
        <v>21012</v>
      </c>
      <c r="AF146" s="61">
        <v>4996</v>
      </c>
      <c r="AG146" s="61">
        <v>12657</v>
      </c>
      <c r="AH146" s="61">
        <v>3296</v>
      </c>
      <c r="AI146" s="61">
        <v>16006</v>
      </c>
      <c r="AJ146" s="61">
        <v>12257</v>
      </c>
      <c r="AK146" s="61">
        <v>3924</v>
      </c>
      <c r="AL146" s="61">
        <v>9052</v>
      </c>
      <c r="AM146" s="61">
        <v>5315</v>
      </c>
      <c r="AN146" s="61">
        <v>7663</v>
      </c>
      <c r="AO146" s="61">
        <v>13822</v>
      </c>
      <c r="AP146" s="61">
        <v>8278</v>
      </c>
      <c r="AQ146" s="61">
        <v>5379</v>
      </c>
      <c r="AR146" s="61">
        <v>3670</v>
      </c>
      <c r="AS146" s="62">
        <v>5135</v>
      </c>
    </row>
    <row r="147" spans="1:45" ht="32.75" customHeight="1">
      <c r="A147" s="95" t="s">
        <v>530</v>
      </c>
      <c r="B147" s="95" t="s">
        <v>530</v>
      </c>
      <c r="C147" s="138" t="s">
        <v>942</v>
      </c>
      <c r="D147" s="51" t="s">
        <v>928</v>
      </c>
      <c r="E147" s="138" t="s">
        <v>942</v>
      </c>
      <c r="F147" s="46">
        <v>1395</v>
      </c>
      <c r="G147" s="76" t="s">
        <v>789</v>
      </c>
      <c r="H147" s="33" t="s">
        <v>845</v>
      </c>
      <c r="I147" s="92">
        <v>0.55535109833038487</v>
      </c>
      <c r="J147" s="68">
        <v>0.45101898671360424</v>
      </c>
      <c r="K147" s="68">
        <v>0.20561306191910098</v>
      </c>
      <c r="L147" s="68">
        <v>1.6523005456422355</v>
      </c>
      <c r="M147" s="68" t="s">
        <v>18</v>
      </c>
      <c r="N147" s="93" t="s">
        <v>916</v>
      </c>
      <c r="O147" s="16">
        <v>0.45137009636663317</v>
      </c>
      <c r="P147" s="14">
        <v>0.25413303058692238</v>
      </c>
      <c r="Q147" s="14">
        <v>0.28588970576659689</v>
      </c>
      <c r="R147" s="14">
        <v>0.57435777263540233</v>
      </c>
      <c r="S147" s="14">
        <v>1.6523005456422355</v>
      </c>
      <c r="T147" s="14">
        <v>0.63137972759144922</v>
      </c>
      <c r="U147" s="14">
        <v>0.42083548220732336</v>
      </c>
      <c r="V147" s="14">
        <v>1.5943758485403241</v>
      </c>
      <c r="W147" s="14">
        <v>0.28055537091023813</v>
      </c>
      <c r="X147" s="14">
        <v>0.39289996852638454</v>
      </c>
      <c r="Y147" s="14">
        <v>1.0722043558622494</v>
      </c>
      <c r="Z147" s="14">
        <v>0.47793282755488409</v>
      </c>
      <c r="AA147" s="14">
        <v>0.67943825178977468</v>
      </c>
      <c r="AB147" s="14">
        <v>0.3384521982370981</v>
      </c>
      <c r="AC147" s="14">
        <v>1.0369326271427759</v>
      </c>
      <c r="AD147" s="14">
        <v>0.28396253136020216</v>
      </c>
      <c r="AE147" s="14">
        <v>0.43312334038440209</v>
      </c>
      <c r="AF147" s="14">
        <v>0.39222428697377293</v>
      </c>
      <c r="AG147" s="14">
        <v>0.97942942838372093</v>
      </c>
      <c r="AH147" s="14">
        <v>0.20561306191910098</v>
      </c>
      <c r="AI147" s="14">
        <v>0.50576386268855555</v>
      </c>
      <c r="AJ147" s="14">
        <v>0.62778050371997207</v>
      </c>
      <c r="AK147" s="14">
        <v>0.55031049628919071</v>
      </c>
      <c r="AL147" s="14">
        <v>0.4843700754326663</v>
      </c>
      <c r="AM147" s="14">
        <v>0.21002127477974439</v>
      </c>
      <c r="AN147" s="14">
        <v>0.43523723354285837</v>
      </c>
      <c r="AO147" s="14">
        <v>0.42094273875298382</v>
      </c>
      <c r="AP147" s="14">
        <v>0.57909372322006336</v>
      </c>
      <c r="AQ147" s="14">
        <v>0.30280086578868115</v>
      </c>
      <c r="AR147" s="14">
        <v>0.21113382893212304</v>
      </c>
      <c r="AS147" s="40">
        <v>0.45101898671360424</v>
      </c>
    </row>
    <row r="148" spans="1:45" ht="32.75" customHeight="1">
      <c r="A148" s="95" t="s">
        <v>535</v>
      </c>
      <c r="B148" s="95" t="s">
        <v>535</v>
      </c>
      <c r="C148" s="52" t="s">
        <v>930</v>
      </c>
      <c r="D148" s="51" t="s">
        <v>931</v>
      </c>
      <c r="E148" s="139" t="s">
        <v>35</v>
      </c>
      <c r="F148" s="35">
        <v>1395</v>
      </c>
      <c r="G148" s="76" t="s">
        <v>794</v>
      </c>
      <c r="H148" s="33" t="s">
        <v>332</v>
      </c>
      <c r="I148" s="111">
        <v>22917.709677419356</v>
      </c>
      <c r="J148" s="6">
        <v>5702</v>
      </c>
      <c r="K148" s="6">
        <v>549</v>
      </c>
      <c r="L148" s="6">
        <v>200625</v>
      </c>
      <c r="M148" s="6" t="s">
        <v>4</v>
      </c>
      <c r="N148" s="93" t="s">
        <v>14</v>
      </c>
      <c r="O148" s="83">
        <v>1945</v>
      </c>
      <c r="P148" s="61">
        <v>5702</v>
      </c>
      <c r="Q148" s="61">
        <v>1171</v>
      </c>
      <c r="R148" s="61">
        <v>34375</v>
      </c>
      <c r="S148" s="61">
        <v>8487</v>
      </c>
      <c r="T148" s="61">
        <v>549</v>
      </c>
      <c r="U148" s="61">
        <v>4384</v>
      </c>
      <c r="V148" s="61">
        <v>35347</v>
      </c>
      <c r="W148" s="61">
        <v>1769</v>
      </c>
      <c r="X148" s="61">
        <v>31342</v>
      </c>
      <c r="Y148" s="61">
        <v>30139</v>
      </c>
      <c r="Z148" s="61">
        <v>1948</v>
      </c>
      <c r="AA148" s="61">
        <v>9721</v>
      </c>
      <c r="AB148" s="61">
        <v>1192</v>
      </c>
      <c r="AC148" s="61">
        <v>7103</v>
      </c>
      <c r="AD148" s="61">
        <v>200625</v>
      </c>
      <c r="AE148" s="61">
        <v>37416</v>
      </c>
      <c r="AF148" s="61">
        <v>1657</v>
      </c>
      <c r="AG148" s="61">
        <v>6747</v>
      </c>
      <c r="AH148" s="61">
        <v>2486</v>
      </c>
      <c r="AI148" s="61">
        <v>93358</v>
      </c>
      <c r="AJ148" s="61">
        <v>2872</v>
      </c>
      <c r="AK148" s="61">
        <v>4730</v>
      </c>
      <c r="AL148" s="61">
        <v>4642</v>
      </c>
      <c r="AM148" s="61">
        <v>2566</v>
      </c>
      <c r="AN148" s="61">
        <v>22095</v>
      </c>
      <c r="AO148" s="61">
        <v>3906</v>
      </c>
      <c r="AP148" s="61">
        <v>9608</v>
      </c>
      <c r="AQ148" s="61">
        <v>102483</v>
      </c>
      <c r="AR148" s="61">
        <v>5098</v>
      </c>
      <c r="AS148" s="62">
        <v>34986</v>
      </c>
    </row>
    <row r="149" spans="1:45" ht="32.75" customHeight="1">
      <c r="A149" s="95" t="s">
        <v>536</v>
      </c>
      <c r="B149" s="100" t="s">
        <v>537</v>
      </c>
      <c r="C149" s="52" t="s">
        <v>930</v>
      </c>
      <c r="D149" s="51" t="s">
        <v>931</v>
      </c>
      <c r="E149" s="139" t="s">
        <v>35</v>
      </c>
      <c r="F149" s="35">
        <v>1395</v>
      </c>
      <c r="G149" s="76" t="s">
        <v>794</v>
      </c>
      <c r="H149" s="33" t="s">
        <v>332</v>
      </c>
      <c r="I149" s="111">
        <v>19022.483870967742</v>
      </c>
      <c r="J149" s="6">
        <v>3535</v>
      </c>
      <c r="K149" s="6">
        <v>252</v>
      </c>
      <c r="L149" s="6">
        <v>177379</v>
      </c>
      <c r="M149" s="6" t="s">
        <v>4</v>
      </c>
      <c r="N149" s="93" t="s">
        <v>14</v>
      </c>
      <c r="O149" s="83">
        <v>1450</v>
      </c>
      <c r="P149" s="61">
        <v>3105</v>
      </c>
      <c r="Q149" s="61">
        <v>901</v>
      </c>
      <c r="R149" s="61">
        <v>26433</v>
      </c>
      <c r="S149" s="61">
        <v>3427</v>
      </c>
      <c r="T149" s="61">
        <v>252</v>
      </c>
      <c r="U149" s="61">
        <v>3009</v>
      </c>
      <c r="V149" s="61">
        <v>25359</v>
      </c>
      <c r="W149" s="61">
        <v>1430</v>
      </c>
      <c r="X149" s="61">
        <v>27464</v>
      </c>
      <c r="Y149" s="61">
        <v>25168</v>
      </c>
      <c r="Z149" s="61">
        <v>1469</v>
      </c>
      <c r="AA149" s="61">
        <v>8318</v>
      </c>
      <c r="AB149" s="61">
        <v>1089</v>
      </c>
      <c r="AC149" s="61">
        <v>5423</v>
      </c>
      <c r="AD149" s="61">
        <v>177379</v>
      </c>
      <c r="AE149" s="61">
        <v>30444</v>
      </c>
      <c r="AF149" s="61">
        <v>1295</v>
      </c>
      <c r="AG149" s="61">
        <v>3895</v>
      </c>
      <c r="AH149" s="61">
        <v>2186</v>
      </c>
      <c r="AI149" s="61">
        <v>82112</v>
      </c>
      <c r="AJ149" s="61">
        <v>1633</v>
      </c>
      <c r="AK149" s="61">
        <v>3472</v>
      </c>
      <c r="AL149" s="61">
        <v>3535</v>
      </c>
      <c r="AM149" s="61">
        <v>1404</v>
      </c>
      <c r="AN149" s="61">
        <v>19848</v>
      </c>
      <c r="AO149" s="61">
        <v>2328</v>
      </c>
      <c r="AP149" s="61">
        <v>6346</v>
      </c>
      <c r="AQ149" s="61">
        <v>86128</v>
      </c>
      <c r="AR149" s="61">
        <v>4018</v>
      </c>
      <c r="AS149" s="62">
        <v>29377</v>
      </c>
    </row>
    <row r="150" spans="1:45" ht="32.75" customHeight="1">
      <c r="A150" s="95" t="s">
        <v>538</v>
      </c>
      <c r="B150" s="95" t="s">
        <v>538</v>
      </c>
      <c r="C150" s="52" t="s">
        <v>930</v>
      </c>
      <c r="D150" s="51" t="s">
        <v>931</v>
      </c>
      <c r="E150" s="139" t="s">
        <v>35</v>
      </c>
      <c r="F150" s="35">
        <v>1395</v>
      </c>
      <c r="G150" s="76" t="s">
        <v>794</v>
      </c>
      <c r="H150" s="33" t="s">
        <v>332</v>
      </c>
      <c r="I150" s="111">
        <v>18018.709677419356</v>
      </c>
      <c r="J150" s="6">
        <v>3460</v>
      </c>
      <c r="K150" s="6">
        <v>240</v>
      </c>
      <c r="L150" s="6">
        <v>171267</v>
      </c>
      <c r="M150" s="6" t="s">
        <v>4</v>
      </c>
      <c r="N150" s="93" t="s">
        <v>14</v>
      </c>
      <c r="O150" s="83">
        <v>1433</v>
      </c>
      <c r="P150" s="61">
        <v>713</v>
      </c>
      <c r="Q150" s="61">
        <v>873</v>
      </c>
      <c r="R150" s="61">
        <v>24801</v>
      </c>
      <c r="S150" s="61">
        <v>2965</v>
      </c>
      <c r="T150" s="61">
        <v>240</v>
      </c>
      <c r="U150" s="61">
        <v>2980</v>
      </c>
      <c r="V150" s="61">
        <v>23083</v>
      </c>
      <c r="W150" s="61">
        <v>1411</v>
      </c>
      <c r="X150" s="61">
        <v>25562</v>
      </c>
      <c r="Y150" s="61">
        <v>22050</v>
      </c>
      <c r="Z150" s="61">
        <v>1466</v>
      </c>
      <c r="AA150" s="61">
        <v>8217</v>
      </c>
      <c r="AB150" s="61">
        <v>1062</v>
      </c>
      <c r="AC150" s="61">
        <v>5171</v>
      </c>
      <c r="AD150" s="61">
        <v>171267</v>
      </c>
      <c r="AE150" s="61">
        <v>29553</v>
      </c>
      <c r="AF150" s="61">
        <v>1258</v>
      </c>
      <c r="AG150" s="61">
        <v>3742</v>
      </c>
      <c r="AH150" s="61">
        <v>2079</v>
      </c>
      <c r="AI150" s="61">
        <v>78833</v>
      </c>
      <c r="AJ150" s="61">
        <v>1320</v>
      </c>
      <c r="AK150" s="61">
        <v>3400</v>
      </c>
      <c r="AL150" s="61">
        <v>3460</v>
      </c>
      <c r="AM150" s="61">
        <v>1316</v>
      </c>
      <c r="AN150" s="61">
        <v>18948</v>
      </c>
      <c r="AO150" s="61">
        <v>1539</v>
      </c>
      <c r="AP150" s="61">
        <v>5522</v>
      </c>
      <c r="AQ150" s="61">
        <v>83790</v>
      </c>
      <c r="AR150" s="61">
        <v>3967</v>
      </c>
      <c r="AS150" s="62">
        <v>26559</v>
      </c>
    </row>
    <row r="151" spans="1:45" ht="32.75" customHeight="1">
      <c r="A151" s="95" t="s">
        <v>539</v>
      </c>
      <c r="B151" s="95" t="s">
        <v>540</v>
      </c>
      <c r="C151" s="52" t="s">
        <v>930</v>
      </c>
      <c r="D151" s="51" t="s">
        <v>931</v>
      </c>
      <c r="E151" s="139" t="s">
        <v>35</v>
      </c>
      <c r="F151" s="35">
        <v>1395</v>
      </c>
      <c r="G151" s="76" t="s">
        <v>794</v>
      </c>
      <c r="H151" s="33" t="s">
        <v>332</v>
      </c>
      <c r="I151" s="111">
        <v>3677.8387096774195</v>
      </c>
      <c r="J151" s="6">
        <v>1455</v>
      </c>
      <c r="K151" s="6">
        <v>93</v>
      </c>
      <c r="L151" s="6">
        <v>21387</v>
      </c>
      <c r="M151" s="6" t="s">
        <v>12</v>
      </c>
      <c r="N151" s="93" t="s">
        <v>14</v>
      </c>
      <c r="O151" s="83">
        <v>465</v>
      </c>
      <c r="P151" s="61">
        <v>1901</v>
      </c>
      <c r="Q151" s="61">
        <v>210</v>
      </c>
      <c r="R151" s="61">
        <v>7525</v>
      </c>
      <c r="S151" s="61">
        <v>4985</v>
      </c>
      <c r="T151" s="61">
        <v>285</v>
      </c>
      <c r="U151" s="61">
        <v>1342</v>
      </c>
      <c r="V151" s="61">
        <v>8450</v>
      </c>
      <c r="W151" s="61">
        <v>318</v>
      </c>
      <c r="X151" s="61">
        <v>3848</v>
      </c>
      <c r="Y151" s="61">
        <v>4578</v>
      </c>
      <c r="Z151" s="61">
        <v>468</v>
      </c>
      <c r="AA151" s="61">
        <v>1286</v>
      </c>
      <c r="AB151" s="61">
        <v>93</v>
      </c>
      <c r="AC151" s="61">
        <v>1650</v>
      </c>
      <c r="AD151" s="61">
        <v>21387</v>
      </c>
      <c r="AE151" s="61">
        <v>6687</v>
      </c>
      <c r="AF151" s="61">
        <v>340</v>
      </c>
      <c r="AG151" s="61">
        <v>2836</v>
      </c>
      <c r="AH151" s="61">
        <v>276</v>
      </c>
      <c r="AI151" s="61">
        <v>10975</v>
      </c>
      <c r="AJ151" s="61">
        <v>1181</v>
      </c>
      <c r="AK151" s="61">
        <v>1244</v>
      </c>
      <c r="AL151" s="61">
        <v>1077</v>
      </c>
      <c r="AM151" s="61">
        <v>1029</v>
      </c>
      <c r="AN151" s="61">
        <v>2183</v>
      </c>
      <c r="AO151" s="61">
        <v>1455</v>
      </c>
      <c r="AP151" s="61">
        <v>3207</v>
      </c>
      <c r="AQ151" s="61">
        <v>16196</v>
      </c>
      <c r="AR151" s="61">
        <v>1035</v>
      </c>
      <c r="AS151" s="62">
        <v>5501</v>
      </c>
    </row>
    <row r="152" spans="1:45" ht="32.75" customHeight="1">
      <c r="A152" s="95" t="s">
        <v>541</v>
      </c>
      <c r="B152" s="95" t="s">
        <v>541</v>
      </c>
      <c r="C152" s="52" t="s">
        <v>930</v>
      </c>
      <c r="D152" s="51" t="s">
        <v>931</v>
      </c>
      <c r="E152" s="139" t="s">
        <v>35</v>
      </c>
      <c r="F152" s="35">
        <v>1395</v>
      </c>
      <c r="G152" s="76" t="s">
        <v>795</v>
      </c>
      <c r="H152" s="33" t="s">
        <v>332</v>
      </c>
      <c r="I152" s="111">
        <v>1299644.1612903227</v>
      </c>
      <c r="J152" s="6">
        <v>92067</v>
      </c>
      <c r="K152" s="6">
        <v>5059</v>
      </c>
      <c r="L152" s="6">
        <v>21576352</v>
      </c>
      <c r="M152" s="6" t="s">
        <v>17</v>
      </c>
      <c r="N152" s="93" t="s">
        <v>5</v>
      </c>
      <c r="O152" s="83">
        <v>333901</v>
      </c>
      <c r="P152" s="61">
        <v>1603842</v>
      </c>
      <c r="Q152" s="61">
        <v>22681</v>
      </c>
      <c r="R152" s="61">
        <v>62047</v>
      </c>
      <c r="S152" s="61">
        <v>92067</v>
      </c>
      <c r="T152" s="61">
        <v>10615</v>
      </c>
      <c r="U152" s="61">
        <v>21576352</v>
      </c>
      <c r="V152" s="61">
        <v>1838239</v>
      </c>
      <c r="W152" s="61">
        <v>21618</v>
      </c>
      <c r="X152" s="61">
        <v>7700</v>
      </c>
      <c r="Y152" s="61">
        <v>324782</v>
      </c>
      <c r="Z152" s="61">
        <v>33871</v>
      </c>
      <c r="AA152" s="61">
        <v>198631</v>
      </c>
      <c r="AB152" s="61">
        <v>887464</v>
      </c>
      <c r="AC152" s="61">
        <v>54464</v>
      </c>
      <c r="AD152" s="61">
        <v>209522</v>
      </c>
      <c r="AE152" s="61">
        <v>281446</v>
      </c>
      <c r="AF152" s="61">
        <v>194378</v>
      </c>
      <c r="AG152" s="61">
        <v>5059</v>
      </c>
      <c r="AH152" s="61">
        <v>8793737</v>
      </c>
      <c r="AI152" s="61">
        <v>85485</v>
      </c>
      <c r="AJ152" s="61">
        <v>51055</v>
      </c>
      <c r="AK152" s="61">
        <v>2518335</v>
      </c>
      <c r="AL152" s="61">
        <v>43280</v>
      </c>
      <c r="AM152" s="61">
        <v>20261</v>
      </c>
      <c r="AN152" s="61">
        <v>179932</v>
      </c>
      <c r="AO152" s="61">
        <v>35794</v>
      </c>
      <c r="AP152" s="61">
        <v>30576</v>
      </c>
      <c r="AQ152" s="61">
        <v>604278</v>
      </c>
      <c r="AR152" s="61">
        <v>160481</v>
      </c>
      <c r="AS152" s="62">
        <v>7076</v>
      </c>
    </row>
    <row r="153" spans="1:45" ht="32.75" customHeight="1">
      <c r="A153" s="95" t="s">
        <v>542</v>
      </c>
      <c r="B153" s="95" t="s">
        <v>542</v>
      </c>
      <c r="C153" s="52" t="s">
        <v>930</v>
      </c>
      <c r="D153" s="51" t="s">
        <v>931</v>
      </c>
      <c r="E153" s="139" t="s">
        <v>35</v>
      </c>
      <c r="F153" s="35">
        <v>1395</v>
      </c>
      <c r="G153" s="76" t="s">
        <v>796</v>
      </c>
      <c r="H153" s="33" t="s">
        <v>332</v>
      </c>
      <c r="I153" s="111">
        <v>2771.4516129032259</v>
      </c>
      <c r="J153" s="6">
        <v>147</v>
      </c>
      <c r="K153" s="6">
        <v>0</v>
      </c>
      <c r="L153" s="6">
        <v>24340</v>
      </c>
      <c r="M153" s="6" t="s">
        <v>0</v>
      </c>
      <c r="N153" s="93" t="s">
        <v>27</v>
      </c>
      <c r="O153" s="83">
        <v>0</v>
      </c>
      <c r="P153" s="61">
        <v>10636</v>
      </c>
      <c r="Q153" s="61">
        <v>5</v>
      </c>
      <c r="R153" s="61">
        <v>970</v>
      </c>
      <c r="S153" s="61">
        <v>1778</v>
      </c>
      <c r="T153" s="61">
        <v>0</v>
      </c>
      <c r="U153" s="61">
        <v>84</v>
      </c>
      <c r="V153" s="61">
        <v>14281</v>
      </c>
      <c r="W153" s="61">
        <v>0</v>
      </c>
      <c r="X153" s="61">
        <v>0</v>
      </c>
      <c r="Y153" s="61">
        <v>13491</v>
      </c>
      <c r="Z153" s="61">
        <v>0</v>
      </c>
      <c r="AA153" s="61">
        <v>16</v>
      </c>
      <c r="AB153" s="61">
        <v>179</v>
      </c>
      <c r="AC153" s="61">
        <v>11006</v>
      </c>
      <c r="AD153" s="61">
        <v>228</v>
      </c>
      <c r="AE153" s="61">
        <v>147</v>
      </c>
      <c r="AF153" s="61">
        <v>2</v>
      </c>
      <c r="AG153" s="61">
        <v>1700</v>
      </c>
      <c r="AH153" s="61">
        <v>5259</v>
      </c>
      <c r="AI153" s="61">
        <v>200</v>
      </c>
      <c r="AJ153" s="61">
        <v>318</v>
      </c>
      <c r="AK153" s="61">
        <v>0</v>
      </c>
      <c r="AL153" s="61">
        <v>0</v>
      </c>
      <c r="AM153" s="61">
        <v>24</v>
      </c>
      <c r="AN153" s="61">
        <v>65</v>
      </c>
      <c r="AO153" s="61">
        <v>639</v>
      </c>
      <c r="AP153" s="61">
        <v>0</v>
      </c>
      <c r="AQ153" s="61">
        <v>24340</v>
      </c>
      <c r="AR153" s="61">
        <v>533</v>
      </c>
      <c r="AS153" s="62">
        <v>14</v>
      </c>
    </row>
    <row r="154" spans="1:45" ht="32.75" customHeight="1">
      <c r="A154" s="95" t="s">
        <v>543</v>
      </c>
      <c r="B154" s="95" t="s">
        <v>543</v>
      </c>
      <c r="C154" s="52" t="s">
        <v>930</v>
      </c>
      <c r="D154" s="51" t="s">
        <v>931</v>
      </c>
      <c r="E154" s="139" t="s">
        <v>35</v>
      </c>
      <c r="F154" s="35">
        <v>1395</v>
      </c>
      <c r="G154" s="76" t="s">
        <v>793</v>
      </c>
      <c r="H154" s="33" t="s">
        <v>332</v>
      </c>
      <c r="I154" s="111">
        <v>12988.032258064517</v>
      </c>
      <c r="J154" s="6">
        <v>9519</v>
      </c>
      <c r="K154" s="6">
        <v>1356</v>
      </c>
      <c r="L154" s="6">
        <v>89474</v>
      </c>
      <c r="M154" s="6" t="s">
        <v>4</v>
      </c>
      <c r="N154" s="93" t="s">
        <v>6</v>
      </c>
      <c r="O154" s="83">
        <v>9535</v>
      </c>
      <c r="P154" s="61">
        <v>11239</v>
      </c>
      <c r="Q154" s="61">
        <v>4291</v>
      </c>
      <c r="R154" s="61">
        <v>24260</v>
      </c>
      <c r="S154" s="61">
        <v>31143</v>
      </c>
      <c r="T154" s="61">
        <v>1356</v>
      </c>
      <c r="U154" s="61">
        <v>3363</v>
      </c>
      <c r="V154" s="61">
        <v>89474</v>
      </c>
      <c r="W154" s="61">
        <v>3462</v>
      </c>
      <c r="X154" s="61">
        <v>5546</v>
      </c>
      <c r="Y154" s="61">
        <v>22503</v>
      </c>
      <c r="Z154" s="61">
        <v>2929</v>
      </c>
      <c r="AA154" s="61">
        <v>9519</v>
      </c>
      <c r="AB154" s="61">
        <v>4116</v>
      </c>
      <c r="AC154" s="61">
        <v>5057</v>
      </c>
      <c r="AD154" s="61">
        <v>7059</v>
      </c>
      <c r="AE154" s="61">
        <v>16161</v>
      </c>
      <c r="AF154" s="61">
        <v>4746</v>
      </c>
      <c r="AG154" s="61">
        <v>14459</v>
      </c>
      <c r="AH154" s="61">
        <v>4368</v>
      </c>
      <c r="AI154" s="61">
        <v>11508</v>
      </c>
      <c r="AJ154" s="61">
        <v>6192</v>
      </c>
      <c r="AK154" s="61">
        <v>2196</v>
      </c>
      <c r="AL154" s="61">
        <v>10223</v>
      </c>
      <c r="AM154" s="61">
        <v>17227</v>
      </c>
      <c r="AN154" s="61">
        <v>20973</v>
      </c>
      <c r="AO154" s="61">
        <v>18899</v>
      </c>
      <c r="AP154" s="61">
        <v>13357</v>
      </c>
      <c r="AQ154" s="61">
        <v>9464</v>
      </c>
      <c r="AR154" s="61">
        <v>11379</v>
      </c>
      <c r="AS154" s="62">
        <v>6625</v>
      </c>
    </row>
    <row r="155" spans="1:45" ht="32.75" customHeight="1">
      <c r="A155" s="95" t="s">
        <v>544</v>
      </c>
      <c r="B155" s="95" t="s">
        <v>544</v>
      </c>
      <c r="C155" s="138" t="s">
        <v>942</v>
      </c>
      <c r="D155" s="51" t="s">
        <v>928</v>
      </c>
      <c r="E155" s="138" t="s">
        <v>942</v>
      </c>
      <c r="F155" s="46">
        <v>1395</v>
      </c>
      <c r="G155" s="76" t="s">
        <v>789</v>
      </c>
      <c r="H155" s="33" t="s">
        <v>845</v>
      </c>
      <c r="I155" s="92">
        <v>0.51194604369340335</v>
      </c>
      <c r="J155" s="68">
        <v>0.37259737109237917</v>
      </c>
      <c r="K155" s="68">
        <v>0.20208007245076914</v>
      </c>
      <c r="L155" s="68">
        <v>1.1912084691497282</v>
      </c>
      <c r="M155" s="68" t="s">
        <v>11</v>
      </c>
      <c r="N155" s="93" t="s">
        <v>24</v>
      </c>
      <c r="O155" s="16">
        <v>0.24388359884716082</v>
      </c>
      <c r="P155" s="14">
        <v>0.34420355878120273</v>
      </c>
      <c r="Q155" s="14">
        <v>0.33776231482501851</v>
      </c>
      <c r="R155" s="14">
        <v>0.47374947518478377</v>
      </c>
      <c r="S155" s="14">
        <v>1.1481713611561717</v>
      </c>
      <c r="T155" s="14">
        <v>0.23372943232705573</v>
      </c>
      <c r="U155" s="14">
        <v>0.28906652913873127</v>
      </c>
      <c r="V155" s="14">
        <v>0.67437781121084339</v>
      </c>
      <c r="W155" s="14">
        <v>0.36528119371615059</v>
      </c>
      <c r="X155" s="14">
        <v>0.72129203093258143</v>
      </c>
      <c r="Y155" s="14">
        <v>0.34972408893867601</v>
      </c>
      <c r="Z155" s="14">
        <v>0.33936127318988007</v>
      </c>
      <c r="AA155" s="14">
        <v>0.20208007245076914</v>
      </c>
      <c r="AB155" s="14">
        <v>0.38923421289295773</v>
      </c>
      <c r="AC155" s="14">
        <v>0.72000113901702834</v>
      </c>
      <c r="AD155" s="14">
        <v>0.25437709503447548</v>
      </c>
      <c r="AE155" s="14">
        <v>0.33312898838531896</v>
      </c>
      <c r="AF155" s="14">
        <v>0.37259737109237917</v>
      </c>
      <c r="AG155" s="14">
        <v>1.1188725689342041</v>
      </c>
      <c r="AH155" s="14">
        <v>0.27248721312579888</v>
      </c>
      <c r="AI155" s="14">
        <v>0.36363429537797681</v>
      </c>
      <c r="AJ155" s="14">
        <v>0.3171426025156292</v>
      </c>
      <c r="AK155" s="14">
        <v>0.3079719291159691</v>
      </c>
      <c r="AL155" s="14">
        <v>0.54702996919444846</v>
      </c>
      <c r="AM155" s="14">
        <v>0.68072182514217427</v>
      </c>
      <c r="AN155" s="14">
        <v>1.1912084691497282</v>
      </c>
      <c r="AO155" s="14">
        <v>0.5755604702425583</v>
      </c>
      <c r="AP155" s="14">
        <v>0.93439899263715698</v>
      </c>
      <c r="AQ155" s="14">
        <v>0.53275839260533153</v>
      </c>
      <c r="AR155" s="14">
        <v>0.65462992899690142</v>
      </c>
      <c r="AS155" s="40">
        <v>0.58188915033644173</v>
      </c>
    </row>
    <row r="156" spans="1:45" ht="32.75" customHeight="1">
      <c r="A156" s="95" t="s">
        <v>545</v>
      </c>
      <c r="B156" s="95" t="s">
        <v>545</v>
      </c>
      <c r="C156" s="52" t="s">
        <v>930</v>
      </c>
      <c r="D156" s="51" t="s">
        <v>931</v>
      </c>
      <c r="E156" s="139" t="s">
        <v>35</v>
      </c>
      <c r="F156" s="35">
        <v>1395</v>
      </c>
      <c r="G156" s="76" t="s">
        <v>793</v>
      </c>
      <c r="H156" s="33" t="s">
        <v>332</v>
      </c>
      <c r="I156" s="111">
        <v>11274.258064516129</v>
      </c>
      <c r="J156" s="6">
        <v>4723</v>
      </c>
      <c r="K156" s="6">
        <v>1176</v>
      </c>
      <c r="L156" s="6">
        <v>158542</v>
      </c>
      <c r="M156" s="6" t="s">
        <v>4</v>
      </c>
      <c r="N156" s="93" t="s">
        <v>6</v>
      </c>
      <c r="O156" s="83">
        <v>5847</v>
      </c>
      <c r="P156" s="61">
        <v>4871</v>
      </c>
      <c r="Q156" s="61">
        <v>2613</v>
      </c>
      <c r="R156" s="61">
        <v>10471</v>
      </c>
      <c r="S156" s="61">
        <v>13468</v>
      </c>
      <c r="T156" s="61">
        <v>1176</v>
      </c>
      <c r="U156" s="61">
        <v>2644</v>
      </c>
      <c r="V156" s="61">
        <v>158542</v>
      </c>
      <c r="W156" s="61">
        <v>2062</v>
      </c>
      <c r="X156" s="61">
        <v>1685</v>
      </c>
      <c r="Y156" s="61">
        <v>25715</v>
      </c>
      <c r="Z156" s="61">
        <v>2255</v>
      </c>
      <c r="AA156" s="61">
        <v>15117</v>
      </c>
      <c r="AB156" s="61">
        <v>2109</v>
      </c>
      <c r="AC156" s="61">
        <v>3114</v>
      </c>
      <c r="AD156" s="61">
        <v>12115</v>
      </c>
      <c r="AE156" s="61">
        <v>9481</v>
      </c>
      <c r="AF156" s="61">
        <v>3573</v>
      </c>
      <c r="AG156" s="61">
        <v>5547</v>
      </c>
      <c r="AH156" s="61">
        <v>2608</v>
      </c>
      <c r="AI156" s="61">
        <v>8689</v>
      </c>
      <c r="AJ156" s="61">
        <v>6704</v>
      </c>
      <c r="AK156" s="61">
        <v>1521</v>
      </c>
      <c r="AL156" s="61">
        <v>4203</v>
      </c>
      <c r="AM156" s="61">
        <v>5279</v>
      </c>
      <c r="AN156" s="61">
        <v>4183</v>
      </c>
      <c r="AO156" s="61">
        <v>12900</v>
      </c>
      <c r="AP156" s="61">
        <v>4723</v>
      </c>
      <c r="AQ156" s="61">
        <v>10737</v>
      </c>
      <c r="AR156" s="61">
        <v>3206</v>
      </c>
      <c r="AS156" s="62">
        <v>2344</v>
      </c>
    </row>
    <row r="157" spans="1:45" ht="32.75" customHeight="1">
      <c r="A157" s="95" t="s">
        <v>546</v>
      </c>
      <c r="B157" s="95" t="s">
        <v>546</v>
      </c>
      <c r="C157" s="138" t="s">
        <v>942</v>
      </c>
      <c r="D157" s="51" t="s">
        <v>928</v>
      </c>
      <c r="E157" s="138" t="s">
        <v>942</v>
      </c>
      <c r="F157" s="46">
        <v>1395</v>
      </c>
      <c r="G157" s="76" t="s">
        <v>789</v>
      </c>
      <c r="H157" s="33" t="s">
        <v>845</v>
      </c>
      <c r="I157" s="92">
        <v>0.31020835287102094</v>
      </c>
      <c r="J157" s="68">
        <v>0.2272649131854908</v>
      </c>
      <c r="K157" s="68">
        <v>0.1491783552649914</v>
      </c>
      <c r="L157" s="68">
        <v>1.1949528013164665</v>
      </c>
      <c r="M157" s="68" t="s">
        <v>1</v>
      </c>
      <c r="N157" s="93" t="s">
        <v>6</v>
      </c>
      <c r="O157" s="16">
        <v>0.14955295253899833</v>
      </c>
      <c r="P157" s="14">
        <v>0.1491783552649914</v>
      </c>
      <c r="Q157" s="14">
        <v>0.20568001133483416</v>
      </c>
      <c r="R157" s="14">
        <v>0.20447777224484215</v>
      </c>
      <c r="S157" s="14">
        <v>0.49653443444919626</v>
      </c>
      <c r="T157" s="14">
        <v>0.20270340148718108</v>
      </c>
      <c r="U157" s="14">
        <v>0.2272649131854908</v>
      </c>
      <c r="V157" s="14">
        <v>1.1949528013164665</v>
      </c>
      <c r="W157" s="14">
        <v>0.21756493975814631</v>
      </c>
      <c r="X157" s="14">
        <v>0.21914480204136308</v>
      </c>
      <c r="Y157" s="14">
        <v>0.39964248975950117</v>
      </c>
      <c r="Z157" s="14">
        <v>0.26126994573000328</v>
      </c>
      <c r="AA157" s="14">
        <v>0.32092073277006794</v>
      </c>
      <c r="AB157" s="14">
        <v>0.19943997934675603</v>
      </c>
      <c r="AC157" s="14">
        <v>0.44336237826755515</v>
      </c>
      <c r="AD157" s="14">
        <v>0.43657437403919408</v>
      </c>
      <c r="AE157" s="14">
        <v>0.19543319960900996</v>
      </c>
      <c r="AF157" s="14">
        <v>0.28050788177687969</v>
      </c>
      <c r="AG157" s="14">
        <v>0.42924034441372361</v>
      </c>
      <c r="AH157" s="14">
        <v>0.16269383054763817</v>
      </c>
      <c r="AI157" s="14">
        <v>0.27455842827070215</v>
      </c>
      <c r="AJ157" s="14">
        <v>0.34336628024301974</v>
      </c>
      <c r="AK157" s="14">
        <v>0.21330842631392941</v>
      </c>
      <c r="AL157" s="14">
        <v>0.22490139494514985</v>
      </c>
      <c r="AM157" s="14">
        <v>0.20859874121585525</v>
      </c>
      <c r="AN157" s="14">
        <v>0.23758284587103962</v>
      </c>
      <c r="AO157" s="14">
        <v>0.39286364707809951</v>
      </c>
      <c r="AP157" s="14">
        <v>0.33040102135399363</v>
      </c>
      <c r="AQ157" s="14">
        <v>0.60441957538075286</v>
      </c>
      <c r="AR157" s="14">
        <v>0.18444006963389278</v>
      </c>
      <c r="AS157" s="40">
        <v>0.2058789688133765</v>
      </c>
    </row>
    <row r="158" spans="1:45" ht="32.75" customHeight="1">
      <c r="A158" s="95" t="s">
        <v>547</v>
      </c>
      <c r="B158" s="95" t="s">
        <v>547</v>
      </c>
      <c r="C158" s="52" t="s">
        <v>930</v>
      </c>
      <c r="D158" s="51" t="s">
        <v>931</v>
      </c>
      <c r="E158" s="139" t="s">
        <v>35</v>
      </c>
      <c r="F158" s="35">
        <v>1395</v>
      </c>
      <c r="G158" s="76" t="s">
        <v>793</v>
      </c>
      <c r="H158" s="33" t="s">
        <v>332</v>
      </c>
      <c r="I158" s="111">
        <v>24262.290322580644</v>
      </c>
      <c r="J158" s="6">
        <v>15382</v>
      </c>
      <c r="K158" s="6">
        <v>2532</v>
      </c>
      <c r="L158" s="6">
        <v>248016</v>
      </c>
      <c r="M158" s="6" t="s">
        <v>4</v>
      </c>
      <c r="N158" s="93" t="s">
        <v>6</v>
      </c>
      <c r="O158" s="83">
        <v>15382</v>
      </c>
      <c r="P158" s="61">
        <v>16110</v>
      </c>
      <c r="Q158" s="61">
        <v>6904</v>
      </c>
      <c r="R158" s="61">
        <v>34731</v>
      </c>
      <c r="S158" s="61">
        <v>44611</v>
      </c>
      <c r="T158" s="61">
        <v>2532</v>
      </c>
      <c r="U158" s="61">
        <v>6007</v>
      </c>
      <c r="V158" s="61">
        <v>248016</v>
      </c>
      <c r="W158" s="61">
        <v>5524</v>
      </c>
      <c r="X158" s="61">
        <v>7231</v>
      </c>
      <c r="Y158" s="61">
        <v>48218</v>
      </c>
      <c r="Z158" s="61">
        <v>5184</v>
      </c>
      <c r="AA158" s="61">
        <v>24636</v>
      </c>
      <c r="AB158" s="61">
        <v>6225</v>
      </c>
      <c r="AC158" s="61">
        <v>8171</v>
      </c>
      <c r="AD158" s="61">
        <v>19174</v>
      </c>
      <c r="AE158" s="61">
        <v>25642</v>
      </c>
      <c r="AF158" s="61">
        <v>8319</v>
      </c>
      <c r="AG158" s="61">
        <v>20006</v>
      </c>
      <c r="AH158" s="61">
        <v>6976</v>
      </c>
      <c r="AI158" s="61">
        <v>20197</v>
      </c>
      <c r="AJ158" s="61">
        <v>12896</v>
      </c>
      <c r="AK158" s="61">
        <v>3717</v>
      </c>
      <c r="AL158" s="61">
        <v>14426</v>
      </c>
      <c r="AM158" s="61">
        <v>22506</v>
      </c>
      <c r="AN158" s="61">
        <v>25156</v>
      </c>
      <c r="AO158" s="61">
        <v>31799</v>
      </c>
      <c r="AP158" s="61">
        <v>18080</v>
      </c>
      <c r="AQ158" s="61">
        <v>20201</v>
      </c>
      <c r="AR158" s="61">
        <v>14585</v>
      </c>
      <c r="AS158" s="62">
        <v>8969</v>
      </c>
    </row>
    <row r="159" spans="1:45" ht="32.75" customHeight="1">
      <c r="A159" s="95" t="s">
        <v>548</v>
      </c>
      <c r="B159" s="95" t="s">
        <v>548</v>
      </c>
      <c r="C159" s="138" t="s">
        <v>942</v>
      </c>
      <c r="D159" s="51" t="s">
        <v>928</v>
      </c>
      <c r="E159" s="138" t="s">
        <v>942</v>
      </c>
      <c r="F159" s="46">
        <v>1395</v>
      </c>
      <c r="G159" s="76" t="s">
        <v>789</v>
      </c>
      <c r="H159" s="33" t="s">
        <v>845</v>
      </c>
      <c r="I159" s="92">
        <v>0.82215439656442424</v>
      </c>
      <c r="J159" s="68">
        <v>0.67822724742962592</v>
      </c>
      <c r="K159" s="68">
        <v>0.39343655138615918</v>
      </c>
      <c r="L159" s="68">
        <v>1.8693306125273097</v>
      </c>
      <c r="M159" s="68" t="s">
        <v>0</v>
      </c>
      <c r="N159" s="93" t="s">
        <v>6</v>
      </c>
      <c r="O159" s="16">
        <v>0.39343655138615918</v>
      </c>
      <c r="P159" s="14">
        <v>0.49338191404619414</v>
      </c>
      <c r="Q159" s="14">
        <v>0.54344232615985266</v>
      </c>
      <c r="R159" s="14">
        <v>0.67822724742962592</v>
      </c>
      <c r="S159" s="14">
        <v>1.6447057956053679</v>
      </c>
      <c r="T159" s="14">
        <v>0.43643283381423681</v>
      </c>
      <c r="U159" s="14">
        <v>0.51633144232422212</v>
      </c>
      <c r="V159" s="14">
        <v>1.8693306125273097</v>
      </c>
      <c r="W159" s="14">
        <v>0.58284613347429681</v>
      </c>
      <c r="X159" s="14">
        <v>0.94043683297394454</v>
      </c>
      <c r="Y159" s="14">
        <v>0.74936657869817724</v>
      </c>
      <c r="Z159" s="14">
        <v>0.60063121891988347</v>
      </c>
      <c r="AA159" s="14">
        <v>0.52300080522083703</v>
      </c>
      <c r="AB159" s="14">
        <v>0.58867419223971373</v>
      </c>
      <c r="AC159" s="14">
        <v>1.1633635172845835</v>
      </c>
      <c r="AD159" s="14">
        <v>0.69095146907366956</v>
      </c>
      <c r="AE159" s="14">
        <v>0.52856218799432897</v>
      </c>
      <c r="AF159" s="14">
        <v>0.65310525286925891</v>
      </c>
      <c r="AG159" s="14">
        <v>1.5481129133479277</v>
      </c>
      <c r="AH159" s="14">
        <v>0.43518104367343702</v>
      </c>
      <c r="AI159" s="14">
        <v>0.63819272364867896</v>
      </c>
      <c r="AJ159" s="14">
        <v>0.66050888275864894</v>
      </c>
      <c r="AK159" s="14">
        <v>0.52128035542989859</v>
      </c>
      <c r="AL159" s="14">
        <v>0.7719313641395984</v>
      </c>
      <c r="AM159" s="14">
        <v>0.88932056635802958</v>
      </c>
      <c r="AN159" s="14">
        <v>1.4287913150207678</v>
      </c>
      <c r="AO159" s="14">
        <v>0.9684241173206577</v>
      </c>
      <c r="AP159" s="14">
        <v>1.2648000139911506</v>
      </c>
      <c r="AQ159" s="14">
        <v>1.1371779679860843</v>
      </c>
      <c r="AR159" s="14">
        <v>0.83906999863079434</v>
      </c>
      <c r="AS159" s="40">
        <v>0.78776811914981826</v>
      </c>
    </row>
    <row r="160" spans="1:45" ht="32.75" customHeight="1">
      <c r="A160" s="95" t="s">
        <v>549</v>
      </c>
      <c r="B160" s="100" t="s">
        <v>552</v>
      </c>
      <c r="C160" s="52" t="s">
        <v>930</v>
      </c>
      <c r="D160" s="51" t="s">
        <v>931</v>
      </c>
      <c r="E160" s="139" t="s">
        <v>35</v>
      </c>
      <c r="F160" s="35">
        <v>1395</v>
      </c>
      <c r="G160" s="76" t="s">
        <v>793</v>
      </c>
      <c r="H160" s="33" t="s">
        <v>332</v>
      </c>
      <c r="I160" s="111">
        <v>15159.677419354839</v>
      </c>
      <c r="J160" s="6">
        <v>8471</v>
      </c>
      <c r="K160" s="6">
        <v>2077</v>
      </c>
      <c r="L160" s="6">
        <v>93732</v>
      </c>
      <c r="M160" s="6" t="s">
        <v>7</v>
      </c>
      <c r="N160" s="93" t="s">
        <v>6</v>
      </c>
      <c r="O160" s="83">
        <v>26305</v>
      </c>
      <c r="P160" s="61">
        <v>17593</v>
      </c>
      <c r="Q160" s="61">
        <v>4830</v>
      </c>
      <c r="R160" s="61">
        <v>8855</v>
      </c>
      <c r="S160" s="61">
        <v>38875</v>
      </c>
      <c r="T160" s="61">
        <v>4587</v>
      </c>
      <c r="U160" s="61">
        <v>5485</v>
      </c>
      <c r="V160" s="61">
        <v>93732</v>
      </c>
      <c r="W160" s="61">
        <v>2077</v>
      </c>
      <c r="X160" s="61">
        <v>3692</v>
      </c>
      <c r="Y160" s="61">
        <v>45139</v>
      </c>
      <c r="Z160" s="61">
        <v>4983</v>
      </c>
      <c r="AA160" s="61">
        <v>27668</v>
      </c>
      <c r="AB160" s="61">
        <v>7280</v>
      </c>
      <c r="AC160" s="61">
        <v>6704</v>
      </c>
      <c r="AD160" s="61">
        <v>8471</v>
      </c>
      <c r="AE160" s="61">
        <v>34401</v>
      </c>
      <c r="AF160" s="61">
        <v>2985</v>
      </c>
      <c r="AG160" s="61">
        <v>10626</v>
      </c>
      <c r="AH160" s="61">
        <v>4367</v>
      </c>
      <c r="AI160" s="61">
        <v>22733</v>
      </c>
      <c r="AJ160" s="61">
        <v>11835</v>
      </c>
      <c r="AK160" s="61">
        <v>4518</v>
      </c>
      <c r="AL160" s="61">
        <v>6960</v>
      </c>
      <c r="AM160" s="61">
        <v>14127</v>
      </c>
      <c r="AN160" s="61">
        <v>9525</v>
      </c>
      <c r="AO160" s="61">
        <v>10376</v>
      </c>
      <c r="AP160" s="61">
        <v>13615</v>
      </c>
      <c r="AQ160" s="61">
        <v>4785</v>
      </c>
      <c r="AR160" s="61">
        <v>7569</v>
      </c>
      <c r="AS160" s="62">
        <v>5252</v>
      </c>
    </row>
    <row r="161" spans="1:45" ht="32.75" customHeight="1">
      <c r="A161" s="95" t="s">
        <v>550</v>
      </c>
      <c r="B161" s="100" t="s">
        <v>551</v>
      </c>
      <c r="C161" s="52" t="s">
        <v>930</v>
      </c>
      <c r="D161" s="51" t="s">
        <v>931</v>
      </c>
      <c r="E161" s="139" t="s">
        <v>35</v>
      </c>
      <c r="F161" s="35">
        <v>1395</v>
      </c>
      <c r="G161" s="76" t="s">
        <v>793</v>
      </c>
      <c r="H161" s="33" t="s">
        <v>332</v>
      </c>
      <c r="I161" s="111">
        <v>12242.870967741936</v>
      </c>
      <c r="J161" s="6">
        <v>9492</v>
      </c>
      <c r="K161" s="6">
        <v>1604</v>
      </c>
      <c r="L161" s="6">
        <v>43109</v>
      </c>
      <c r="M161" s="6" t="s">
        <v>7</v>
      </c>
      <c r="N161" s="93" t="s">
        <v>6</v>
      </c>
      <c r="O161" s="83">
        <v>20399</v>
      </c>
      <c r="P161" s="61">
        <v>19864</v>
      </c>
      <c r="Q161" s="61">
        <v>4813</v>
      </c>
      <c r="R161" s="61">
        <v>2702</v>
      </c>
      <c r="S161" s="61">
        <v>24114</v>
      </c>
      <c r="T161" s="61">
        <v>4763</v>
      </c>
      <c r="U161" s="61">
        <v>5415</v>
      </c>
      <c r="V161" s="61">
        <v>43109</v>
      </c>
      <c r="W161" s="61">
        <v>1604</v>
      </c>
      <c r="X161" s="61">
        <v>4681</v>
      </c>
      <c r="Y161" s="61">
        <v>39938</v>
      </c>
      <c r="Z161" s="61">
        <v>5791</v>
      </c>
      <c r="AA161" s="61">
        <v>21471</v>
      </c>
      <c r="AB161" s="61">
        <v>7202</v>
      </c>
      <c r="AC161" s="61">
        <v>5309</v>
      </c>
      <c r="AD161" s="61">
        <v>9696</v>
      </c>
      <c r="AE161" s="61">
        <v>31467</v>
      </c>
      <c r="AF161" s="61">
        <v>2623</v>
      </c>
      <c r="AG161" s="61">
        <v>10292</v>
      </c>
      <c r="AH161" s="61">
        <v>4180</v>
      </c>
      <c r="AI161" s="61">
        <v>15930</v>
      </c>
      <c r="AJ161" s="61">
        <v>12344</v>
      </c>
      <c r="AK161" s="61">
        <v>4779</v>
      </c>
      <c r="AL161" s="61">
        <v>7016</v>
      </c>
      <c r="AM161" s="61">
        <v>15203</v>
      </c>
      <c r="AN161" s="61">
        <v>10301</v>
      </c>
      <c r="AO161" s="61">
        <v>11225</v>
      </c>
      <c r="AP161" s="61">
        <v>12803</v>
      </c>
      <c r="AQ161" s="61">
        <v>5346</v>
      </c>
      <c r="AR161" s="61">
        <v>9492</v>
      </c>
      <c r="AS161" s="62">
        <v>5657</v>
      </c>
    </row>
    <row r="162" spans="1:45" ht="32.75" customHeight="1">
      <c r="A162" s="95" t="s">
        <v>553</v>
      </c>
      <c r="B162" s="100" t="s">
        <v>554</v>
      </c>
      <c r="C162" s="52" t="s">
        <v>930</v>
      </c>
      <c r="D162" s="51" t="s">
        <v>931</v>
      </c>
      <c r="E162" s="139" t="s">
        <v>35</v>
      </c>
      <c r="F162" s="35">
        <v>1395</v>
      </c>
      <c r="G162" s="76" t="s">
        <v>789</v>
      </c>
      <c r="H162" s="33" t="s">
        <v>845</v>
      </c>
      <c r="I162" s="92">
        <v>39.421290322580653</v>
      </c>
      <c r="J162" s="68">
        <v>39.159999999999997</v>
      </c>
      <c r="K162" s="68">
        <v>21.06</v>
      </c>
      <c r="L162" s="68">
        <v>55.28</v>
      </c>
      <c r="M162" s="68" t="s">
        <v>14</v>
      </c>
      <c r="N162" s="93" t="s">
        <v>29</v>
      </c>
      <c r="O162" s="16">
        <v>38.78</v>
      </c>
      <c r="P162" s="14">
        <v>40.07</v>
      </c>
      <c r="Q162" s="14">
        <v>31.02</v>
      </c>
      <c r="R162" s="14">
        <v>48.98</v>
      </c>
      <c r="S162" s="14">
        <v>52.04</v>
      </c>
      <c r="T162" s="14">
        <v>34.46</v>
      </c>
      <c r="U162" s="14">
        <v>50.58</v>
      </c>
      <c r="V162" s="14">
        <v>55.28</v>
      </c>
      <c r="W162" s="14">
        <v>44.89</v>
      </c>
      <c r="X162" s="14">
        <v>38.340000000000003</v>
      </c>
      <c r="Y162" s="14">
        <v>39.159999999999997</v>
      </c>
      <c r="Z162" s="14">
        <v>36.57</v>
      </c>
      <c r="AA162" s="14">
        <v>34.01</v>
      </c>
      <c r="AB162" s="14">
        <v>32.36</v>
      </c>
      <c r="AC162" s="14">
        <v>44.62</v>
      </c>
      <c r="AD162" s="14">
        <v>21.06</v>
      </c>
      <c r="AE162" s="14">
        <v>43.1</v>
      </c>
      <c r="AF162" s="14">
        <v>37.4</v>
      </c>
      <c r="AG162" s="14">
        <v>48.31</v>
      </c>
      <c r="AH162" s="14">
        <v>31.55</v>
      </c>
      <c r="AI162" s="14">
        <v>47.94</v>
      </c>
      <c r="AJ162" s="14">
        <v>30.8</v>
      </c>
      <c r="AK162" s="14">
        <v>21.6</v>
      </c>
      <c r="AL162" s="14">
        <v>33.31</v>
      </c>
      <c r="AM162" s="14">
        <v>31.83</v>
      </c>
      <c r="AN162" s="14">
        <v>22.88</v>
      </c>
      <c r="AO162" s="14">
        <v>39.799999999999997</v>
      </c>
      <c r="AP162" s="14">
        <v>47.88</v>
      </c>
      <c r="AQ162" s="14">
        <v>41.43</v>
      </c>
      <c r="AR162" s="14">
        <v>39.64</v>
      </c>
      <c r="AS162" s="40">
        <v>62.37</v>
      </c>
    </row>
    <row r="163" spans="1:45" ht="32.75" customHeight="1">
      <c r="A163" s="95" t="s">
        <v>555</v>
      </c>
      <c r="B163" s="95" t="s">
        <v>555</v>
      </c>
      <c r="C163" s="52" t="s">
        <v>930</v>
      </c>
      <c r="D163" s="51" t="s">
        <v>931</v>
      </c>
      <c r="E163" s="139" t="s">
        <v>35</v>
      </c>
      <c r="F163" s="35">
        <v>1396</v>
      </c>
      <c r="G163" s="76" t="s">
        <v>789</v>
      </c>
      <c r="H163" s="33" t="s">
        <v>845</v>
      </c>
      <c r="I163" s="92">
        <v>42.864516129032253</v>
      </c>
      <c r="J163" s="68">
        <v>42.8</v>
      </c>
      <c r="K163" s="68">
        <v>22</v>
      </c>
      <c r="L163" s="68">
        <v>56.2</v>
      </c>
      <c r="M163" s="68" t="s">
        <v>917</v>
      </c>
      <c r="N163" s="93" t="s">
        <v>29</v>
      </c>
      <c r="O163" s="16">
        <v>39.5</v>
      </c>
      <c r="P163" s="14">
        <v>45.5</v>
      </c>
      <c r="Q163" s="14">
        <v>36.299999999999997</v>
      </c>
      <c r="R163" s="14">
        <v>53</v>
      </c>
      <c r="S163" s="14">
        <v>52.1</v>
      </c>
      <c r="T163" s="14">
        <v>38.799999999999997</v>
      </c>
      <c r="U163" s="14">
        <v>53.6</v>
      </c>
      <c r="V163" s="14">
        <v>56.2</v>
      </c>
      <c r="W163" s="14">
        <v>48.6</v>
      </c>
      <c r="X163" s="14">
        <v>45</v>
      </c>
      <c r="Y163" s="14">
        <v>42.3</v>
      </c>
      <c r="Z163" s="14">
        <v>40.6</v>
      </c>
      <c r="AA163" s="14">
        <v>38.700000000000003</v>
      </c>
      <c r="AB163" s="14">
        <v>38.799999999999997</v>
      </c>
      <c r="AC163" s="14">
        <v>47.9</v>
      </c>
      <c r="AD163" s="14">
        <v>22.7</v>
      </c>
      <c r="AE163" s="14">
        <v>46.1</v>
      </c>
      <c r="AF163" s="14">
        <v>37.6</v>
      </c>
      <c r="AG163" s="14">
        <v>51.8</v>
      </c>
      <c r="AH163" s="14">
        <v>36.6</v>
      </c>
      <c r="AI163" s="14">
        <v>54.5</v>
      </c>
      <c r="AJ163" s="14">
        <v>33.6</v>
      </c>
      <c r="AK163" s="14">
        <v>22</v>
      </c>
      <c r="AL163" s="14">
        <v>36.6</v>
      </c>
      <c r="AM163" s="14">
        <v>34.299999999999997</v>
      </c>
      <c r="AN163" s="14">
        <v>31</v>
      </c>
      <c r="AO163" s="14">
        <v>45.6</v>
      </c>
      <c r="AP163" s="14">
        <v>46.8</v>
      </c>
      <c r="AQ163" s="14">
        <v>42.8</v>
      </c>
      <c r="AR163" s="14">
        <v>43</v>
      </c>
      <c r="AS163" s="40">
        <v>66.900000000000006</v>
      </c>
    </row>
    <row r="164" spans="1:45" ht="32.75" customHeight="1">
      <c r="A164" s="95" t="s">
        <v>556</v>
      </c>
      <c r="B164" s="95" t="s">
        <v>558</v>
      </c>
      <c r="C164" s="52" t="s">
        <v>930</v>
      </c>
      <c r="D164" s="51" t="s">
        <v>931</v>
      </c>
      <c r="E164" s="139" t="s">
        <v>35</v>
      </c>
      <c r="F164" s="35">
        <v>1395</v>
      </c>
      <c r="G164" s="76" t="s">
        <v>793</v>
      </c>
      <c r="H164" s="33" t="s">
        <v>332</v>
      </c>
      <c r="I164" s="111">
        <v>1511.3548387096773</v>
      </c>
      <c r="J164" s="6">
        <v>1000</v>
      </c>
      <c r="K164" s="6">
        <v>280</v>
      </c>
      <c r="L164" s="6">
        <v>6553</v>
      </c>
      <c r="M164" s="6" t="s">
        <v>917</v>
      </c>
      <c r="N164" s="93" t="s">
        <v>6</v>
      </c>
      <c r="O164" s="84">
        <v>2919</v>
      </c>
      <c r="P164" s="26">
        <v>1560</v>
      </c>
      <c r="Q164" s="26">
        <v>425</v>
      </c>
      <c r="R164" s="26">
        <v>3225</v>
      </c>
      <c r="S164" s="26">
        <v>1045</v>
      </c>
      <c r="T164" s="26">
        <v>465</v>
      </c>
      <c r="U164" s="26">
        <v>728</v>
      </c>
      <c r="V164" s="26">
        <v>6553</v>
      </c>
      <c r="W164" s="26">
        <v>765</v>
      </c>
      <c r="X164" s="26">
        <v>581</v>
      </c>
      <c r="Y164" s="26">
        <v>3274</v>
      </c>
      <c r="Z164" s="26">
        <v>529</v>
      </c>
      <c r="AA164" s="26">
        <v>2742</v>
      </c>
      <c r="AB164" s="26">
        <v>767</v>
      </c>
      <c r="AC164" s="26">
        <v>667</v>
      </c>
      <c r="AD164" s="26">
        <v>1373</v>
      </c>
      <c r="AE164" s="26">
        <v>3227</v>
      </c>
      <c r="AF164" s="26">
        <v>727</v>
      </c>
      <c r="AG164" s="26">
        <v>521</v>
      </c>
      <c r="AH164" s="26">
        <v>991</v>
      </c>
      <c r="AI164" s="26">
        <v>1993</v>
      </c>
      <c r="AJ164" s="26">
        <v>1223</v>
      </c>
      <c r="AK164" s="26">
        <v>280</v>
      </c>
      <c r="AL164" s="26">
        <v>1376</v>
      </c>
      <c r="AM164" s="26">
        <v>1781</v>
      </c>
      <c r="AN164" s="26">
        <v>982</v>
      </c>
      <c r="AO164" s="26">
        <v>2364</v>
      </c>
      <c r="AP164" s="26">
        <v>945</v>
      </c>
      <c r="AQ164" s="26">
        <v>699</v>
      </c>
      <c r="AR164" s="26">
        <v>1125</v>
      </c>
      <c r="AS164" s="63">
        <v>1000</v>
      </c>
    </row>
    <row r="165" spans="1:45" ht="32.75" customHeight="1">
      <c r="A165" s="95" t="s">
        <v>862</v>
      </c>
      <c r="B165" s="95" t="s">
        <v>560</v>
      </c>
      <c r="C165" s="138" t="s">
        <v>942</v>
      </c>
      <c r="D165" s="51" t="s">
        <v>928</v>
      </c>
      <c r="E165" s="138" t="s">
        <v>942</v>
      </c>
      <c r="F165" s="35">
        <v>1395</v>
      </c>
      <c r="G165" s="76" t="s">
        <v>793</v>
      </c>
      <c r="H165" s="104" t="s">
        <v>861</v>
      </c>
      <c r="I165" s="92">
        <v>61.727394471380499</v>
      </c>
      <c r="J165" s="68">
        <v>62.639761446481671</v>
      </c>
      <c r="K165" s="68">
        <v>33.453503565749912</v>
      </c>
      <c r="L165" s="68">
        <v>94.965544734893783</v>
      </c>
      <c r="M165" s="68" t="s">
        <v>2</v>
      </c>
      <c r="N165" s="93" t="s">
        <v>13</v>
      </c>
      <c r="O165" s="85">
        <v>74.661376511259832</v>
      </c>
      <c r="P165" s="38">
        <v>47.776274730730158</v>
      </c>
      <c r="Q165" s="38">
        <v>33.453503565749912</v>
      </c>
      <c r="R165" s="38">
        <v>62.977825946864286</v>
      </c>
      <c r="S165" s="38">
        <v>38.526765963722163</v>
      </c>
      <c r="T165" s="38">
        <v>80.150579669676191</v>
      </c>
      <c r="U165" s="38">
        <v>62.575210589651022</v>
      </c>
      <c r="V165" s="38">
        <v>49.390859879570108</v>
      </c>
      <c r="W165" s="38">
        <v>80.716381627052328</v>
      </c>
      <c r="X165" s="38">
        <v>75.562688419010058</v>
      </c>
      <c r="Y165" s="38">
        <v>50.881956502920744</v>
      </c>
      <c r="Z165" s="38">
        <v>61.291264430674829</v>
      </c>
      <c r="AA165" s="38">
        <v>58.210269845572945</v>
      </c>
      <c r="AB165" s="38">
        <v>72.532225774756697</v>
      </c>
      <c r="AC165" s="38">
        <v>94.965544734893783</v>
      </c>
      <c r="AD165" s="38">
        <v>49.477227862634201</v>
      </c>
      <c r="AE165" s="38">
        <v>66.518609338495423</v>
      </c>
      <c r="AF165" s="38">
        <v>57.075071383093061</v>
      </c>
      <c r="AG165" s="38">
        <v>40.316246518757886</v>
      </c>
      <c r="AH165" s="38">
        <v>61.821160303953</v>
      </c>
      <c r="AI165" s="38">
        <v>62.975595297906473</v>
      </c>
      <c r="AJ165" s="38">
        <v>62.639761446481671</v>
      </c>
      <c r="AK165" s="38">
        <v>39.267823384549793</v>
      </c>
      <c r="AL165" s="38">
        <v>73.629388399839684</v>
      </c>
      <c r="AM165" s="38">
        <v>70.375896591293468</v>
      </c>
      <c r="AN165" s="38">
        <v>55.774887555668393</v>
      </c>
      <c r="AO165" s="38">
        <v>71.994547418033108</v>
      </c>
      <c r="AP165" s="38">
        <v>66.108186571993215</v>
      </c>
      <c r="AQ165" s="38">
        <v>39.348913401429286</v>
      </c>
      <c r="AR165" s="38">
        <v>64.720860367476419</v>
      </c>
      <c r="AS165" s="47">
        <v>87.832324579085537</v>
      </c>
    </row>
    <row r="166" spans="1:45" ht="32.75" customHeight="1">
      <c r="A166" s="95" t="s">
        <v>557</v>
      </c>
      <c r="B166" s="95" t="s">
        <v>559</v>
      </c>
      <c r="C166" s="52" t="s">
        <v>930</v>
      </c>
      <c r="D166" s="51" t="s">
        <v>931</v>
      </c>
      <c r="E166" s="139" t="s">
        <v>35</v>
      </c>
      <c r="F166" s="35">
        <v>1395</v>
      </c>
      <c r="G166" s="76" t="s">
        <v>793</v>
      </c>
      <c r="H166" s="33" t="s">
        <v>332</v>
      </c>
      <c r="I166" s="111">
        <v>8478.8709677419356</v>
      </c>
      <c r="J166" s="6">
        <v>6431</v>
      </c>
      <c r="K166" s="6">
        <v>2826</v>
      </c>
      <c r="L166" s="6">
        <v>23844</v>
      </c>
      <c r="M166" s="6" t="s">
        <v>17</v>
      </c>
      <c r="N166" s="93" t="s">
        <v>6</v>
      </c>
      <c r="O166" s="84">
        <v>12966</v>
      </c>
      <c r="P166" s="26">
        <v>11213</v>
      </c>
      <c r="Q166" s="26">
        <v>4671</v>
      </c>
      <c r="R166" s="26">
        <v>16218</v>
      </c>
      <c r="S166" s="26">
        <v>3072</v>
      </c>
      <c r="T166" s="26">
        <v>3274</v>
      </c>
      <c r="U166" s="26">
        <v>4021</v>
      </c>
      <c r="V166" s="26">
        <v>23844</v>
      </c>
      <c r="W166" s="26">
        <v>4710</v>
      </c>
      <c r="X166" s="26">
        <v>3499</v>
      </c>
      <c r="Y166" s="26">
        <v>19854</v>
      </c>
      <c r="Z166" s="26">
        <v>3566</v>
      </c>
      <c r="AA166" s="26">
        <v>15139</v>
      </c>
      <c r="AB166" s="26">
        <v>4174</v>
      </c>
      <c r="AC166" s="26">
        <v>3041</v>
      </c>
      <c r="AD166" s="26">
        <v>9591</v>
      </c>
      <c r="AE166" s="26">
        <v>20626</v>
      </c>
      <c r="AF166" s="26">
        <v>4094</v>
      </c>
      <c r="AG166" s="26">
        <v>2826</v>
      </c>
      <c r="AH166" s="26">
        <v>6093</v>
      </c>
      <c r="AI166" s="26">
        <v>11900</v>
      </c>
      <c r="AJ166" s="26">
        <v>8253</v>
      </c>
      <c r="AK166" s="26">
        <v>3352</v>
      </c>
      <c r="AL166" s="26">
        <v>7988</v>
      </c>
      <c r="AM166" s="26">
        <v>9180</v>
      </c>
      <c r="AN166" s="26">
        <v>7583</v>
      </c>
      <c r="AO166" s="26">
        <v>14419</v>
      </c>
      <c r="AP166" s="26">
        <v>5027</v>
      </c>
      <c r="AQ166" s="26">
        <v>6431</v>
      </c>
      <c r="AR166" s="26">
        <v>7969</v>
      </c>
      <c r="AS166" s="63">
        <v>4251</v>
      </c>
    </row>
    <row r="167" spans="1:45" ht="32.75" customHeight="1">
      <c r="A167" s="95" t="s">
        <v>863</v>
      </c>
      <c r="B167" s="95" t="s">
        <v>561</v>
      </c>
      <c r="C167" s="138" t="s">
        <v>942</v>
      </c>
      <c r="D167" s="51" t="s">
        <v>928</v>
      </c>
      <c r="E167" s="138" t="s">
        <v>942</v>
      </c>
      <c r="F167" s="35">
        <v>1395</v>
      </c>
      <c r="G167" s="76" t="s">
        <v>793</v>
      </c>
      <c r="H167" s="104" t="s">
        <v>861</v>
      </c>
      <c r="I167" s="92">
        <v>1495.8555845582418</v>
      </c>
      <c r="J167" s="68">
        <v>1235.7199533014639</v>
      </c>
      <c r="K167" s="68">
        <v>658.32564554816327</v>
      </c>
      <c r="L167" s="68">
        <v>4435.9562977057294</v>
      </c>
      <c r="M167" s="68" t="s">
        <v>14</v>
      </c>
      <c r="N167" s="93" t="s">
        <v>17</v>
      </c>
      <c r="O167" s="86">
        <v>1187.9955387221676</v>
      </c>
      <c r="P167" s="64">
        <v>996.46815003239658</v>
      </c>
      <c r="Q167" s="64">
        <v>1180.299403575583</v>
      </c>
      <c r="R167" s="64">
        <v>2724.9299253975887</v>
      </c>
      <c r="S167" s="64">
        <v>1581.1363645993069</v>
      </c>
      <c r="T167" s="64">
        <v>1802.8280705136651</v>
      </c>
      <c r="U167" s="64">
        <v>1235.7199533014639</v>
      </c>
      <c r="V167" s="64">
        <v>2970.393461255383</v>
      </c>
      <c r="W167" s="64">
        <v>1412.6448870680572</v>
      </c>
      <c r="X167" s="64">
        <v>1112.6609183468204</v>
      </c>
      <c r="Y167" s="64">
        <v>1138.7310223067702</v>
      </c>
      <c r="Z167" s="64">
        <v>964.51872906836309</v>
      </c>
      <c r="AA167" s="64">
        <v>1347.0748356344202</v>
      </c>
      <c r="AB167" s="64">
        <v>1228.5928899758246</v>
      </c>
      <c r="AC167" s="64">
        <v>2152.7344735523311</v>
      </c>
      <c r="AD167" s="64">
        <v>658.32564554816327</v>
      </c>
      <c r="AE167" s="64">
        <v>1448.552604092481</v>
      </c>
      <c r="AF167" s="64">
        <v>1273.8620712867216</v>
      </c>
      <c r="AG167" s="64">
        <v>4435.9562977057294</v>
      </c>
      <c r="AH167" s="64">
        <v>1320.7624843630165</v>
      </c>
      <c r="AI167" s="64">
        <v>904.99025134804924</v>
      </c>
      <c r="AJ167" s="64">
        <v>1796.6532311952597</v>
      </c>
      <c r="AK167" s="64">
        <v>1065.1420144219608</v>
      </c>
      <c r="AL167" s="64">
        <v>916.25735402427279</v>
      </c>
      <c r="AM167" s="64">
        <v>1001.3019346599701</v>
      </c>
      <c r="AN167" s="64">
        <v>1235.5666667981911</v>
      </c>
      <c r="AO167" s="64">
        <v>1040.9117289337614</v>
      </c>
      <c r="AP167" s="64">
        <v>1559.5435092365321</v>
      </c>
      <c r="AQ167" s="64">
        <v>798.08657860429207</v>
      </c>
      <c r="AR167" s="64">
        <v>1276.0616935972944</v>
      </c>
      <c r="AS167" s="65">
        <v>2602.8204321396574</v>
      </c>
    </row>
    <row r="168" spans="1:45" ht="32.75" customHeight="1">
      <c r="A168" s="95" t="s">
        <v>562</v>
      </c>
      <c r="B168" s="95" t="s">
        <v>565</v>
      </c>
      <c r="C168" s="52" t="s">
        <v>930</v>
      </c>
      <c r="D168" s="51" t="s">
        <v>931</v>
      </c>
      <c r="E168" s="139" t="s">
        <v>35</v>
      </c>
      <c r="F168" s="35">
        <v>1395</v>
      </c>
      <c r="G168" s="76" t="s">
        <v>793</v>
      </c>
      <c r="H168" s="33" t="s">
        <v>332</v>
      </c>
      <c r="I168" s="111">
        <v>30.774193548387096</v>
      </c>
      <c r="J168" s="6">
        <v>21</v>
      </c>
      <c r="K168" s="6">
        <v>9</v>
      </c>
      <c r="L168" s="6">
        <v>162</v>
      </c>
      <c r="M168" s="6" t="s">
        <v>7</v>
      </c>
      <c r="N168" s="93" t="s">
        <v>6</v>
      </c>
      <c r="O168" s="84">
        <v>50</v>
      </c>
      <c r="P168" s="26">
        <v>30</v>
      </c>
      <c r="Q168" s="26">
        <v>15</v>
      </c>
      <c r="R168" s="26">
        <v>63</v>
      </c>
      <c r="S168" s="26">
        <v>17</v>
      </c>
      <c r="T168" s="26">
        <v>11</v>
      </c>
      <c r="U168" s="26">
        <v>17</v>
      </c>
      <c r="V168" s="26">
        <v>162</v>
      </c>
      <c r="W168" s="26">
        <v>9</v>
      </c>
      <c r="X168" s="26">
        <v>12</v>
      </c>
      <c r="Y168" s="26">
        <v>66</v>
      </c>
      <c r="Z168" s="26">
        <v>10</v>
      </c>
      <c r="AA168" s="26">
        <v>55</v>
      </c>
      <c r="AB168" s="26">
        <v>13</v>
      </c>
      <c r="AC168" s="26">
        <v>10</v>
      </c>
      <c r="AD168" s="26">
        <v>21</v>
      </c>
      <c r="AE168" s="26">
        <v>75</v>
      </c>
      <c r="AF168" s="26">
        <v>15</v>
      </c>
      <c r="AG168" s="26">
        <v>10</v>
      </c>
      <c r="AH168" s="26">
        <v>18</v>
      </c>
      <c r="AI168" s="26">
        <v>34</v>
      </c>
      <c r="AJ168" s="26">
        <v>23</v>
      </c>
      <c r="AK168" s="26">
        <v>9</v>
      </c>
      <c r="AL168" s="26">
        <v>24</v>
      </c>
      <c r="AM168" s="26">
        <v>35</v>
      </c>
      <c r="AN168" s="26">
        <v>25</v>
      </c>
      <c r="AO168" s="26">
        <v>44</v>
      </c>
      <c r="AP168" s="26">
        <v>19</v>
      </c>
      <c r="AQ168" s="26">
        <v>21</v>
      </c>
      <c r="AR168" s="26">
        <v>21</v>
      </c>
      <c r="AS168" s="63">
        <v>20</v>
      </c>
    </row>
    <row r="169" spans="1:45" ht="32.75" customHeight="1">
      <c r="A169" s="95" t="s">
        <v>563</v>
      </c>
      <c r="B169" s="95" t="s">
        <v>566</v>
      </c>
      <c r="C169" s="52" t="s">
        <v>930</v>
      </c>
      <c r="D169" s="51" t="s">
        <v>931</v>
      </c>
      <c r="E169" s="139" t="s">
        <v>35</v>
      </c>
      <c r="F169" s="35">
        <v>1395</v>
      </c>
      <c r="G169" s="76" t="s">
        <v>793</v>
      </c>
      <c r="H169" s="33" t="s">
        <v>332</v>
      </c>
      <c r="I169" s="111">
        <v>5074.2903225806449</v>
      </c>
      <c r="J169" s="6">
        <v>2824</v>
      </c>
      <c r="K169" s="6">
        <v>775</v>
      </c>
      <c r="L169" s="6">
        <v>35380</v>
      </c>
      <c r="M169" s="6" t="s">
        <v>917</v>
      </c>
      <c r="N169" s="93" t="s">
        <v>6</v>
      </c>
      <c r="O169" s="84">
        <v>8095</v>
      </c>
      <c r="P169" s="26">
        <v>5189</v>
      </c>
      <c r="Q169" s="26">
        <v>2824</v>
      </c>
      <c r="R169" s="26">
        <v>10086</v>
      </c>
      <c r="S169" s="26">
        <v>2609</v>
      </c>
      <c r="T169" s="26">
        <v>1104</v>
      </c>
      <c r="U169" s="26">
        <v>1759</v>
      </c>
      <c r="V169" s="26">
        <v>35380</v>
      </c>
      <c r="W169" s="26">
        <v>1509</v>
      </c>
      <c r="X169" s="26">
        <v>1075</v>
      </c>
      <c r="Y169" s="26">
        <v>13488</v>
      </c>
      <c r="Z169" s="26">
        <v>1103</v>
      </c>
      <c r="AA169" s="26">
        <v>8397</v>
      </c>
      <c r="AB169" s="26">
        <v>1746</v>
      </c>
      <c r="AC169" s="26">
        <v>2065</v>
      </c>
      <c r="AD169" s="26">
        <v>3140</v>
      </c>
      <c r="AE169" s="26">
        <v>13151</v>
      </c>
      <c r="AF169" s="26">
        <v>2301</v>
      </c>
      <c r="AG169" s="26">
        <v>2260</v>
      </c>
      <c r="AH169" s="26">
        <v>2816</v>
      </c>
      <c r="AI169" s="26">
        <v>4819</v>
      </c>
      <c r="AJ169" s="26">
        <v>3454</v>
      </c>
      <c r="AK169" s="26">
        <v>775</v>
      </c>
      <c r="AL169" s="26">
        <v>3141</v>
      </c>
      <c r="AM169" s="26">
        <v>5154</v>
      </c>
      <c r="AN169" s="26">
        <v>2817</v>
      </c>
      <c r="AO169" s="26">
        <v>5999</v>
      </c>
      <c r="AP169" s="26">
        <v>2340</v>
      </c>
      <c r="AQ169" s="26">
        <v>2426</v>
      </c>
      <c r="AR169" s="26">
        <v>3115</v>
      </c>
      <c r="AS169" s="63">
        <v>3166</v>
      </c>
    </row>
    <row r="170" spans="1:45" ht="32.75" customHeight="1">
      <c r="A170" s="95" t="s">
        <v>564</v>
      </c>
      <c r="B170" s="95" t="s">
        <v>567</v>
      </c>
      <c r="C170" s="138" t="s">
        <v>942</v>
      </c>
      <c r="D170" s="51" t="s">
        <v>928</v>
      </c>
      <c r="E170" s="138" t="s">
        <v>942</v>
      </c>
      <c r="F170" s="35">
        <v>1395</v>
      </c>
      <c r="G170" s="76" t="s">
        <v>793</v>
      </c>
      <c r="H170" s="104" t="s">
        <v>861</v>
      </c>
      <c r="I170" s="92">
        <v>895.34432190991606</v>
      </c>
      <c r="J170" s="68">
        <v>607.91759005714312</v>
      </c>
      <c r="K170" s="68">
        <v>215.52940538225761</v>
      </c>
      <c r="L170" s="68">
        <v>4407.5038021814898</v>
      </c>
      <c r="M170" s="68" t="s">
        <v>14</v>
      </c>
      <c r="N170" s="93" t="s">
        <v>6</v>
      </c>
      <c r="O170" s="86">
        <v>741.69550254172043</v>
      </c>
      <c r="P170" s="64">
        <v>461.13201021297652</v>
      </c>
      <c r="Q170" s="64">
        <v>713.58713673676868</v>
      </c>
      <c r="R170" s="64">
        <v>1694.6382554914339</v>
      </c>
      <c r="S170" s="64">
        <v>1342.8335856899714</v>
      </c>
      <c r="T170" s="64">
        <v>607.91759005714312</v>
      </c>
      <c r="U170" s="64">
        <v>540.56985771133418</v>
      </c>
      <c r="V170" s="64">
        <v>4407.5038021814898</v>
      </c>
      <c r="W170" s="64">
        <v>452.58622814982971</v>
      </c>
      <c r="X170" s="64">
        <v>341.84352307025773</v>
      </c>
      <c r="Y170" s="64">
        <v>773.60753645984278</v>
      </c>
      <c r="Z170" s="64">
        <v>298.33543414537422</v>
      </c>
      <c r="AA170" s="64">
        <v>747.16872942877512</v>
      </c>
      <c r="AB170" s="64">
        <v>513.9250565160014</v>
      </c>
      <c r="AC170" s="64">
        <v>1461.8206800018297</v>
      </c>
      <c r="AD170" s="64">
        <v>215.52940538225761</v>
      </c>
      <c r="AE170" s="64">
        <v>923.58747679725673</v>
      </c>
      <c r="AF170" s="64">
        <v>715.96400245010909</v>
      </c>
      <c r="AG170" s="64">
        <v>3547.5092826662944</v>
      </c>
      <c r="AH170" s="64">
        <v>610.4164050494428</v>
      </c>
      <c r="AI170" s="64">
        <v>366.4830269954831</v>
      </c>
      <c r="AJ170" s="64">
        <v>751.92539204512616</v>
      </c>
      <c r="AK170" s="64">
        <v>246.26642636545927</v>
      </c>
      <c r="AL170" s="64">
        <v>360.2859725826541</v>
      </c>
      <c r="AM170" s="64">
        <v>562.16886396922507</v>
      </c>
      <c r="AN170" s="64">
        <v>458.99924836746726</v>
      </c>
      <c r="AO170" s="64">
        <v>433.06952367526418</v>
      </c>
      <c r="AP170" s="64">
        <v>725.94625255887911</v>
      </c>
      <c r="AQ170" s="64">
        <v>301.06640331115102</v>
      </c>
      <c r="AR170" s="64">
        <v>498.79936950126393</v>
      </c>
      <c r="AS170" s="65">
        <v>1938.4919990953083</v>
      </c>
    </row>
    <row r="171" spans="1:45" ht="32.75" customHeight="1">
      <c r="A171" s="95" t="s">
        <v>568</v>
      </c>
      <c r="B171" s="95" t="s">
        <v>568</v>
      </c>
      <c r="C171" s="52" t="s">
        <v>957</v>
      </c>
      <c r="D171" s="51" t="s">
        <v>958</v>
      </c>
      <c r="E171" s="52" t="s">
        <v>956</v>
      </c>
      <c r="F171" s="32">
        <v>1398</v>
      </c>
      <c r="G171" s="76" t="s">
        <v>797</v>
      </c>
      <c r="H171" s="33" t="s">
        <v>332</v>
      </c>
      <c r="I171" s="111">
        <v>37627779.258064516</v>
      </c>
      <c r="J171" s="6">
        <v>12424091</v>
      </c>
      <c r="K171" s="6">
        <v>2437458</v>
      </c>
      <c r="L171" s="6">
        <v>611141266</v>
      </c>
      <c r="M171" s="6" t="s">
        <v>4</v>
      </c>
      <c r="N171" s="93" t="s">
        <v>6</v>
      </c>
      <c r="O171" s="83">
        <v>29543142</v>
      </c>
      <c r="P171" s="61">
        <v>12424091</v>
      </c>
      <c r="Q171" s="61">
        <v>5286399</v>
      </c>
      <c r="R171" s="61">
        <v>85906347</v>
      </c>
      <c r="S171" s="61">
        <v>23875736</v>
      </c>
      <c r="T171" s="61">
        <v>2437458</v>
      </c>
      <c r="U171" s="61">
        <v>27425260</v>
      </c>
      <c r="V171" s="61">
        <v>611141266</v>
      </c>
      <c r="W171" s="61">
        <v>3527066</v>
      </c>
      <c r="X171" s="61">
        <v>3367616</v>
      </c>
      <c r="Y171" s="61">
        <v>42823294</v>
      </c>
      <c r="Z171" s="61">
        <v>4298892</v>
      </c>
      <c r="AA171" s="61">
        <v>55587856</v>
      </c>
      <c r="AB171" s="61">
        <v>9819060</v>
      </c>
      <c r="AC171" s="61">
        <v>6873954</v>
      </c>
      <c r="AD171" s="61">
        <v>7101142</v>
      </c>
      <c r="AE171" s="61">
        <v>31666128</v>
      </c>
      <c r="AF171" s="61">
        <v>18577569</v>
      </c>
      <c r="AG171" s="61">
        <v>8450700</v>
      </c>
      <c r="AH171" s="61">
        <v>5616977</v>
      </c>
      <c r="AI171" s="61">
        <v>30111850</v>
      </c>
      <c r="AJ171" s="61">
        <v>7915875</v>
      </c>
      <c r="AK171" s="61">
        <v>3199024</v>
      </c>
      <c r="AL171" s="61">
        <v>6158883</v>
      </c>
      <c r="AM171" s="61">
        <v>15819585</v>
      </c>
      <c r="AN171" s="61">
        <v>5301862</v>
      </c>
      <c r="AO171" s="61">
        <v>18856924</v>
      </c>
      <c r="AP171" s="61">
        <v>22617734</v>
      </c>
      <c r="AQ171" s="61">
        <v>33308927</v>
      </c>
      <c r="AR171" s="61">
        <v>7803368</v>
      </c>
      <c r="AS171" s="62">
        <v>19617172</v>
      </c>
    </row>
    <row r="172" spans="1:45" ht="32.75" customHeight="1">
      <c r="A172" s="95" t="s">
        <v>569</v>
      </c>
      <c r="B172" s="95" t="s">
        <v>569</v>
      </c>
      <c r="C172" s="52" t="s">
        <v>957</v>
      </c>
      <c r="D172" s="51" t="s">
        <v>958</v>
      </c>
      <c r="E172" s="52" t="s">
        <v>956</v>
      </c>
      <c r="F172" s="32">
        <v>1398</v>
      </c>
      <c r="G172" s="76" t="s">
        <v>797</v>
      </c>
      <c r="H172" s="33" t="s">
        <v>332</v>
      </c>
      <c r="I172" s="111">
        <v>8546621.3548387103</v>
      </c>
      <c r="J172" s="6">
        <v>7346617</v>
      </c>
      <c r="K172" s="6">
        <v>3829178</v>
      </c>
      <c r="L172" s="6">
        <v>26863220</v>
      </c>
      <c r="M172" s="6" t="s">
        <v>17</v>
      </c>
      <c r="N172" s="93" t="s">
        <v>11</v>
      </c>
      <c r="O172" s="83">
        <v>9464561</v>
      </c>
      <c r="P172" s="61">
        <v>11144171</v>
      </c>
      <c r="Q172" s="61">
        <v>5152049</v>
      </c>
      <c r="R172" s="61">
        <v>11791567</v>
      </c>
      <c r="S172" s="61">
        <v>4308676</v>
      </c>
      <c r="T172" s="61">
        <v>5325081</v>
      </c>
      <c r="U172" s="61">
        <v>9683248</v>
      </c>
      <c r="V172" s="61">
        <v>15845454</v>
      </c>
      <c r="W172" s="61">
        <v>4427716</v>
      </c>
      <c r="X172" s="61">
        <v>5439009</v>
      </c>
      <c r="Y172" s="61">
        <v>14472210</v>
      </c>
      <c r="Z172" s="61">
        <v>4554284</v>
      </c>
      <c r="AA172" s="61">
        <v>26863220</v>
      </c>
      <c r="AB172" s="61">
        <v>4483789</v>
      </c>
      <c r="AC172" s="61">
        <v>3890931</v>
      </c>
      <c r="AD172" s="61">
        <v>12932755</v>
      </c>
      <c r="AE172" s="61">
        <v>15808438</v>
      </c>
      <c r="AF172" s="61">
        <v>4012486</v>
      </c>
      <c r="AG172" s="61">
        <v>3829178</v>
      </c>
      <c r="AH172" s="61">
        <v>7346617</v>
      </c>
      <c r="AI172" s="61">
        <v>12854501</v>
      </c>
      <c r="AJ172" s="61">
        <v>7866356</v>
      </c>
      <c r="AK172" s="61">
        <v>6402581</v>
      </c>
      <c r="AL172" s="61">
        <v>6777371</v>
      </c>
      <c r="AM172" s="61">
        <v>8695203</v>
      </c>
      <c r="AN172" s="61">
        <v>7380430</v>
      </c>
      <c r="AO172" s="61">
        <v>10529515</v>
      </c>
      <c r="AP172" s="61">
        <v>4884005</v>
      </c>
      <c r="AQ172" s="61">
        <v>7593546</v>
      </c>
      <c r="AR172" s="61">
        <v>5760720</v>
      </c>
      <c r="AS172" s="62">
        <v>5425594</v>
      </c>
    </row>
    <row r="173" spans="1:45" ht="32.75" customHeight="1">
      <c r="A173" s="95" t="s">
        <v>570</v>
      </c>
      <c r="B173" s="95" t="s">
        <v>570</v>
      </c>
      <c r="C173" s="52" t="s">
        <v>957</v>
      </c>
      <c r="D173" s="51" t="s">
        <v>958</v>
      </c>
      <c r="E173" s="52" t="s">
        <v>956</v>
      </c>
      <c r="F173" s="32">
        <v>1398</v>
      </c>
      <c r="G173" s="76" t="s">
        <v>797</v>
      </c>
      <c r="H173" s="33" t="s">
        <v>332</v>
      </c>
      <c r="I173" s="111">
        <v>4007320.9032258065</v>
      </c>
      <c r="J173" s="6">
        <v>2976954</v>
      </c>
      <c r="K173" s="6">
        <v>1261992</v>
      </c>
      <c r="L173" s="6">
        <v>19337592</v>
      </c>
      <c r="M173" s="6" t="s">
        <v>13</v>
      </c>
      <c r="N173" s="93" t="s">
        <v>11</v>
      </c>
      <c r="O173" s="83">
        <v>3574573</v>
      </c>
      <c r="P173" s="61">
        <v>5996337</v>
      </c>
      <c r="Q173" s="61">
        <v>1928139</v>
      </c>
      <c r="R173" s="61">
        <v>3861740</v>
      </c>
      <c r="S173" s="61">
        <v>1549844</v>
      </c>
      <c r="T173" s="61">
        <v>2512864</v>
      </c>
      <c r="U173" s="61">
        <v>6598777</v>
      </c>
      <c r="V173" s="61">
        <v>6154962</v>
      </c>
      <c r="W173" s="61">
        <v>1620535</v>
      </c>
      <c r="X173" s="61">
        <v>2443495</v>
      </c>
      <c r="Y173" s="61">
        <v>6247666</v>
      </c>
      <c r="Z173" s="61">
        <v>2063036</v>
      </c>
      <c r="AA173" s="61">
        <v>19337592</v>
      </c>
      <c r="AB173" s="61">
        <v>1862563</v>
      </c>
      <c r="AC173" s="61">
        <v>1261992</v>
      </c>
      <c r="AD173" s="61">
        <v>8186051</v>
      </c>
      <c r="AE173" s="61">
        <v>7216115</v>
      </c>
      <c r="AF173" s="61">
        <v>1488156</v>
      </c>
      <c r="AG173" s="61">
        <v>1587736</v>
      </c>
      <c r="AH173" s="61">
        <v>3645702</v>
      </c>
      <c r="AI173" s="61">
        <v>6384922</v>
      </c>
      <c r="AJ173" s="61">
        <v>2976954</v>
      </c>
      <c r="AK173" s="61">
        <v>3663974</v>
      </c>
      <c r="AL173" s="61">
        <v>2517265</v>
      </c>
      <c r="AM173" s="61">
        <v>2917974</v>
      </c>
      <c r="AN173" s="61">
        <v>3385409</v>
      </c>
      <c r="AO173" s="61">
        <v>3296029</v>
      </c>
      <c r="AP173" s="61">
        <v>1802067</v>
      </c>
      <c r="AQ173" s="61">
        <v>4012961</v>
      </c>
      <c r="AR173" s="61">
        <v>2048794</v>
      </c>
      <c r="AS173" s="62">
        <v>2082724</v>
      </c>
    </row>
    <row r="174" spans="1:45" ht="32.75" customHeight="1">
      <c r="A174" s="95" t="s">
        <v>571</v>
      </c>
      <c r="B174" s="95" t="s">
        <v>571</v>
      </c>
      <c r="C174" s="52" t="s">
        <v>957</v>
      </c>
      <c r="D174" s="51" t="s">
        <v>958</v>
      </c>
      <c r="E174" s="52" t="s">
        <v>956</v>
      </c>
      <c r="F174" s="32">
        <v>1398</v>
      </c>
      <c r="G174" s="76" t="s">
        <v>798</v>
      </c>
      <c r="H174" s="33" t="s">
        <v>852</v>
      </c>
      <c r="I174" s="111">
        <v>1990875.1678177374</v>
      </c>
      <c r="J174" s="6">
        <v>1709852.5686273889</v>
      </c>
      <c r="K174" s="6">
        <v>463907.92874420667</v>
      </c>
      <c r="L174" s="6">
        <v>5671976.1045212308</v>
      </c>
      <c r="M174" s="6" t="s">
        <v>6</v>
      </c>
      <c r="N174" s="93" t="s">
        <v>5</v>
      </c>
      <c r="O174" s="83">
        <v>914294.41801981349</v>
      </c>
      <c r="P174" s="61">
        <v>1836427.204423348</v>
      </c>
      <c r="Q174" s="61">
        <v>1517717.7626296815</v>
      </c>
      <c r="R174" s="61">
        <v>754120.89789780998</v>
      </c>
      <c r="S174" s="61">
        <v>571392.12505530159</v>
      </c>
      <c r="T174" s="61">
        <v>4331344.2200228218</v>
      </c>
      <c r="U174" s="61">
        <v>5671976.1045212308</v>
      </c>
      <c r="V174" s="61">
        <v>463907.92874420667</v>
      </c>
      <c r="W174" s="61">
        <v>1709852.5686273889</v>
      </c>
      <c r="X174" s="61">
        <v>3177918.2674424956</v>
      </c>
      <c r="Y174" s="61">
        <v>970963.56034446182</v>
      </c>
      <c r="Z174" s="61">
        <v>2390285.1607939824</v>
      </c>
      <c r="AA174" s="61">
        <v>4105202.219123241</v>
      </c>
      <c r="AB174" s="61">
        <v>1761353.8466194025</v>
      </c>
      <c r="AC174" s="61">
        <v>1796787.9719801811</v>
      </c>
      <c r="AD174" s="61">
        <v>2949913.4058422768</v>
      </c>
      <c r="AE174" s="61">
        <v>1487468.0341699934</v>
      </c>
      <c r="AF174" s="61">
        <v>1168316.5052156567</v>
      </c>
      <c r="AG174" s="61">
        <v>1228628.7136795889</v>
      </c>
      <c r="AH174" s="61">
        <v>2274283.8321134415</v>
      </c>
      <c r="AI174" s="61">
        <v>2017532.6837967869</v>
      </c>
      <c r="AJ174" s="61">
        <v>1524739.8887747293</v>
      </c>
      <c r="AK174" s="61">
        <v>5138438.7113422304</v>
      </c>
      <c r="AL174" s="61">
        <v>1346981.7034180411</v>
      </c>
      <c r="AM174" s="61">
        <v>1153032.2093210721</v>
      </c>
      <c r="AN174" s="61">
        <v>1922818.8014760467</v>
      </c>
      <c r="AO174" s="61">
        <v>1003790.6773761094</v>
      </c>
      <c r="AP174" s="61">
        <v>1260649.5391664773</v>
      </c>
      <c r="AQ174" s="61">
        <v>2259022.2442390993</v>
      </c>
      <c r="AR174" s="61">
        <v>1178664.092406431</v>
      </c>
      <c r="AS174" s="62">
        <v>1829304.9037665136</v>
      </c>
    </row>
    <row r="175" spans="1:45" ht="32.75" customHeight="1">
      <c r="A175" s="95" t="s">
        <v>572</v>
      </c>
      <c r="B175" s="95" t="s">
        <v>572</v>
      </c>
      <c r="C175" s="52" t="s">
        <v>957</v>
      </c>
      <c r="D175" s="51" t="s">
        <v>958</v>
      </c>
      <c r="E175" s="52" t="s">
        <v>956</v>
      </c>
      <c r="F175" s="32">
        <v>1398</v>
      </c>
      <c r="G175" s="76" t="s">
        <v>797</v>
      </c>
      <c r="H175" s="33" t="s">
        <v>332</v>
      </c>
      <c r="I175" s="111">
        <v>29081157.903225806</v>
      </c>
      <c r="J175" s="6">
        <v>5335271</v>
      </c>
      <c r="K175" s="6">
        <v>-5831613</v>
      </c>
      <c r="L175" s="6">
        <v>595295812</v>
      </c>
      <c r="M175" s="6" t="s">
        <v>14</v>
      </c>
      <c r="N175" s="93" t="s">
        <v>6</v>
      </c>
      <c r="O175" s="83">
        <v>20078581</v>
      </c>
      <c r="P175" s="61">
        <v>1279920</v>
      </c>
      <c r="Q175" s="61">
        <v>134350</v>
      </c>
      <c r="R175" s="61">
        <v>74114780</v>
      </c>
      <c r="S175" s="61">
        <v>19567060</v>
      </c>
      <c r="T175" s="61">
        <v>-2887623</v>
      </c>
      <c r="U175" s="61">
        <v>17742012</v>
      </c>
      <c r="V175" s="61">
        <v>595295812</v>
      </c>
      <c r="W175" s="61">
        <v>-900650</v>
      </c>
      <c r="X175" s="61">
        <v>-2071393</v>
      </c>
      <c r="Y175" s="61">
        <v>28351084</v>
      </c>
      <c r="Z175" s="61">
        <v>-255392</v>
      </c>
      <c r="AA175" s="61">
        <v>28724636</v>
      </c>
      <c r="AB175" s="61">
        <v>5335271</v>
      </c>
      <c r="AC175" s="61">
        <v>2983023</v>
      </c>
      <c r="AD175" s="61">
        <v>-5831613</v>
      </c>
      <c r="AE175" s="61">
        <v>15857690</v>
      </c>
      <c r="AF175" s="61">
        <v>14565083</v>
      </c>
      <c r="AG175" s="61">
        <v>4621522</v>
      </c>
      <c r="AH175" s="61">
        <v>-1729640</v>
      </c>
      <c r="AI175" s="61">
        <v>17257349</v>
      </c>
      <c r="AJ175" s="61">
        <v>49519</v>
      </c>
      <c r="AK175" s="61">
        <v>-3203557</v>
      </c>
      <c r="AL175" s="61">
        <v>-618488</v>
      </c>
      <c r="AM175" s="61">
        <v>7124382</v>
      </c>
      <c r="AN175" s="61">
        <v>-2078568</v>
      </c>
      <c r="AO175" s="61">
        <v>8327409</v>
      </c>
      <c r="AP175" s="61">
        <v>17733729</v>
      </c>
      <c r="AQ175" s="61">
        <v>25715381</v>
      </c>
      <c r="AR175" s="61">
        <v>2042648</v>
      </c>
      <c r="AS175" s="62">
        <v>14191578</v>
      </c>
    </row>
    <row r="176" spans="1:45" ht="32.75" customHeight="1">
      <c r="A176" s="95" t="s">
        <v>573</v>
      </c>
      <c r="B176" s="95" t="s">
        <v>573</v>
      </c>
      <c r="C176" s="52" t="s">
        <v>957</v>
      </c>
      <c r="D176" s="51" t="s">
        <v>958</v>
      </c>
      <c r="E176" s="52" t="s">
        <v>956</v>
      </c>
      <c r="F176" s="32">
        <v>1395</v>
      </c>
      <c r="G176" s="76" t="s">
        <v>797</v>
      </c>
      <c r="H176" s="33" t="s">
        <v>332</v>
      </c>
      <c r="I176" s="111">
        <v>32427445.806451611</v>
      </c>
      <c r="J176" s="6">
        <v>11097840</v>
      </c>
      <c r="K176" s="6">
        <v>1461050.0000000002</v>
      </c>
      <c r="L176" s="6">
        <v>473963440</v>
      </c>
      <c r="M176" s="6" t="s">
        <v>4</v>
      </c>
      <c r="N176" s="93" t="s">
        <v>6</v>
      </c>
      <c r="O176" s="83">
        <v>23010010.000000004</v>
      </c>
      <c r="P176" s="61">
        <v>9823200</v>
      </c>
      <c r="Q176" s="61">
        <v>2906440</v>
      </c>
      <c r="R176" s="61">
        <v>53842869.999999993</v>
      </c>
      <c r="S176" s="61">
        <v>18589010.000000004</v>
      </c>
      <c r="T176" s="61">
        <v>1461050.0000000002</v>
      </c>
      <c r="U176" s="61">
        <v>39839720</v>
      </c>
      <c r="V176" s="61">
        <v>473963440</v>
      </c>
      <c r="W176" s="61">
        <v>2216450</v>
      </c>
      <c r="X176" s="61">
        <v>2319060</v>
      </c>
      <c r="Y176" s="61">
        <v>24735220</v>
      </c>
      <c r="Z176" s="61">
        <v>2428090</v>
      </c>
      <c r="AA176" s="61">
        <v>65956790.000000007</v>
      </c>
      <c r="AB176" s="61">
        <v>6876040</v>
      </c>
      <c r="AC176" s="61">
        <v>3915890.0000000005</v>
      </c>
      <c r="AD176" s="61">
        <v>8055469.9999999991</v>
      </c>
      <c r="AE176" s="61">
        <v>20496670</v>
      </c>
      <c r="AF176" s="61">
        <v>13399170</v>
      </c>
      <c r="AG176" s="61">
        <v>11097840</v>
      </c>
      <c r="AH176" s="61">
        <v>3261569.9999999995</v>
      </c>
      <c r="AI176" s="61">
        <v>28201140</v>
      </c>
      <c r="AJ176" s="61">
        <v>5690510</v>
      </c>
      <c r="AK176" s="61">
        <v>2112780.0000000005</v>
      </c>
      <c r="AL176" s="61">
        <v>4217170</v>
      </c>
      <c r="AM176" s="61">
        <v>12817410</v>
      </c>
      <c r="AN176" s="61">
        <v>3100780</v>
      </c>
      <c r="AO176" s="61">
        <v>12937210</v>
      </c>
      <c r="AP176" s="61">
        <v>29862950</v>
      </c>
      <c r="AQ176" s="61">
        <v>101425120.00000001</v>
      </c>
      <c r="AR176" s="61">
        <v>4139879.9999999991</v>
      </c>
      <c r="AS176" s="62">
        <v>12551870</v>
      </c>
    </row>
    <row r="177" spans="1:45" ht="32.75" customHeight="1">
      <c r="A177" s="95" t="s">
        <v>574</v>
      </c>
      <c r="B177" s="95" t="s">
        <v>574</v>
      </c>
      <c r="C177" s="52" t="s">
        <v>957</v>
      </c>
      <c r="D177" s="51" t="s">
        <v>958</v>
      </c>
      <c r="E177" s="52" t="s">
        <v>956</v>
      </c>
      <c r="F177" s="32">
        <v>1395</v>
      </c>
      <c r="G177" s="76" t="s">
        <v>798</v>
      </c>
      <c r="H177" s="33" t="s">
        <v>852</v>
      </c>
      <c r="I177" s="111">
        <v>9245178.7144668978</v>
      </c>
      <c r="J177" s="6">
        <v>4225007.6990085486</v>
      </c>
      <c r="K177" s="6">
        <v>1761157.3913937418</v>
      </c>
      <c r="L177" s="6">
        <v>57095397.190408781</v>
      </c>
      <c r="M177" s="6" t="s">
        <v>24</v>
      </c>
      <c r="N177" s="93" t="s">
        <v>27</v>
      </c>
      <c r="O177" s="83">
        <v>5885436.8624112839</v>
      </c>
      <c r="P177" s="61">
        <v>3008435.268813516</v>
      </c>
      <c r="Q177" s="61">
        <v>2287778.8447914864</v>
      </c>
      <c r="R177" s="61">
        <v>10514439.985549273</v>
      </c>
      <c r="S177" s="61">
        <v>6853343.902079341</v>
      </c>
      <c r="T177" s="61">
        <v>2518365.6865888261</v>
      </c>
      <c r="U177" s="61">
        <v>34244215.231218845</v>
      </c>
      <c r="V177" s="61">
        <v>35723274.611748874</v>
      </c>
      <c r="W177" s="61">
        <v>2338612.0791801326</v>
      </c>
      <c r="X177" s="61">
        <v>3016082.7574008517</v>
      </c>
      <c r="Y177" s="61">
        <v>3844155.1256266804</v>
      </c>
      <c r="Z177" s="61">
        <v>2813245.8648672448</v>
      </c>
      <c r="AA177" s="61">
        <v>14002051.582960568</v>
      </c>
      <c r="AB177" s="61">
        <v>6502405.2896513445</v>
      </c>
      <c r="AC177" s="61">
        <v>5575331.7387094945</v>
      </c>
      <c r="AD177" s="61">
        <v>2902857.4270255929</v>
      </c>
      <c r="AE177" s="61">
        <v>4225007.6990085486</v>
      </c>
      <c r="AF177" s="61">
        <v>10519375.298819793</v>
      </c>
      <c r="AG177" s="61">
        <v>8587778.3736224957</v>
      </c>
      <c r="AH177" s="61">
        <v>2034652.288724157</v>
      </c>
      <c r="AI177" s="61">
        <v>8911106.7715986073</v>
      </c>
      <c r="AJ177" s="61">
        <v>2914572.2723533805</v>
      </c>
      <c r="AK177" s="61">
        <v>2963009.7103717546</v>
      </c>
      <c r="AL177" s="61">
        <v>2256596.2781842435</v>
      </c>
      <c r="AM177" s="61">
        <v>5064776.6464245412</v>
      </c>
      <c r="AN177" s="61">
        <v>1761157.3913937418</v>
      </c>
      <c r="AO177" s="61">
        <v>3939968.6074536894</v>
      </c>
      <c r="AP177" s="61">
        <v>20890851.536403224</v>
      </c>
      <c r="AQ177" s="61">
        <v>57095397.190408781</v>
      </c>
      <c r="AR177" s="61">
        <v>2381658.6259387396</v>
      </c>
      <c r="AS177" s="62">
        <v>11024599.199144864</v>
      </c>
    </row>
    <row r="178" spans="1:45" ht="32.75" customHeight="1">
      <c r="A178" s="95" t="s">
        <v>575</v>
      </c>
      <c r="B178" s="95" t="s">
        <v>575</v>
      </c>
      <c r="C178" s="52" t="s">
        <v>957</v>
      </c>
      <c r="D178" s="51" t="s">
        <v>958</v>
      </c>
      <c r="E178" s="52" t="s">
        <v>956</v>
      </c>
      <c r="F178" s="32">
        <v>1395</v>
      </c>
      <c r="G178" s="76" t="s">
        <v>797</v>
      </c>
      <c r="H178" s="33" t="s">
        <v>332</v>
      </c>
      <c r="I178" s="111">
        <v>10363534.193548387</v>
      </c>
      <c r="J178" s="6">
        <v>1698540</v>
      </c>
      <c r="K178" s="6">
        <v>257870</v>
      </c>
      <c r="L178" s="6">
        <v>209905600</v>
      </c>
      <c r="M178" s="6" t="s">
        <v>4</v>
      </c>
      <c r="N178" s="93" t="s">
        <v>6</v>
      </c>
      <c r="O178" s="83">
        <v>5330000</v>
      </c>
      <c r="P178" s="61">
        <v>1439920</v>
      </c>
      <c r="Q178" s="61">
        <v>347400</v>
      </c>
      <c r="R178" s="61">
        <v>15868530</v>
      </c>
      <c r="S178" s="61">
        <v>2923670</v>
      </c>
      <c r="T178" s="61">
        <v>257870</v>
      </c>
      <c r="U178" s="61">
        <v>10692280</v>
      </c>
      <c r="V178" s="61">
        <v>209905600</v>
      </c>
      <c r="W178" s="61">
        <v>329150</v>
      </c>
      <c r="X178" s="61">
        <v>721270</v>
      </c>
      <c r="Y178" s="61">
        <v>5890220</v>
      </c>
      <c r="Z178" s="61">
        <v>778530</v>
      </c>
      <c r="AA178" s="61">
        <v>14010180</v>
      </c>
      <c r="AB178" s="61">
        <v>1698540</v>
      </c>
      <c r="AC178" s="61">
        <v>821870</v>
      </c>
      <c r="AD178" s="61">
        <v>634670</v>
      </c>
      <c r="AE178" s="61">
        <v>3505550</v>
      </c>
      <c r="AF178" s="61">
        <v>3346480</v>
      </c>
      <c r="AG178" s="61">
        <v>1048980</v>
      </c>
      <c r="AH178" s="61">
        <v>635820</v>
      </c>
      <c r="AI178" s="61">
        <v>7521690</v>
      </c>
      <c r="AJ178" s="61">
        <v>1597680</v>
      </c>
      <c r="AK178" s="61">
        <v>539700.00000000012</v>
      </c>
      <c r="AL178" s="61">
        <v>1328210</v>
      </c>
      <c r="AM178" s="61">
        <v>1901020</v>
      </c>
      <c r="AN178" s="61">
        <v>448910</v>
      </c>
      <c r="AO178" s="61">
        <v>2137310</v>
      </c>
      <c r="AP178" s="61">
        <v>9233680</v>
      </c>
      <c r="AQ178" s="61">
        <v>10187860</v>
      </c>
      <c r="AR178" s="61">
        <v>520179.99999999994</v>
      </c>
      <c r="AS178" s="62">
        <v>5666790</v>
      </c>
    </row>
    <row r="179" spans="1:45" ht="32.75" customHeight="1">
      <c r="A179" s="95" t="s">
        <v>576</v>
      </c>
      <c r="B179" s="95" t="s">
        <v>576</v>
      </c>
      <c r="C179" s="52" t="s">
        <v>957</v>
      </c>
      <c r="D179" s="51" t="s">
        <v>958</v>
      </c>
      <c r="E179" s="52" t="s">
        <v>956</v>
      </c>
      <c r="F179" s="32">
        <v>1395</v>
      </c>
      <c r="G179" s="76" t="s">
        <v>797</v>
      </c>
      <c r="H179" s="33" t="s">
        <v>332</v>
      </c>
      <c r="I179" s="111">
        <v>4694059.0322580645</v>
      </c>
      <c r="J179" s="6">
        <v>1961450</v>
      </c>
      <c r="K179" s="6">
        <v>663940</v>
      </c>
      <c r="L179" s="6">
        <v>60256390</v>
      </c>
      <c r="M179" s="6" t="s">
        <v>4</v>
      </c>
      <c r="N179" s="93" t="s">
        <v>6</v>
      </c>
      <c r="O179" s="83">
        <v>5162130</v>
      </c>
      <c r="P179" s="61">
        <v>2876900</v>
      </c>
      <c r="Q179" s="61">
        <v>1239880</v>
      </c>
      <c r="R179" s="61">
        <v>8572350</v>
      </c>
      <c r="S179" s="61">
        <v>3676900</v>
      </c>
      <c r="T179" s="61">
        <v>663940</v>
      </c>
      <c r="U179" s="61">
        <v>3516960</v>
      </c>
      <c r="V179" s="61">
        <v>60256390</v>
      </c>
      <c r="W179" s="61">
        <v>965750</v>
      </c>
      <c r="X179" s="61">
        <v>778050</v>
      </c>
      <c r="Y179" s="61">
        <v>7386810</v>
      </c>
      <c r="Z179" s="61">
        <v>812690</v>
      </c>
      <c r="AA179" s="61">
        <v>8038000</v>
      </c>
      <c r="AB179" s="61">
        <v>1356990</v>
      </c>
      <c r="AC179" s="61">
        <v>1101930</v>
      </c>
      <c r="AD179" s="61">
        <v>1733240</v>
      </c>
      <c r="AE179" s="61">
        <v>6525290</v>
      </c>
      <c r="AF179" s="61">
        <v>1961450</v>
      </c>
      <c r="AG179" s="61">
        <v>1598440</v>
      </c>
      <c r="AH179" s="61">
        <v>1317300</v>
      </c>
      <c r="AI179" s="61">
        <v>4602510</v>
      </c>
      <c r="AJ179" s="61">
        <v>1930360</v>
      </c>
      <c r="AK179" s="61">
        <v>899750</v>
      </c>
      <c r="AL179" s="61">
        <v>1391890</v>
      </c>
      <c r="AM179" s="61">
        <v>2556590</v>
      </c>
      <c r="AN179" s="61">
        <v>1516590</v>
      </c>
      <c r="AO179" s="61">
        <v>3964600</v>
      </c>
      <c r="AP179" s="61">
        <v>2469870</v>
      </c>
      <c r="AQ179" s="61">
        <v>2839800</v>
      </c>
      <c r="AR179" s="61">
        <v>1750730</v>
      </c>
      <c r="AS179" s="62">
        <v>2051750</v>
      </c>
    </row>
    <row r="180" spans="1:45" ht="32.75" customHeight="1">
      <c r="A180" s="95" t="s">
        <v>577</v>
      </c>
      <c r="B180" s="95" t="s">
        <v>577</v>
      </c>
      <c r="C180" s="52" t="s">
        <v>957</v>
      </c>
      <c r="D180" s="51" t="s">
        <v>958</v>
      </c>
      <c r="E180" s="52" t="s">
        <v>956</v>
      </c>
      <c r="F180" s="32">
        <v>1395</v>
      </c>
      <c r="G180" s="76" t="s">
        <v>797</v>
      </c>
      <c r="H180" s="33" t="s">
        <v>332</v>
      </c>
      <c r="I180" s="111">
        <v>881081.6129032257</v>
      </c>
      <c r="J180" s="6">
        <v>232640</v>
      </c>
      <c r="K180" s="6">
        <v>37650</v>
      </c>
      <c r="L180" s="6">
        <v>17266009.999999996</v>
      </c>
      <c r="M180" s="6" t="s">
        <v>917</v>
      </c>
      <c r="N180" s="93" t="s">
        <v>6</v>
      </c>
      <c r="O180" s="83">
        <v>855750</v>
      </c>
      <c r="P180" s="61">
        <v>397340</v>
      </c>
      <c r="Q180" s="61">
        <v>171640</v>
      </c>
      <c r="R180" s="61">
        <v>1084819.9999999998</v>
      </c>
      <c r="S180" s="61">
        <v>802420</v>
      </c>
      <c r="T180" s="61">
        <v>59980</v>
      </c>
      <c r="U180" s="61">
        <v>129270.00000000001</v>
      </c>
      <c r="V180" s="61">
        <v>17266009.999999996</v>
      </c>
      <c r="W180" s="61">
        <v>64250</v>
      </c>
      <c r="X180" s="61">
        <v>61640</v>
      </c>
      <c r="Y180" s="61">
        <v>1178960</v>
      </c>
      <c r="Z180" s="61">
        <v>72620</v>
      </c>
      <c r="AA180" s="61">
        <v>498600</v>
      </c>
      <c r="AB180" s="61">
        <v>193960</v>
      </c>
      <c r="AC180" s="61">
        <v>136759.99999999997</v>
      </c>
      <c r="AD180" s="61">
        <v>85100</v>
      </c>
      <c r="AE180" s="61">
        <v>752250</v>
      </c>
      <c r="AF180" s="61">
        <v>289690</v>
      </c>
      <c r="AG180" s="61">
        <v>213710</v>
      </c>
      <c r="AH180" s="61">
        <v>120490</v>
      </c>
      <c r="AI180" s="61">
        <v>278470</v>
      </c>
      <c r="AJ180" s="61">
        <v>234000</v>
      </c>
      <c r="AK180" s="61">
        <v>37650</v>
      </c>
      <c r="AL180" s="61">
        <v>169340</v>
      </c>
      <c r="AM180" s="61">
        <v>488380</v>
      </c>
      <c r="AN180" s="61">
        <v>107130</v>
      </c>
      <c r="AO180" s="61">
        <v>590150</v>
      </c>
      <c r="AP180" s="61">
        <v>274160.00000000006</v>
      </c>
      <c r="AQ180" s="61">
        <v>232640</v>
      </c>
      <c r="AR180" s="61">
        <v>237080</v>
      </c>
      <c r="AS180" s="62">
        <v>229270</v>
      </c>
    </row>
    <row r="181" spans="1:45" ht="32.75" customHeight="1">
      <c r="A181" s="95" t="s">
        <v>578</v>
      </c>
      <c r="B181" s="95" t="s">
        <v>578</v>
      </c>
      <c r="C181" s="52" t="s">
        <v>957</v>
      </c>
      <c r="D181" s="51" t="s">
        <v>958</v>
      </c>
      <c r="E181" s="52" t="s">
        <v>956</v>
      </c>
      <c r="F181" s="32">
        <v>1395</v>
      </c>
      <c r="G181" s="76" t="s">
        <v>797</v>
      </c>
      <c r="H181" s="33" t="s">
        <v>332</v>
      </c>
      <c r="I181" s="111">
        <v>2293603.1148387096</v>
      </c>
      <c r="J181" s="6">
        <v>1934562.73</v>
      </c>
      <c r="K181" s="6">
        <v>1032766</v>
      </c>
      <c r="L181" s="6">
        <v>5379822.9299999997</v>
      </c>
      <c r="M181" s="6" t="s">
        <v>17</v>
      </c>
      <c r="N181" s="93" t="s">
        <v>11</v>
      </c>
      <c r="O181" s="83">
        <v>2733039.48</v>
      </c>
      <c r="P181" s="61">
        <v>2559353.25</v>
      </c>
      <c r="Q181" s="61">
        <v>1434310.8900000001</v>
      </c>
      <c r="R181" s="61">
        <v>3041532.33</v>
      </c>
      <c r="S181" s="61">
        <v>1385063.52</v>
      </c>
      <c r="T181" s="61">
        <v>1291601.8</v>
      </c>
      <c r="U181" s="61">
        <v>3668088.6</v>
      </c>
      <c r="V181" s="61">
        <v>3855357.6</v>
      </c>
      <c r="W181" s="61">
        <v>1163794.75</v>
      </c>
      <c r="X181" s="61">
        <v>1490326.47</v>
      </c>
      <c r="Y181" s="61">
        <v>4068758.46</v>
      </c>
      <c r="Z181" s="61">
        <v>1934562.73</v>
      </c>
      <c r="AA181" s="61">
        <v>5379822.9299999997</v>
      </c>
      <c r="AB181" s="61">
        <v>1320844.17</v>
      </c>
      <c r="AC181" s="61">
        <v>1239431.0699999998</v>
      </c>
      <c r="AD181" s="61">
        <v>2923071.91</v>
      </c>
      <c r="AE181" s="61">
        <v>4472903.75</v>
      </c>
      <c r="AF181" s="61">
        <v>1174421.5899999999</v>
      </c>
      <c r="AG181" s="61">
        <v>1032766</v>
      </c>
      <c r="AH181" s="61">
        <v>1645630.98</v>
      </c>
      <c r="AI181" s="61">
        <v>3040241.92</v>
      </c>
      <c r="AJ181" s="61">
        <v>2217322.1</v>
      </c>
      <c r="AK181" s="61">
        <v>1541187.5699999998</v>
      </c>
      <c r="AL181" s="61">
        <v>1882959.7</v>
      </c>
      <c r="AM181" s="61">
        <v>2594119.84</v>
      </c>
      <c r="AN181" s="61">
        <v>2101168.25</v>
      </c>
      <c r="AO181" s="61">
        <v>3431804.19</v>
      </c>
      <c r="AP181" s="61">
        <v>1502772.51</v>
      </c>
      <c r="AQ181" s="61">
        <v>2116679.65</v>
      </c>
      <c r="AR181" s="61">
        <v>1577592.75</v>
      </c>
      <c r="AS181" s="62">
        <v>1281165.8</v>
      </c>
    </row>
    <row r="182" spans="1:45" ht="32.75" customHeight="1">
      <c r="A182" s="95" t="s">
        <v>579</v>
      </c>
      <c r="B182" s="95" t="s">
        <v>579</v>
      </c>
      <c r="C182" s="52" t="s">
        <v>957</v>
      </c>
      <c r="D182" s="51" t="s">
        <v>958</v>
      </c>
      <c r="E182" s="52" t="s">
        <v>956</v>
      </c>
      <c r="F182" s="32">
        <v>1395</v>
      </c>
      <c r="G182" s="76" t="s">
        <v>797</v>
      </c>
      <c r="H182" s="33" t="s">
        <v>332</v>
      </c>
      <c r="I182" s="111">
        <v>1233792.3225806451</v>
      </c>
      <c r="J182" s="6">
        <v>1013142</v>
      </c>
      <c r="K182" s="6">
        <v>542594</v>
      </c>
      <c r="L182" s="6">
        <v>3475000</v>
      </c>
      <c r="M182" s="6" t="s">
        <v>7</v>
      </c>
      <c r="N182" s="93" t="s">
        <v>11</v>
      </c>
      <c r="O182" s="83">
        <v>1537827</v>
      </c>
      <c r="P182" s="61">
        <v>1302553</v>
      </c>
      <c r="Q182" s="61">
        <v>723731</v>
      </c>
      <c r="R182" s="61">
        <v>1555736</v>
      </c>
      <c r="S182" s="61">
        <v>651276</v>
      </c>
      <c r="T182" s="61">
        <v>669595</v>
      </c>
      <c r="U182" s="61">
        <v>2850057</v>
      </c>
      <c r="V182" s="61">
        <v>1610283</v>
      </c>
      <c r="W182" s="61">
        <v>542594</v>
      </c>
      <c r="X182" s="61">
        <v>799686</v>
      </c>
      <c r="Y182" s="61">
        <v>2098740</v>
      </c>
      <c r="Z182" s="61">
        <v>1365000</v>
      </c>
      <c r="AA182" s="61">
        <v>3475000</v>
      </c>
      <c r="AB182" s="61">
        <v>615457</v>
      </c>
      <c r="AC182" s="61">
        <v>560913</v>
      </c>
      <c r="AD182" s="61">
        <v>1809328</v>
      </c>
      <c r="AE182" s="61">
        <v>2420468</v>
      </c>
      <c r="AF182" s="61">
        <v>597140</v>
      </c>
      <c r="AG182" s="61">
        <v>578821</v>
      </c>
      <c r="AH182" s="61">
        <v>868641</v>
      </c>
      <c r="AI182" s="61">
        <v>1628191</v>
      </c>
      <c r="AJ182" s="61">
        <v>1013142</v>
      </c>
      <c r="AK182" s="61">
        <v>922778</v>
      </c>
      <c r="AL182" s="61">
        <v>832004</v>
      </c>
      <c r="AM182" s="61">
        <v>1121829</v>
      </c>
      <c r="AN182" s="61">
        <v>1193871</v>
      </c>
      <c r="AO182" s="61">
        <v>1555739</v>
      </c>
      <c r="AP182" s="61">
        <v>759965</v>
      </c>
      <c r="AQ182" s="61">
        <v>1266325</v>
      </c>
      <c r="AR182" s="61">
        <v>687504</v>
      </c>
      <c r="AS182" s="62">
        <v>633368</v>
      </c>
    </row>
    <row r="183" spans="1:45" ht="32.75" customHeight="1">
      <c r="A183" s="95" t="s">
        <v>580</v>
      </c>
      <c r="B183" s="95" t="s">
        <v>580</v>
      </c>
      <c r="C183" s="52" t="s">
        <v>957</v>
      </c>
      <c r="D183" s="51" t="s">
        <v>958</v>
      </c>
      <c r="E183" s="52" t="s">
        <v>956</v>
      </c>
      <c r="F183" s="32">
        <v>1395</v>
      </c>
      <c r="G183" s="76" t="s">
        <v>798</v>
      </c>
      <c r="H183" s="33" t="s">
        <v>852</v>
      </c>
      <c r="I183" s="111">
        <v>659466.15998129104</v>
      </c>
      <c r="J183" s="6">
        <v>531639.23818184994</v>
      </c>
      <c r="K183" s="6">
        <v>121369.23854639677</v>
      </c>
      <c r="L183" s="6">
        <v>2449765.3429602887</v>
      </c>
      <c r="M183" s="6" t="s">
        <v>6</v>
      </c>
      <c r="N183" s="93" t="s">
        <v>5</v>
      </c>
      <c r="O183" s="83">
        <v>393341.14647544076</v>
      </c>
      <c r="P183" s="61">
        <v>398917.49986754335</v>
      </c>
      <c r="Q183" s="61">
        <v>569678.53150926461</v>
      </c>
      <c r="R183" s="61">
        <v>303804.25124735152</v>
      </c>
      <c r="S183" s="61">
        <v>240110.60315587671</v>
      </c>
      <c r="T183" s="61">
        <v>1154159.7289014373</v>
      </c>
      <c r="U183" s="61">
        <v>2449765.3429602887</v>
      </c>
      <c r="V183" s="61">
        <v>121369.23854639677</v>
      </c>
      <c r="W183" s="61">
        <v>572499.66500063834</v>
      </c>
      <c r="X183" s="61">
        <v>1040041.7220489584</v>
      </c>
      <c r="Y183" s="61">
        <v>326169.81487764162</v>
      </c>
      <c r="Z183" s="61">
        <v>1581523.17481798</v>
      </c>
      <c r="AA183" s="61">
        <v>737712.20902029902</v>
      </c>
      <c r="AB183" s="61">
        <v>582013.89933056629</v>
      </c>
      <c r="AC183" s="61">
        <v>798611.82299675385</v>
      </c>
      <c r="AD183" s="61">
        <v>652006.80068641098</v>
      </c>
      <c r="AE183" s="61">
        <v>498934.50668834621</v>
      </c>
      <c r="AF183" s="61">
        <v>468800.66197661887</v>
      </c>
      <c r="AG183" s="61">
        <v>447905.76058030635</v>
      </c>
      <c r="AH183" s="61">
        <v>541880.87293225061</v>
      </c>
      <c r="AI183" s="61">
        <v>514482.175031077</v>
      </c>
      <c r="AJ183" s="61">
        <v>518912.2910172636</v>
      </c>
      <c r="AK183" s="61">
        <v>1294124.4116838605</v>
      </c>
      <c r="AL183" s="61">
        <v>445203.09350450739</v>
      </c>
      <c r="AM183" s="61">
        <v>443288.72373449832</v>
      </c>
      <c r="AN183" s="61">
        <v>678085.75133374112</v>
      </c>
      <c r="AO183" s="61">
        <v>473793.25383072509</v>
      </c>
      <c r="AP183" s="61">
        <v>531639.23818184994</v>
      </c>
      <c r="AQ183" s="61">
        <v>712854.25984356133</v>
      </c>
      <c r="AR183" s="61">
        <v>395518.67009850225</v>
      </c>
      <c r="AS183" s="62">
        <v>556301.83754006249</v>
      </c>
    </row>
    <row r="184" spans="1:45" ht="32.75" customHeight="1">
      <c r="A184" s="95" t="s">
        <v>581</v>
      </c>
      <c r="B184" s="95" t="s">
        <v>581</v>
      </c>
      <c r="C184" s="52" t="s">
        <v>957</v>
      </c>
      <c r="D184" s="51" t="s">
        <v>958</v>
      </c>
      <c r="E184" s="52" t="s">
        <v>956</v>
      </c>
      <c r="F184" s="32">
        <v>1395</v>
      </c>
      <c r="G184" s="76" t="s">
        <v>789</v>
      </c>
      <c r="H184" s="33" t="s">
        <v>332</v>
      </c>
      <c r="I184" s="92">
        <v>12.397741935483873</v>
      </c>
      <c r="J184" s="68">
        <v>11.59</v>
      </c>
      <c r="K184" s="68">
        <v>7.3</v>
      </c>
      <c r="L184" s="68">
        <v>22.13</v>
      </c>
      <c r="M184" s="68" t="s">
        <v>26</v>
      </c>
      <c r="N184" s="93" t="s">
        <v>917</v>
      </c>
      <c r="O184" s="16">
        <v>10.7</v>
      </c>
      <c r="P184" s="14">
        <v>11.13</v>
      </c>
      <c r="Q184" s="14">
        <v>15.31</v>
      </c>
      <c r="R184" s="14">
        <v>14.58</v>
      </c>
      <c r="S184" s="14">
        <v>14.29</v>
      </c>
      <c r="T184" s="14">
        <v>11.59</v>
      </c>
      <c r="U184" s="14">
        <v>11.21</v>
      </c>
      <c r="V184" s="14">
        <v>11.59</v>
      </c>
      <c r="W184" s="14">
        <v>20.21</v>
      </c>
      <c r="X184" s="14">
        <v>10.55</v>
      </c>
      <c r="Y184" s="14">
        <v>13.21</v>
      </c>
      <c r="Z184" s="14">
        <v>11.16</v>
      </c>
      <c r="AA184" s="14">
        <v>12.62</v>
      </c>
      <c r="AB184" s="14">
        <v>9.75</v>
      </c>
      <c r="AC184" s="14">
        <v>8.59</v>
      </c>
      <c r="AD184" s="14">
        <v>12.84</v>
      </c>
      <c r="AE184" s="14">
        <v>11.43</v>
      </c>
      <c r="AF184" s="14">
        <v>11.62</v>
      </c>
      <c r="AG184" s="14">
        <v>11.26</v>
      </c>
      <c r="AH184" s="14">
        <v>15.16</v>
      </c>
      <c r="AI184" s="14">
        <v>13.33</v>
      </c>
      <c r="AJ184" s="14">
        <v>11.47</v>
      </c>
      <c r="AK184" s="14">
        <v>22.13</v>
      </c>
      <c r="AL184" s="14">
        <v>12.59</v>
      </c>
      <c r="AM184" s="14">
        <v>11.41</v>
      </c>
      <c r="AN184" s="14">
        <v>13.01</v>
      </c>
      <c r="AO184" s="14">
        <v>11.66</v>
      </c>
      <c r="AP184" s="14">
        <v>7.3</v>
      </c>
      <c r="AQ184" s="14">
        <v>10.31</v>
      </c>
      <c r="AR184" s="14">
        <v>9.5500000000000007</v>
      </c>
      <c r="AS184" s="40">
        <v>12.77</v>
      </c>
    </row>
    <row r="185" spans="1:45" ht="32.75" customHeight="1">
      <c r="A185" s="95" t="s">
        <v>598</v>
      </c>
      <c r="B185" s="95" t="s">
        <v>598</v>
      </c>
      <c r="C185" s="52" t="s">
        <v>957</v>
      </c>
      <c r="D185" s="51" t="s">
        <v>958</v>
      </c>
      <c r="E185" s="52" t="s">
        <v>956</v>
      </c>
      <c r="F185" s="32">
        <v>1397</v>
      </c>
      <c r="G185" s="76" t="s">
        <v>789</v>
      </c>
      <c r="H185" s="33" t="s">
        <v>332</v>
      </c>
      <c r="I185" s="92">
        <v>11.783870967741935</v>
      </c>
      <c r="J185" s="68">
        <v>11.2</v>
      </c>
      <c r="K185" s="68">
        <v>7.2</v>
      </c>
      <c r="L185" s="68">
        <v>18.7</v>
      </c>
      <c r="M185" s="68" t="s">
        <v>13</v>
      </c>
      <c r="N185" s="93" t="s">
        <v>917</v>
      </c>
      <c r="O185" s="16">
        <v>10.9</v>
      </c>
      <c r="P185" s="14">
        <v>14.7</v>
      </c>
      <c r="Q185" s="14">
        <v>9.3000000000000007</v>
      </c>
      <c r="R185" s="14">
        <v>13.7</v>
      </c>
      <c r="S185" s="14">
        <v>14.7</v>
      </c>
      <c r="T185" s="14">
        <v>11.2</v>
      </c>
      <c r="U185" s="14">
        <v>10.5</v>
      </c>
      <c r="V185" s="14">
        <v>12.2</v>
      </c>
      <c r="W185" s="14">
        <v>17.399999999999999</v>
      </c>
      <c r="X185" s="14">
        <v>8.5</v>
      </c>
      <c r="Y185" s="14">
        <v>10.7</v>
      </c>
      <c r="Z185" s="14">
        <v>10.4</v>
      </c>
      <c r="AA185" s="14">
        <v>15.7</v>
      </c>
      <c r="AB185" s="14">
        <v>8.5</v>
      </c>
      <c r="AC185" s="14">
        <v>7.2</v>
      </c>
      <c r="AD185" s="14">
        <v>16</v>
      </c>
      <c r="AE185" s="14">
        <v>8.9</v>
      </c>
      <c r="AF185" s="14">
        <v>11</v>
      </c>
      <c r="AG185" s="14">
        <v>10.8</v>
      </c>
      <c r="AH185" s="14">
        <v>14.6</v>
      </c>
      <c r="AI185" s="14">
        <v>13.3</v>
      </c>
      <c r="AJ185" s="14">
        <v>11.4</v>
      </c>
      <c r="AK185" s="14">
        <v>18.7</v>
      </c>
      <c r="AL185" s="14">
        <v>9.8000000000000007</v>
      </c>
      <c r="AM185" s="14">
        <v>11.4</v>
      </c>
      <c r="AN185" s="14">
        <v>13.5</v>
      </c>
      <c r="AO185" s="14">
        <v>8.5</v>
      </c>
      <c r="AP185" s="14">
        <v>8.4</v>
      </c>
      <c r="AQ185" s="14">
        <v>11.2</v>
      </c>
      <c r="AR185" s="14">
        <v>8.3000000000000007</v>
      </c>
      <c r="AS185" s="40">
        <v>13.9</v>
      </c>
    </row>
    <row r="186" spans="1:45" ht="32.75" customHeight="1">
      <c r="A186" s="95" t="s">
        <v>582</v>
      </c>
      <c r="B186" s="95" t="s">
        <v>582</v>
      </c>
      <c r="C186" s="52" t="s">
        <v>957</v>
      </c>
      <c r="D186" s="51" t="s">
        <v>958</v>
      </c>
      <c r="E186" s="52" t="s">
        <v>956</v>
      </c>
      <c r="F186" s="32">
        <v>1395</v>
      </c>
      <c r="G186" s="76" t="s">
        <v>789</v>
      </c>
      <c r="H186" s="33" t="s">
        <v>332</v>
      </c>
      <c r="I186" s="92">
        <v>8.9258064516129032</v>
      </c>
      <c r="J186" s="68">
        <v>8.93</v>
      </c>
      <c r="K186" s="68">
        <v>7.18</v>
      </c>
      <c r="L186" s="68">
        <v>11.86</v>
      </c>
      <c r="M186" s="68" t="s">
        <v>917</v>
      </c>
      <c r="N186" s="93" t="s">
        <v>13</v>
      </c>
      <c r="O186" s="16">
        <v>8.58</v>
      </c>
      <c r="P186" s="14">
        <v>8.11</v>
      </c>
      <c r="Q186" s="14">
        <v>8.4600000000000009</v>
      </c>
      <c r="R186" s="14">
        <v>9.5299999999999994</v>
      </c>
      <c r="S186" s="14">
        <v>8.93</v>
      </c>
      <c r="T186" s="14">
        <v>8.11</v>
      </c>
      <c r="U186" s="14">
        <v>7.76</v>
      </c>
      <c r="V186" s="14">
        <v>9.2899999999999991</v>
      </c>
      <c r="W186" s="14">
        <v>9.5299999999999994</v>
      </c>
      <c r="X186" s="14">
        <v>7.87</v>
      </c>
      <c r="Y186" s="14">
        <v>7.53</v>
      </c>
      <c r="Z186" s="14">
        <v>8.4600000000000009</v>
      </c>
      <c r="AA186" s="14">
        <v>9.41</v>
      </c>
      <c r="AB186" s="14">
        <v>8.6999999999999993</v>
      </c>
      <c r="AC186" s="14">
        <v>11.86</v>
      </c>
      <c r="AD186" s="14">
        <v>8.11</v>
      </c>
      <c r="AE186" s="14">
        <v>9.65</v>
      </c>
      <c r="AF186" s="14">
        <v>8.58</v>
      </c>
      <c r="AG186" s="14">
        <v>9.89</v>
      </c>
      <c r="AH186" s="14">
        <v>7.99</v>
      </c>
      <c r="AI186" s="14">
        <v>9.5299999999999994</v>
      </c>
      <c r="AJ186" s="14">
        <v>9.2899999999999991</v>
      </c>
      <c r="AK186" s="14">
        <v>7.18</v>
      </c>
      <c r="AL186" s="14">
        <v>9.41</v>
      </c>
      <c r="AM186" s="14">
        <v>10.5</v>
      </c>
      <c r="AN186" s="14">
        <v>8.34</v>
      </c>
      <c r="AO186" s="14">
        <v>9.65</v>
      </c>
      <c r="AP186" s="14">
        <v>9.41</v>
      </c>
      <c r="AQ186" s="14">
        <v>8.58</v>
      </c>
      <c r="AR186" s="14">
        <v>8.93</v>
      </c>
      <c r="AS186" s="40">
        <v>9.5299999999999994</v>
      </c>
    </row>
    <row r="187" spans="1:45" ht="32.75" customHeight="1">
      <c r="A187" s="95" t="s">
        <v>583</v>
      </c>
      <c r="B187" s="95" t="s">
        <v>583</v>
      </c>
      <c r="C187" s="52" t="s">
        <v>960</v>
      </c>
      <c r="D187" s="51" t="s">
        <v>961</v>
      </c>
      <c r="E187" s="137" t="s">
        <v>959</v>
      </c>
      <c r="F187" s="32">
        <v>1398</v>
      </c>
      <c r="G187" s="76" t="s">
        <v>789</v>
      </c>
      <c r="H187" s="33" t="s">
        <v>332</v>
      </c>
      <c r="I187" s="92">
        <v>38.203225806451613</v>
      </c>
      <c r="J187" s="68">
        <v>37.200000000000003</v>
      </c>
      <c r="K187" s="68">
        <v>31.4</v>
      </c>
      <c r="L187" s="68">
        <v>45.1</v>
      </c>
      <c r="M187" s="68" t="s">
        <v>17</v>
      </c>
      <c r="N187" s="93" t="s">
        <v>18</v>
      </c>
      <c r="O187" s="16">
        <v>40.5</v>
      </c>
      <c r="P187" s="14">
        <v>37</v>
      </c>
      <c r="Q187" s="14">
        <v>35.200000000000003</v>
      </c>
      <c r="R187" s="14">
        <v>33.1</v>
      </c>
      <c r="S187" s="14">
        <v>33.5</v>
      </c>
      <c r="T187" s="14">
        <v>44.2</v>
      </c>
      <c r="U187" s="14">
        <v>41.6</v>
      </c>
      <c r="V187" s="14">
        <v>38.9</v>
      </c>
      <c r="W187" s="14">
        <v>44.5</v>
      </c>
      <c r="X187" s="14">
        <v>43.1</v>
      </c>
      <c r="Y187" s="14">
        <v>36.200000000000003</v>
      </c>
      <c r="Z187" s="14">
        <v>43.6</v>
      </c>
      <c r="AA187" s="14">
        <v>40.299999999999997</v>
      </c>
      <c r="AB187" s="14">
        <v>36.5</v>
      </c>
      <c r="AC187" s="14">
        <v>35.299999999999997</v>
      </c>
      <c r="AD187" s="14">
        <v>42.8</v>
      </c>
      <c r="AE187" s="14">
        <v>34.200000000000003</v>
      </c>
      <c r="AF187" s="14">
        <v>37.200000000000003</v>
      </c>
      <c r="AG187" s="14">
        <v>31.4</v>
      </c>
      <c r="AH187" s="14">
        <v>45.1</v>
      </c>
      <c r="AI187" s="14">
        <v>32.200000000000003</v>
      </c>
      <c r="AJ187" s="14">
        <v>37</v>
      </c>
      <c r="AK187" s="14">
        <v>42.8</v>
      </c>
      <c r="AL187" s="14">
        <v>38.200000000000003</v>
      </c>
      <c r="AM187" s="14">
        <v>35</v>
      </c>
      <c r="AN187" s="14">
        <v>43.3</v>
      </c>
      <c r="AO187" s="14">
        <v>35.5</v>
      </c>
      <c r="AP187" s="14">
        <v>39.799999999999997</v>
      </c>
      <c r="AQ187" s="14">
        <v>31.8</v>
      </c>
      <c r="AR187" s="14">
        <v>38.200000000000003</v>
      </c>
      <c r="AS187" s="40">
        <v>36.299999999999997</v>
      </c>
    </row>
    <row r="188" spans="1:45" ht="32.75" customHeight="1">
      <c r="A188" s="95" t="s">
        <v>584</v>
      </c>
      <c r="B188" s="95" t="s">
        <v>584</v>
      </c>
      <c r="C188" s="52" t="s">
        <v>957</v>
      </c>
      <c r="D188" s="51" t="s">
        <v>958</v>
      </c>
      <c r="E188" s="52" t="s">
        <v>956</v>
      </c>
      <c r="F188" s="32">
        <v>1394</v>
      </c>
      <c r="G188" s="76" t="s">
        <v>797</v>
      </c>
      <c r="H188" s="33" t="s">
        <v>332</v>
      </c>
      <c r="I188" s="111">
        <v>391461643.41064519</v>
      </c>
      <c r="J188" s="6">
        <v>209570306.36000001</v>
      </c>
      <c r="K188" s="6">
        <v>67545516.939999998</v>
      </c>
      <c r="L188" s="6">
        <v>2921019400.27</v>
      </c>
      <c r="M188" s="6" t="s">
        <v>8</v>
      </c>
      <c r="N188" s="93" t="s">
        <v>6</v>
      </c>
      <c r="O188" s="83">
        <v>403832797.06</v>
      </c>
      <c r="P188" s="61">
        <v>254965785.50999999</v>
      </c>
      <c r="Q188" s="61">
        <v>127917449.89</v>
      </c>
      <c r="R188" s="61">
        <v>702814208.89999998</v>
      </c>
      <c r="S188" s="61">
        <v>412131419.67000002</v>
      </c>
      <c r="T188" s="61">
        <v>83097530.010000005</v>
      </c>
      <c r="U188" s="61">
        <v>526407193.00999999</v>
      </c>
      <c r="V188" s="61">
        <v>2921019400.27</v>
      </c>
      <c r="W188" s="61">
        <v>86988636.719999999</v>
      </c>
      <c r="X188" s="61">
        <v>67545516.939999998</v>
      </c>
      <c r="Y188" s="61">
        <v>659701402.60000002</v>
      </c>
      <c r="Z188" s="61">
        <v>69936126.299999997</v>
      </c>
      <c r="AA188" s="61">
        <v>1760704123.8199999</v>
      </c>
      <c r="AB188" s="61">
        <v>138198206.31</v>
      </c>
      <c r="AC188" s="61">
        <v>107532412.67</v>
      </c>
      <c r="AD188" s="61">
        <v>162976265.75999999</v>
      </c>
      <c r="AE188" s="61">
        <v>589058569.70000005</v>
      </c>
      <c r="AF188" s="61">
        <v>209570306.36000001</v>
      </c>
      <c r="AG188" s="61">
        <v>138347496.86000001</v>
      </c>
      <c r="AH188" s="61">
        <v>116360484.65000001</v>
      </c>
      <c r="AI188" s="61">
        <v>358639641.44999999</v>
      </c>
      <c r="AJ188" s="61">
        <v>200350526</v>
      </c>
      <c r="AK188" s="61">
        <v>147142060.15000001</v>
      </c>
      <c r="AL188" s="61">
        <v>147560381.24000001</v>
      </c>
      <c r="AM188" s="61">
        <v>268581498.82999998</v>
      </c>
      <c r="AN188" s="61">
        <v>144778254.74000001</v>
      </c>
      <c r="AO188" s="61">
        <v>416676661.69999999</v>
      </c>
      <c r="AP188" s="61">
        <v>271206010.88999999</v>
      </c>
      <c r="AQ188" s="61">
        <v>254760431.03</v>
      </c>
      <c r="AR188" s="61">
        <v>165611486.21000001</v>
      </c>
      <c r="AS188" s="62">
        <v>220898660.47999999</v>
      </c>
    </row>
    <row r="189" spans="1:45" ht="32.75" customHeight="1">
      <c r="A189" s="95" t="s">
        <v>597</v>
      </c>
      <c r="B189" s="95" t="s">
        <v>597</v>
      </c>
      <c r="C189" s="52" t="s">
        <v>957</v>
      </c>
      <c r="D189" s="51" t="s">
        <v>958</v>
      </c>
      <c r="E189" s="52" t="s">
        <v>956</v>
      </c>
      <c r="F189" s="32">
        <v>1396</v>
      </c>
      <c r="G189" s="76" t="s">
        <v>793</v>
      </c>
      <c r="H189" s="33" t="s">
        <v>332</v>
      </c>
      <c r="I189" s="92">
        <v>109.67096774193547</v>
      </c>
      <c r="J189" s="68">
        <v>109.5</v>
      </c>
      <c r="K189" s="68">
        <v>108.2</v>
      </c>
      <c r="L189" s="68">
        <v>111.2</v>
      </c>
      <c r="M189" s="68" t="s">
        <v>25</v>
      </c>
      <c r="N189" s="93" t="s">
        <v>916</v>
      </c>
      <c r="O189" s="16">
        <v>110.2</v>
      </c>
      <c r="P189" s="14">
        <v>110</v>
      </c>
      <c r="Q189" s="14">
        <v>108.9</v>
      </c>
      <c r="R189" s="14">
        <v>110.1</v>
      </c>
      <c r="S189" s="14">
        <v>111.2</v>
      </c>
      <c r="T189" s="14">
        <v>109.5</v>
      </c>
      <c r="U189" s="14">
        <v>109.9</v>
      </c>
      <c r="V189" s="14">
        <v>110.7</v>
      </c>
      <c r="W189" s="14">
        <v>109.4</v>
      </c>
      <c r="X189" s="14">
        <v>109.5</v>
      </c>
      <c r="Y189" s="14">
        <v>110.9</v>
      </c>
      <c r="Z189" s="14">
        <v>110.5</v>
      </c>
      <c r="AA189" s="14">
        <v>109.1</v>
      </c>
      <c r="AB189" s="14">
        <v>109</v>
      </c>
      <c r="AC189" s="14">
        <v>108.7</v>
      </c>
      <c r="AD189" s="14">
        <v>110.9</v>
      </c>
      <c r="AE189" s="14">
        <v>110.6</v>
      </c>
      <c r="AF189" s="14">
        <v>109.1</v>
      </c>
      <c r="AG189" s="14">
        <v>110</v>
      </c>
      <c r="AH189" s="14">
        <v>109.4</v>
      </c>
      <c r="AI189" s="14">
        <v>108.9</v>
      </c>
      <c r="AJ189" s="14">
        <v>109.1</v>
      </c>
      <c r="AK189" s="14">
        <v>110.7</v>
      </c>
      <c r="AL189" s="14">
        <v>110.1</v>
      </c>
      <c r="AM189" s="14">
        <v>108.3</v>
      </c>
      <c r="AN189" s="14">
        <v>110.9</v>
      </c>
      <c r="AO189" s="14">
        <v>108.2</v>
      </c>
      <c r="AP189" s="14">
        <v>109.2</v>
      </c>
      <c r="AQ189" s="14">
        <v>108.6</v>
      </c>
      <c r="AR189" s="14">
        <v>109.4</v>
      </c>
      <c r="AS189" s="40">
        <v>108.8</v>
      </c>
    </row>
    <row r="190" spans="1:45" ht="32.75" customHeight="1">
      <c r="A190" s="95" t="s">
        <v>585</v>
      </c>
      <c r="B190" s="95" t="s">
        <v>585</v>
      </c>
      <c r="C190" s="52" t="s">
        <v>957</v>
      </c>
      <c r="D190" s="51" t="s">
        <v>958</v>
      </c>
      <c r="E190" s="52" t="s">
        <v>956</v>
      </c>
      <c r="F190" s="32">
        <v>1395</v>
      </c>
      <c r="G190" s="76" t="s">
        <v>799</v>
      </c>
      <c r="H190" s="33" t="s">
        <v>332</v>
      </c>
      <c r="I190" s="111">
        <v>215402.74193548388</v>
      </c>
      <c r="J190" s="6">
        <v>83464</v>
      </c>
      <c r="K190" s="6">
        <v>0</v>
      </c>
      <c r="L190" s="6">
        <v>1064651</v>
      </c>
      <c r="M190" s="6" t="s">
        <v>2</v>
      </c>
      <c r="N190" s="93" t="s">
        <v>3</v>
      </c>
      <c r="O190" s="83">
        <v>668953</v>
      </c>
      <c r="P190" s="61">
        <v>886740</v>
      </c>
      <c r="Q190" s="61">
        <v>0</v>
      </c>
      <c r="R190" s="61">
        <v>1064651</v>
      </c>
      <c r="S190" s="61">
        <v>131566</v>
      </c>
      <c r="T190" s="61">
        <v>0</v>
      </c>
      <c r="U190" s="61">
        <v>0</v>
      </c>
      <c r="V190" s="61">
        <v>960839</v>
      </c>
      <c r="W190" s="61">
        <v>16551</v>
      </c>
      <c r="X190" s="61">
        <v>320</v>
      </c>
      <c r="Y190" s="61">
        <v>162195</v>
      </c>
      <c r="Z190" s="61">
        <v>179443</v>
      </c>
      <c r="AA190" s="61">
        <v>667027</v>
      </c>
      <c r="AB190" s="61">
        <v>207352</v>
      </c>
      <c r="AC190" s="61">
        <v>65976</v>
      </c>
      <c r="AD190" s="61">
        <v>156089</v>
      </c>
      <c r="AE190" s="61">
        <v>93190</v>
      </c>
      <c r="AF190" s="61">
        <v>395521</v>
      </c>
      <c r="AG190" s="61">
        <v>0</v>
      </c>
      <c r="AH190" s="61">
        <v>0</v>
      </c>
      <c r="AI190" s="61">
        <v>262849</v>
      </c>
      <c r="AJ190" s="61">
        <v>0</v>
      </c>
      <c r="AK190" s="61">
        <v>0</v>
      </c>
      <c r="AL190" s="61">
        <v>646</v>
      </c>
      <c r="AM190" s="61">
        <v>195221</v>
      </c>
      <c r="AN190" s="61">
        <v>72206</v>
      </c>
      <c r="AO190" s="61">
        <v>83464</v>
      </c>
      <c r="AP190" s="61">
        <v>360590</v>
      </c>
      <c r="AQ190" s="61">
        <v>19957</v>
      </c>
      <c r="AR190" s="61">
        <v>5616</v>
      </c>
      <c r="AS190" s="62">
        <v>20523</v>
      </c>
    </row>
    <row r="191" spans="1:45" ht="32.75" customHeight="1">
      <c r="A191" s="95" t="s">
        <v>586</v>
      </c>
      <c r="B191" s="95" t="s">
        <v>586</v>
      </c>
      <c r="C191" s="52" t="s">
        <v>957</v>
      </c>
      <c r="D191" s="51" t="s">
        <v>958</v>
      </c>
      <c r="E191" s="52" t="s">
        <v>956</v>
      </c>
      <c r="F191" s="32">
        <v>1395</v>
      </c>
      <c r="G191" s="76" t="s">
        <v>800</v>
      </c>
      <c r="H191" s="33" t="s">
        <v>852</v>
      </c>
      <c r="I191" s="92">
        <v>75.864857079347189</v>
      </c>
      <c r="J191" s="68">
        <v>25.418582511415888</v>
      </c>
      <c r="K191" s="68">
        <v>0</v>
      </c>
      <c r="L191" s="68">
        <v>310.51429585298968</v>
      </c>
      <c r="M191" s="68" t="s">
        <v>2</v>
      </c>
      <c r="N191" s="93" t="s">
        <v>16</v>
      </c>
      <c r="O191" s="16">
        <v>171.10295238553201</v>
      </c>
      <c r="P191" s="14">
        <v>271.57137086363883</v>
      </c>
      <c r="Q191" s="14">
        <v>0</v>
      </c>
      <c r="R191" s="14">
        <v>207.90513293691478</v>
      </c>
      <c r="S191" s="14">
        <v>48.505382686919333</v>
      </c>
      <c r="T191" s="14">
        <v>0</v>
      </c>
      <c r="U191" s="14">
        <v>0</v>
      </c>
      <c r="V191" s="14">
        <v>72.419753419542602</v>
      </c>
      <c r="W191" s="14">
        <v>17.463226566135205</v>
      </c>
      <c r="X191" s="14">
        <v>0.41618003948508125</v>
      </c>
      <c r="Y191" s="14">
        <v>25.207082880241995</v>
      </c>
      <c r="Z191" s="14">
        <v>207.90715242407529</v>
      </c>
      <c r="AA191" s="14">
        <v>141.60401773990878</v>
      </c>
      <c r="AB191" s="14">
        <v>196.08477286632794</v>
      </c>
      <c r="AC191" s="14">
        <v>93.934734324278153</v>
      </c>
      <c r="AD191" s="14">
        <v>56.248004514571818</v>
      </c>
      <c r="AE191" s="14">
        <v>19.209387059976411</v>
      </c>
      <c r="AF191" s="14">
        <v>310.51429585298968</v>
      </c>
      <c r="AG191" s="14">
        <v>0</v>
      </c>
      <c r="AH191" s="14">
        <v>0</v>
      </c>
      <c r="AI191" s="14">
        <v>83.05605744334882</v>
      </c>
      <c r="AJ191" s="14">
        <v>0</v>
      </c>
      <c r="AK191" s="14">
        <v>0</v>
      </c>
      <c r="AL191" s="14">
        <v>0.34567285542366594</v>
      </c>
      <c r="AM191" s="14">
        <v>77.141229132222918</v>
      </c>
      <c r="AN191" s="14">
        <v>41.011013552388917</v>
      </c>
      <c r="AO191" s="14">
        <v>25.418582511415888</v>
      </c>
      <c r="AP191" s="14">
        <v>252.25344969306914</v>
      </c>
      <c r="AQ191" s="14">
        <v>11.234424388445268</v>
      </c>
      <c r="AR191" s="14">
        <v>3.2308653495444228</v>
      </c>
      <c r="AS191" s="40">
        <v>18.025827973365725</v>
      </c>
    </row>
    <row r="192" spans="1:45" ht="32.75" customHeight="1">
      <c r="A192" s="95" t="s">
        <v>587</v>
      </c>
      <c r="B192" s="95" t="s">
        <v>587</v>
      </c>
      <c r="C192" s="52" t="s">
        <v>957</v>
      </c>
      <c r="D192" s="51" t="s">
        <v>958</v>
      </c>
      <c r="E192" s="52" t="s">
        <v>956</v>
      </c>
      <c r="F192" s="32" t="s">
        <v>322</v>
      </c>
      <c r="G192" s="76" t="s">
        <v>800</v>
      </c>
      <c r="H192" s="33" t="s">
        <v>852</v>
      </c>
      <c r="I192" s="92">
        <v>392.0308177718249</v>
      </c>
      <c r="J192" s="68">
        <v>112.74826000877833</v>
      </c>
      <c r="K192" s="68">
        <v>0</v>
      </c>
      <c r="L192" s="68">
        <v>4699.5281416537737</v>
      </c>
      <c r="M192" s="68" t="s">
        <v>4</v>
      </c>
      <c r="N192" s="93" t="s">
        <v>5</v>
      </c>
      <c r="O192" s="16">
        <v>414.45433506613887</v>
      </c>
      <c r="P192" s="14">
        <v>555.94262130656477</v>
      </c>
      <c r="Q192" s="14">
        <v>15.821539333448781</v>
      </c>
      <c r="R192" s="14">
        <v>432.04536356268977</v>
      </c>
      <c r="S192" s="14">
        <v>103.42916605220469</v>
      </c>
      <c r="T192" s="14">
        <v>0</v>
      </c>
      <c r="U192" s="14">
        <v>4699.5281416537737</v>
      </c>
      <c r="V192" s="14">
        <v>220.16503692405814</v>
      </c>
      <c r="W192" s="14">
        <v>34.92645313227041</v>
      </c>
      <c r="X192" s="14">
        <v>14.075989272959482</v>
      </c>
      <c r="Y192" s="14">
        <v>63.926775363000175</v>
      </c>
      <c r="Z192" s="14">
        <v>430.88836416048349</v>
      </c>
      <c r="AA192" s="14">
        <v>1654.3809087298209</v>
      </c>
      <c r="AB192" s="14">
        <v>610.83662659899517</v>
      </c>
      <c r="AC192" s="14">
        <v>218.73206048180421</v>
      </c>
      <c r="AD192" s="14">
        <v>112.74826000877833</v>
      </c>
      <c r="AE192" s="14">
        <v>215.05629861351883</v>
      </c>
      <c r="AF192" s="14">
        <v>713.20424318219818</v>
      </c>
      <c r="AG192" s="14">
        <v>2.4459038770919372</v>
      </c>
      <c r="AH192" s="14">
        <v>8.9526522275892049</v>
      </c>
      <c r="AI192" s="14">
        <v>254.43317540457002</v>
      </c>
      <c r="AJ192" s="14">
        <v>0.57063132479766276</v>
      </c>
      <c r="AK192" s="14">
        <v>15.889037545648845</v>
      </c>
      <c r="AL192" s="14">
        <v>30.449037600752131</v>
      </c>
      <c r="AM192" s="14">
        <v>267.84120257826299</v>
      </c>
      <c r="AN192" s="14">
        <v>82.022027104777834</v>
      </c>
      <c r="AO192" s="14">
        <v>101.1341790763867</v>
      </c>
      <c r="AP192" s="14">
        <v>516.8804351247835</v>
      </c>
      <c r="AQ192" s="14">
        <v>235.81015697345495</v>
      </c>
      <c r="AR192" s="14">
        <v>79.980601000785853</v>
      </c>
      <c r="AS192" s="40">
        <v>46.384127644960664</v>
      </c>
    </row>
    <row r="193" spans="1:45" ht="32.75" customHeight="1">
      <c r="A193" s="95" t="s">
        <v>588</v>
      </c>
      <c r="B193" s="95" t="s">
        <v>588</v>
      </c>
      <c r="C193" s="52" t="s">
        <v>957</v>
      </c>
      <c r="D193" s="51" t="s">
        <v>958</v>
      </c>
      <c r="E193" s="52" t="s">
        <v>956</v>
      </c>
      <c r="F193" s="32">
        <v>1395</v>
      </c>
      <c r="G193" s="76" t="s">
        <v>797</v>
      </c>
      <c r="H193" s="33" t="s">
        <v>332</v>
      </c>
      <c r="I193" s="111">
        <v>9037.9290322580619</v>
      </c>
      <c r="J193" s="6">
        <v>3621.8</v>
      </c>
      <c r="K193" s="6">
        <v>1449.9</v>
      </c>
      <c r="L193" s="6">
        <v>116109.7</v>
      </c>
      <c r="M193" s="6" t="s">
        <v>8</v>
      </c>
      <c r="N193" s="93" t="s">
        <v>6</v>
      </c>
      <c r="O193" s="83">
        <v>11045.1</v>
      </c>
      <c r="P193" s="61">
        <v>6882.3</v>
      </c>
      <c r="Q193" s="61">
        <v>2394.4</v>
      </c>
      <c r="R193" s="61">
        <v>16162</v>
      </c>
      <c r="S193" s="61">
        <v>8008.9</v>
      </c>
      <c r="T193" s="61">
        <v>1546.1</v>
      </c>
      <c r="U193" s="61">
        <v>2841.2</v>
      </c>
      <c r="V193" s="61">
        <v>116109.7</v>
      </c>
      <c r="W193" s="61">
        <v>1747.2</v>
      </c>
      <c r="X193" s="61">
        <v>1449.9</v>
      </c>
      <c r="Y193" s="61">
        <v>16081.4</v>
      </c>
      <c r="Z193" s="61">
        <v>1708.8</v>
      </c>
      <c r="AA193" s="61">
        <v>12026.3</v>
      </c>
      <c r="AB193" s="61">
        <v>2551.9</v>
      </c>
      <c r="AC193" s="61">
        <v>2287.9</v>
      </c>
      <c r="AD193" s="61">
        <v>3235.3</v>
      </c>
      <c r="AE193" s="61">
        <v>12153.6</v>
      </c>
      <c r="AF193" s="61">
        <v>3250.7</v>
      </c>
      <c r="AG193" s="61">
        <v>3418.4</v>
      </c>
      <c r="AH193" s="61">
        <v>2110.5</v>
      </c>
      <c r="AI193" s="61">
        <v>7476.8</v>
      </c>
      <c r="AJ193" s="61">
        <v>3785.3</v>
      </c>
      <c r="AK193" s="61">
        <v>1458.7</v>
      </c>
      <c r="AL193" s="61">
        <v>3621.8</v>
      </c>
      <c r="AM193" s="61">
        <v>7125.8</v>
      </c>
      <c r="AN193" s="61">
        <v>2616.9</v>
      </c>
      <c r="AO193" s="61">
        <v>9484.5</v>
      </c>
      <c r="AP193" s="61">
        <v>3950.2</v>
      </c>
      <c r="AQ193" s="61">
        <v>5077</v>
      </c>
      <c r="AR193" s="61">
        <v>3430.5</v>
      </c>
      <c r="AS193" s="62">
        <v>5136.7</v>
      </c>
    </row>
    <row r="194" spans="1:45" ht="32.75" customHeight="1">
      <c r="A194" s="95" t="s">
        <v>589</v>
      </c>
      <c r="B194" s="95" t="s">
        <v>589</v>
      </c>
      <c r="C194" s="52" t="s">
        <v>957</v>
      </c>
      <c r="D194" s="51" t="s">
        <v>958</v>
      </c>
      <c r="E194" s="52" t="s">
        <v>956</v>
      </c>
      <c r="F194" s="32">
        <v>1395</v>
      </c>
      <c r="G194" s="76" t="s">
        <v>797</v>
      </c>
      <c r="H194" s="33" t="s">
        <v>332</v>
      </c>
      <c r="I194" s="111">
        <v>5929.8677419354826</v>
      </c>
      <c r="J194" s="6">
        <v>2719.5</v>
      </c>
      <c r="K194" s="6">
        <v>1055.7</v>
      </c>
      <c r="L194" s="6">
        <v>68929.600000000006</v>
      </c>
      <c r="M194" s="6" t="s">
        <v>8</v>
      </c>
      <c r="N194" s="93" t="s">
        <v>6</v>
      </c>
      <c r="O194" s="83">
        <v>6828</v>
      </c>
      <c r="P194" s="61">
        <v>4333.8</v>
      </c>
      <c r="Q194" s="61">
        <v>2131.4</v>
      </c>
      <c r="R194" s="61">
        <v>10877.4</v>
      </c>
      <c r="S194" s="61">
        <v>4611.5</v>
      </c>
      <c r="T194" s="61">
        <v>1374.8</v>
      </c>
      <c r="U194" s="61">
        <v>1858.6</v>
      </c>
      <c r="V194" s="61">
        <v>68929.600000000006</v>
      </c>
      <c r="W194" s="61">
        <v>1373.1</v>
      </c>
      <c r="X194" s="61">
        <v>1055.7</v>
      </c>
      <c r="Y194" s="61">
        <v>10722.5</v>
      </c>
      <c r="Z194" s="61">
        <v>1351.9</v>
      </c>
      <c r="AA194" s="61">
        <v>8299.4</v>
      </c>
      <c r="AB194" s="61">
        <v>1767.4</v>
      </c>
      <c r="AC194" s="61">
        <v>1455.7</v>
      </c>
      <c r="AD194" s="61">
        <v>2748.9</v>
      </c>
      <c r="AE194" s="61">
        <v>9636.5</v>
      </c>
      <c r="AF194" s="61">
        <v>2101.4</v>
      </c>
      <c r="AG194" s="61">
        <v>2865.6</v>
      </c>
      <c r="AH194" s="61">
        <v>1545.9</v>
      </c>
      <c r="AI194" s="61">
        <v>5431.8</v>
      </c>
      <c r="AJ194" s="61">
        <v>3152.6</v>
      </c>
      <c r="AK194" s="61">
        <v>1246</v>
      </c>
      <c r="AL194" s="61">
        <v>2690.3</v>
      </c>
      <c r="AM194" s="61">
        <v>5135.8999999999996</v>
      </c>
      <c r="AN194" s="61">
        <v>2551.6999999999998</v>
      </c>
      <c r="AO194" s="61">
        <v>6609.9</v>
      </c>
      <c r="AP194" s="61">
        <v>2719.5</v>
      </c>
      <c r="AQ194" s="61">
        <v>2710.7</v>
      </c>
      <c r="AR194" s="61">
        <v>2403.9</v>
      </c>
      <c r="AS194" s="62">
        <v>3304.5</v>
      </c>
    </row>
    <row r="195" spans="1:45" ht="32.75" customHeight="1">
      <c r="A195" s="95" t="s">
        <v>590</v>
      </c>
      <c r="B195" s="95" t="s">
        <v>590</v>
      </c>
      <c r="C195" s="52" t="s">
        <v>957</v>
      </c>
      <c r="D195" s="51" t="s">
        <v>958</v>
      </c>
      <c r="E195" s="52" t="s">
        <v>956</v>
      </c>
      <c r="F195" s="32">
        <v>1395</v>
      </c>
      <c r="G195" s="76" t="s">
        <v>801</v>
      </c>
      <c r="H195" s="33" t="s">
        <v>332</v>
      </c>
      <c r="I195" s="111">
        <v>4190071.6667741952</v>
      </c>
      <c r="J195" s="6">
        <v>731923.51</v>
      </c>
      <c r="K195" s="6">
        <v>1041.0899999999999</v>
      </c>
      <c r="L195" s="6">
        <v>38325197.490000002</v>
      </c>
      <c r="M195" s="6" t="s">
        <v>917</v>
      </c>
      <c r="N195" s="93" t="s">
        <v>5</v>
      </c>
      <c r="O195" s="87">
        <v>1907418.5</v>
      </c>
      <c r="P195" s="61">
        <v>10311650.6</v>
      </c>
      <c r="Q195" s="61">
        <v>74945.19</v>
      </c>
      <c r="R195" s="61">
        <v>1229796.74</v>
      </c>
      <c r="S195" s="61">
        <v>70868.33</v>
      </c>
      <c r="T195" s="61">
        <v>1045404.4</v>
      </c>
      <c r="U195" s="61">
        <v>38325197.490000002</v>
      </c>
      <c r="V195" s="61">
        <v>1060128.8999999999</v>
      </c>
      <c r="W195" s="61">
        <v>50916.01</v>
      </c>
      <c r="X195" s="61">
        <v>984802.02</v>
      </c>
      <c r="Y195" s="61">
        <v>2104202</v>
      </c>
      <c r="Z195" s="61">
        <v>158687.1</v>
      </c>
      <c r="AA195" s="61">
        <v>21648937.710000001</v>
      </c>
      <c r="AB195" s="61">
        <v>98000.55</v>
      </c>
      <c r="AC195" s="61">
        <v>326877.42</v>
      </c>
      <c r="AD195" s="61">
        <v>1696756.29</v>
      </c>
      <c r="AE195" s="61">
        <v>657344.68000000005</v>
      </c>
      <c r="AF195" s="61">
        <v>392560.43</v>
      </c>
      <c r="AG195" s="61">
        <v>105564.15</v>
      </c>
      <c r="AH195" s="61">
        <v>621486.66</v>
      </c>
      <c r="AI195" s="61">
        <v>309633.09999999998</v>
      </c>
      <c r="AJ195" s="61">
        <v>3493949.12</v>
      </c>
      <c r="AK195" s="61">
        <v>1041.0899999999999</v>
      </c>
      <c r="AL195" s="61">
        <v>308763.32</v>
      </c>
      <c r="AM195" s="61">
        <v>569136.79</v>
      </c>
      <c r="AN195" s="61">
        <v>35678.379999999997</v>
      </c>
      <c r="AO195" s="61">
        <v>803745.26</v>
      </c>
      <c r="AP195" s="61">
        <v>871832.33</v>
      </c>
      <c r="AQ195" s="61">
        <v>38071592.149999999</v>
      </c>
      <c r="AR195" s="61">
        <v>731923.51</v>
      </c>
      <c r="AS195" s="62">
        <v>1823381.45</v>
      </c>
    </row>
    <row r="196" spans="1:45" ht="32.75" customHeight="1">
      <c r="A196" s="95" t="s">
        <v>591</v>
      </c>
      <c r="B196" s="95" t="s">
        <v>591</v>
      </c>
      <c r="C196" s="52" t="s">
        <v>957</v>
      </c>
      <c r="D196" s="51" t="s">
        <v>958</v>
      </c>
      <c r="E196" s="52" t="s">
        <v>956</v>
      </c>
      <c r="F196" s="32">
        <v>1395</v>
      </c>
      <c r="G196" s="76" t="s">
        <v>799</v>
      </c>
      <c r="H196" s="33" t="s">
        <v>332</v>
      </c>
      <c r="I196" s="111">
        <v>1420702.0825806453</v>
      </c>
      <c r="J196" s="6">
        <v>376358.39</v>
      </c>
      <c r="K196" s="6">
        <v>4111.3100000000004</v>
      </c>
      <c r="L196" s="6">
        <v>14689870.4</v>
      </c>
      <c r="M196" s="6" t="s">
        <v>917</v>
      </c>
      <c r="N196" s="93" t="s">
        <v>5</v>
      </c>
      <c r="O196" s="87">
        <v>1211730.31</v>
      </c>
      <c r="P196" s="61">
        <v>2302019.79</v>
      </c>
      <c r="Q196" s="61">
        <v>29862.48</v>
      </c>
      <c r="R196" s="61">
        <v>805884.43</v>
      </c>
      <c r="S196" s="61">
        <v>82202.2</v>
      </c>
      <c r="T196" s="61">
        <v>594576.17000000004</v>
      </c>
      <c r="U196" s="61">
        <v>14689870.4</v>
      </c>
      <c r="V196" s="61">
        <v>2319917.8199999998</v>
      </c>
      <c r="W196" s="61">
        <v>106492.17</v>
      </c>
      <c r="X196" s="61">
        <v>176529.31</v>
      </c>
      <c r="Y196" s="61">
        <v>1703834.14</v>
      </c>
      <c r="Z196" s="61">
        <v>36400.32</v>
      </c>
      <c r="AA196" s="61">
        <v>6757967.3700000001</v>
      </c>
      <c r="AB196" s="61">
        <v>183870.91</v>
      </c>
      <c r="AC196" s="61">
        <v>142417.28</v>
      </c>
      <c r="AD196" s="61">
        <v>476610.43</v>
      </c>
      <c r="AE196" s="61">
        <v>197996.08</v>
      </c>
      <c r="AF196" s="61">
        <v>408893.65</v>
      </c>
      <c r="AG196" s="61">
        <v>169639.09</v>
      </c>
      <c r="AH196" s="61">
        <v>357535.33</v>
      </c>
      <c r="AI196" s="61">
        <v>1095752.8799999999</v>
      </c>
      <c r="AJ196" s="61">
        <v>928215.05</v>
      </c>
      <c r="AK196" s="61">
        <v>4111.3100000000004</v>
      </c>
      <c r="AL196" s="61">
        <v>184744.56</v>
      </c>
      <c r="AM196" s="61">
        <v>376358.39</v>
      </c>
      <c r="AN196" s="61">
        <v>52099.4</v>
      </c>
      <c r="AO196" s="61">
        <v>365272.58</v>
      </c>
      <c r="AP196" s="61">
        <v>641528.14</v>
      </c>
      <c r="AQ196" s="61">
        <v>7047001.5899999999</v>
      </c>
      <c r="AR196" s="61">
        <v>128943.2</v>
      </c>
      <c r="AS196" s="62">
        <v>463487.78</v>
      </c>
    </row>
    <row r="197" spans="1:45" ht="32.75" customHeight="1">
      <c r="A197" s="95" t="s">
        <v>594</v>
      </c>
      <c r="B197" s="95" t="s">
        <v>594</v>
      </c>
      <c r="C197" s="52" t="s">
        <v>957</v>
      </c>
      <c r="D197" s="51" t="s">
        <v>958</v>
      </c>
      <c r="E197" s="52" t="s">
        <v>956</v>
      </c>
      <c r="F197" s="32">
        <v>1395</v>
      </c>
      <c r="G197" s="76" t="s">
        <v>800</v>
      </c>
      <c r="H197" s="33" t="s">
        <v>852</v>
      </c>
      <c r="I197" s="111">
        <v>790.75772741461856</v>
      </c>
      <c r="J197" s="6">
        <v>174.8553883408176</v>
      </c>
      <c r="K197" s="6">
        <v>5.7657926771119081</v>
      </c>
      <c r="L197" s="68">
        <v>12626.672167784081</v>
      </c>
      <c r="M197" s="68" t="s">
        <v>917</v>
      </c>
      <c r="N197" s="93" t="s">
        <v>5</v>
      </c>
      <c r="O197" s="87">
        <v>309.93303496065636</v>
      </c>
      <c r="P197" s="61">
        <v>705.01237129883168</v>
      </c>
      <c r="Q197" s="61">
        <v>23.505990144991419</v>
      </c>
      <c r="R197" s="61">
        <v>157.37317632814865</v>
      </c>
      <c r="S197" s="61">
        <v>30.306075800029493</v>
      </c>
      <c r="T197" s="61">
        <v>1024.8521437263641</v>
      </c>
      <c r="U197" s="61">
        <v>12626.672167784081</v>
      </c>
      <c r="V197" s="61">
        <v>174.8553883408176</v>
      </c>
      <c r="W197" s="61">
        <v>112.3616030589926</v>
      </c>
      <c r="X197" s="61">
        <v>229.58742251898173</v>
      </c>
      <c r="Y197" s="61">
        <v>264.79662370088994</v>
      </c>
      <c r="Z197" s="61">
        <v>42.174322088491145</v>
      </c>
      <c r="AA197" s="61">
        <v>1434.6575646071369</v>
      </c>
      <c r="AB197" s="61">
        <v>173.87961352711827</v>
      </c>
      <c r="AC197" s="61">
        <v>202.76963380602541</v>
      </c>
      <c r="AD197" s="61">
        <v>171.75063981659193</v>
      </c>
      <c r="AE197" s="61">
        <v>40.813213188947891</v>
      </c>
      <c r="AF197" s="61">
        <v>321.01285091944249</v>
      </c>
      <c r="AG197" s="61">
        <v>131.27085166329667</v>
      </c>
      <c r="AH197" s="61">
        <v>223.03984813578947</v>
      </c>
      <c r="AI197" s="61">
        <v>346.24029060409174</v>
      </c>
      <c r="AJ197" s="61">
        <v>475.41430337722045</v>
      </c>
      <c r="AK197" s="61">
        <v>5.7657926771119081</v>
      </c>
      <c r="AL197" s="61">
        <v>98.856315138063124</v>
      </c>
      <c r="AM197" s="61">
        <v>148.71734495174451</v>
      </c>
      <c r="AN197" s="61">
        <v>29.591020129509062</v>
      </c>
      <c r="AO197" s="61">
        <v>111.24210694296656</v>
      </c>
      <c r="AP197" s="61">
        <v>448.78584095559557</v>
      </c>
      <c r="AQ197" s="61">
        <v>3966.9793319691626</v>
      </c>
      <c r="AR197" s="61">
        <v>74.180576378094088</v>
      </c>
      <c r="AS197" s="62">
        <v>407.09209131399791</v>
      </c>
    </row>
    <row r="198" spans="1:45" ht="32.75" customHeight="1">
      <c r="A198" s="95" t="s">
        <v>592</v>
      </c>
      <c r="B198" s="95" t="s">
        <v>592</v>
      </c>
      <c r="C198" s="52" t="s">
        <v>957</v>
      </c>
      <c r="D198" s="51" t="s">
        <v>958</v>
      </c>
      <c r="E198" s="52" t="s">
        <v>956</v>
      </c>
      <c r="F198" s="32">
        <v>1395</v>
      </c>
      <c r="G198" s="76" t="s">
        <v>801</v>
      </c>
      <c r="H198" s="33" t="s">
        <v>332</v>
      </c>
      <c r="I198" s="111">
        <v>1077402.8987096774</v>
      </c>
      <c r="J198" s="6">
        <v>74740.5</v>
      </c>
      <c r="K198" s="6">
        <v>0</v>
      </c>
      <c r="L198" s="68">
        <v>14600230.01</v>
      </c>
      <c r="M198" s="68" t="s">
        <v>917</v>
      </c>
      <c r="N198" s="93" t="s">
        <v>11</v>
      </c>
      <c r="O198" s="87">
        <v>510685.44</v>
      </c>
      <c r="P198" s="61">
        <v>578098.66</v>
      </c>
      <c r="Q198" s="61">
        <v>15087.09</v>
      </c>
      <c r="R198" s="61">
        <v>74740.5</v>
      </c>
      <c r="S198" s="61">
        <v>57060.54</v>
      </c>
      <c r="T198" s="61">
        <v>2453.39</v>
      </c>
      <c r="U198" s="61">
        <v>945730.66</v>
      </c>
      <c r="V198" s="61">
        <v>765962.04</v>
      </c>
      <c r="W198" s="61">
        <v>8886.31</v>
      </c>
      <c r="X198" s="61">
        <v>7008.38</v>
      </c>
      <c r="Y198" s="61">
        <v>430143.7</v>
      </c>
      <c r="Z198" s="61">
        <v>10636.75</v>
      </c>
      <c r="AA198" s="61">
        <v>14600230.01</v>
      </c>
      <c r="AB198" s="61">
        <v>85302.77</v>
      </c>
      <c r="AC198" s="61">
        <v>10926.17</v>
      </c>
      <c r="AD198" s="61">
        <v>421483.63</v>
      </c>
      <c r="AE198" s="61">
        <v>20809.400000000001</v>
      </c>
      <c r="AF198" s="61">
        <v>107767</v>
      </c>
      <c r="AG198" s="61">
        <v>78217.31</v>
      </c>
      <c r="AH198" s="61">
        <v>35312.03</v>
      </c>
      <c r="AI198" s="61">
        <v>106889.64</v>
      </c>
      <c r="AJ198" s="61">
        <v>16044.55</v>
      </c>
      <c r="AK198" s="61">
        <v>0</v>
      </c>
      <c r="AL198" s="61">
        <v>28210.39</v>
      </c>
      <c r="AM198" s="61">
        <v>2765007.25</v>
      </c>
      <c r="AN198" s="61">
        <v>1885.15</v>
      </c>
      <c r="AO198" s="61">
        <v>2242826.83</v>
      </c>
      <c r="AP198" s="61">
        <v>130354.57</v>
      </c>
      <c r="AQ198" s="61">
        <v>9295374.6799999997</v>
      </c>
      <c r="AR198" s="61">
        <v>13767.19</v>
      </c>
      <c r="AS198" s="62">
        <v>32587.83</v>
      </c>
    </row>
    <row r="199" spans="1:45" ht="32.75" customHeight="1">
      <c r="A199" s="95" t="s">
        <v>593</v>
      </c>
      <c r="B199" s="95" t="s">
        <v>593</v>
      </c>
      <c r="C199" s="52" t="s">
        <v>957</v>
      </c>
      <c r="D199" s="51" t="s">
        <v>958</v>
      </c>
      <c r="E199" s="52" t="s">
        <v>956</v>
      </c>
      <c r="F199" s="32">
        <v>1395</v>
      </c>
      <c r="G199" s="76" t="s">
        <v>799</v>
      </c>
      <c r="H199" s="33" t="s">
        <v>332</v>
      </c>
      <c r="I199" s="111">
        <v>1409157.0493548384</v>
      </c>
      <c r="J199" s="6">
        <v>276105.31</v>
      </c>
      <c r="K199" s="6">
        <v>0.01</v>
      </c>
      <c r="L199" s="68">
        <v>16993897.149999999</v>
      </c>
      <c r="M199" s="68" t="s">
        <v>917</v>
      </c>
      <c r="N199" s="93" t="s">
        <v>27</v>
      </c>
      <c r="O199" s="87">
        <v>1113982.05</v>
      </c>
      <c r="P199" s="61">
        <v>784967.9</v>
      </c>
      <c r="Q199" s="61">
        <v>17659.27</v>
      </c>
      <c r="R199" s="61">
        <v>281120.09000000003</v>
      </c>
      <c r="S199" s="61">
        <v>379751.85</v>
      </c>
      <c r="T199" s="61">
        <v>7148.57</v>
      </c>
      <c r="U199" s="61">
        <v>1945167.62</v>
      </c>
      <c r="V199" s="61">
        <v>9096271.7400000002</v>
      </c>
      <c r="W199" s="61">
        <v>59488.12</v>
      </c>
      <c r="X199" s="61">
        <v>6280.85</v>
      </c>
      <c r="Y199" s="61">
        <v>396024.55</v>
      </c>
      <c r="Z199" s="61">
        <v>16979.05</v>
      </c>
      <c r="AA199" s="61">
        <v>6381516.1299999999</v>
      </c>
      <c r="AB199" s="61">
        <v>240482.59</v>
      </c>
      <c r="AC199" s="61">
        <v>37001.51</v>
      </c>
      <c r="AD199" s="61">
        <v>742911.74</v>
      </c>
      <c r="AE199" s="61">
        <v>84442.36</v>
      </c>
      <c r="AF199" s="61">
        <v>564558.67000000004</v>
      </c>
      <c r="AG199" s="61">
        <v>552402.13</v>
      </c>
      <c r="AH199" s="61">
        <v>37447.64</v>
      </c>
      <c r="AI199" s="61">
        <v>699492.97</v>
      </c>
      <c r="AJ199" s="61">
        <v>27980.49</v>
      </c>
      <c r="AK199" s="61">
        <v>0.01</v>
      </c>
      <c r="AL199" s="61">
        <v>20945.62</v>
      </c>
      <c r="AM199" s="61">
        <v>2028339.82</v>
      </c>
      <c r="AN199" s="61">
        <v>23811.37</v>
      </c>
      <c r="AO199" s="61">
        <v>730172.99</v>
      </c>
      <c r="AP199" s="61">
        <v>276105.31</v>
      </c>
      <c r="AQ199" s="61">
        <v>16993897.149999999</v>
      </c>
      <c r="AR199" s="61">
        <v>27442.41</v>
      </c>
      <c r="AS199" s="62">
        <v>110075.96</v>
      </c>
    </row>
    <row r="200" spans="1:45" ht="32.75" customHeight="1">
      <c r="A200" s="95" t="s">
        <v>595</v>
      </c>
      <c r="B200" s="95" t="s">
        <v>595</v>
      </c>
      <c r="C200" s="52" t="s">
        <v>957</v>
      </c>
      <c r="D200" s="51" t="s">
        <v>958</v>
      </c>
      <c r="E200" s="52" t="s">
        <v>956</v>
      </c>
      <c r="F200" s="32">
        <v>1395</v>
      </c>
      <c r="G200" s="76" t="s">
        <v>800</v>
      </c>
      <c r="H200" s="33" t="s">
        <v>852</v>
      </c>
      <c r="I200" s="111">
        <v>555.6826622451631</v>
      </c>
      <c r="J200" s="6">
        <v>96.682274470744375</v>
      </c>
      <c r="K200" s="6">
        <v>1.4024222637339211E-5</v>
      </c>
      <c r="L200" s="68">
        <v>9566.4003906744747</v>
      </c>
      <c r="M200" s="68" t="s">
        <v>917</v>
      </c>
      <c r="N200" s="93" t="s">
        <v>27</v>
      </c>
      <c r="O200" s="87">
        <v>284.93125475106223</v>
      </c>
      <c r="P200" s="61">
        <v>240.40283362310461</v>
      </c>
      <c r="Q200" s="61">
        <v>13.90034004502448</v>
      </c>
      <c r="R200" s="61">
        <v>54.897153792827361</v>
      </c>
      <c r="S200" s="61">
        <v>140.00584353340216</v>
      </c>
      <c r="T200" s="61">
        <v>12.32176407116682</v>
      </c>
      <c r="U200" s="61">
        <v>1671.9680419460203</v>
      </c>
      <c r="V200" s="61">
        <v>685.59847846304513</v>
      </c>
      <c r="W200" s="61">
        <v>62.766873152887378</v>
      </c>
      <c r="X200" s="61">
        <v>8.1686387531246023</v>
      </c>
      <c r="Y200" s="61">
        <v>61.547049258365178</v>
      </c>
      <c r="Z200" s="61">
        <v>19.672352425929102</v>
      </c>
      <c r="AA200" s="61">
        <v>1354.7402478161066</v>
      </c>
      <c r="AB200" s="61">
        <v>227.41509143126791</v>
      </c>
      <c r="AC200" s="61">
        <v>52.681687453727434</v>
      </c>
      <c r="AD200" s="61">
        <v>267.71459171016795</v>
      </c>
      <c r="AE200" s="61">
        <v>17.406223602294986</v>
      </c>
      <c r="AF200" s="61">
        <v>443.2218210480616</v>
      </c>
      <c r="AG200" s="61">
        <v>427.46219674792593</v>
      </c>
      <c r="AH200" s="61">
        <v>23.360812870279741</v>
      </c>
      <c r="AI200" s="61">
        <v>221.02853082012362</v>
      </c>
      <c r="AJ200" s="61">
        <v>14.331081101845184</v>
      </c>
      <c r="AK200" s="61">
        <v>1.4024222637339211E-5</v>
      </c>
      <c r="AL200" s="61">
        <v>11.20794469662391</v>
      </c>
      <c r="AM200" s="61">
        <v>801.49485358968445</v>
      </c>
      <c r="AN200" s="61">
        <v>13.524200451083663</v>
      </c>
      <c r="AO200" s="61">
        <v>222.37087120102376</v>
      </c>
      <c r="AP200" s="61">
        <v>193.15154864548174</v>
      </c>
      <c r="AQ200" s="61">
        <v>9566.4003906744747</v>
      </c>
      <c r="AR200" s="61">
        <v>15.787523428951452</v>
      </c>
      <c r="AS200" s="62">
        <v>96.682274470744375</v>
      </c>
    </row>
    <row r="201" spans="1:45" ht="32.75" customHeight="1">
      <c r="A201" s="95" t="s">
        <v>596</v>
      </c>
      <c r="B201" s="95" t="s">
        <v>596</v>
      </c>
      <c r="C201" s="52" t="s">
        <v>957</v>
      </c>
      <c r="D201" s="51" t="s">
        <v>958</v>
      </c>
      <c r="E201" s="52" t="s">
        <v>956</v>
      </c>
      <c r="F201" s="32">
        <v>1395</v>
      </c>
      <c r="G201" s="76" t="s">
        <v>799</v>
      </c>
      <c r="H201" s="33" t="s">
        <v>332</v>
      </c>
      <c r="I201" s="111">
        <v>11545.033225806568</v>
      </c>
      <c r="J201" s="6">
        <v>101500.79</v>
      </c>
      <c r="K201" s="6">
        <v>-9946895.5599999987</v>
      </c>
      <c r="L201" s="6">
        <v>12744702.780000001</v>
      </c>
      <c r="M201" s="6" t="s">
        <v>27</v>
      </c>
      <c r="N201" s="93" t="s">
        <v>5</v>
      </c>
      <c r="O201" s="87">
        <v>97748.260000000009</v>
      </c>
      <c r="P201" s="61">
        <v>1517051.8900000001</v>
      </c>
      <c r="Q201" s="61">
        <v>12203.21</v>
      </c>
      <c r="R201" s="61">
        <v>524764.34000000008</v>
      </c>
      <c r="S201" s="61">
        <v>-297549.64999999997</v>
      </c>
      <c r="T201" s="61">
        <v>587427.60000000009</v>
      </c>
      <c r="U201" s="61">
        <v>12744702.780000001</v>
      </c>
      <c r="V201" s="61">
        <v>-6776353.9199999999</v>
      </c>
      <c r="W201" s="61">
        <v>47004.049999999996</v>
      </c>
      <c r="X201" s="61">
        <v>170248.46</v>
      </c>
      <c r="Y201" s="61">
        <v>1307809.5899999999</v>
      </c>
      <c r="Z201" s="61">
        <v>19421.27</v>
      </c>
      <c r="AA201" s="61">
        <v>376451.24000000022</v>
      </c>
      <c r="AB201" s="61">
        <v>-56611.679999999993</v>
      </c>
      <c r="AC201" s="61">
        <v>105415.76999999999</v>
      </c>
      <c r="AD201" s="61">
        <v>-266301.31</v>
      </c>
      <c r="AE201" s="61">
        <v>113553.71999999999</v>
      </c>
      <c r="AF201" s="61">
        <v>-155665.02000000002</v>
      </c>
      <c r="AG201" s="61">
        <v>-382763.04000000004</v>
      </c>
      <c r="AH201" s="61">
        <v>320087.69</v>
      </c>
      <c r="AI201" s="61">
        <v>396259.90999999992</v>
      </c>
      <c r="AJ201" s="61">
        <v>900234.56</v>
      </c>
      <c r="AK201" s="61">
        <v>4111.3</v>
      </c>
      <c r="AL201" s="61">
        <v>163798.94</v>
      </c>
      <c r="AM201" s="61">
        <v>-1651981.4300000002</v>
      </c>
      <c r="AN201" s="61">
        <v>28288.030000000002</v>
      </c>
      <c r="AO201" s="61">
        <v>-364900.41</v>
      </c>
      <c r="AP201" s="61">
        <v>365422.83</v>
      </c>
      <c r="AQ201" s="61">
        <v>-9946895.5599999987</v>
      </c>
      <c r="AR201" s="61">
        <v>101500.79</v>
      </c>
      <c r="AS201" s="62">
        <v>353411.82</v>
      </c>
    </row>
    <row r="202" spans="1:45" ht="32.75" customHeight="1">
      <c r="A202" s="95" t="s">
        <v>599</v>
      </c>
      <c r="B202" s="95" t="s">
        <v>599</v>
      </c>
      <c r="C202" s="52" t="s">
        <v>963</v>
      </c>
      <c r="D202" s="51" t="s">
        <v>964</v>
      </c>
      <c r="E202" s="52" t="s">
        <v>962</v>
      </c>
      <c r="F202" s="32">
        <v>1396</v>
      </c>
      <c r="G202" s="76" t="s">
        <v>797</v>
      </c>
      <c r="H202" s="33" t="s">
        <v>332</v>
      </c>
      <c r="I202" s="111">
        <v>2946221.7152338382</v>
      </c>
      <c r="J202" s="6">
        <v>1020338.2473169999</v>
      </c>
      <c r="K202" s="6">
        <v>111690.628987</v>
      </c>
      <c r="L202" s="6">
        <v>18189796.192465</v>
      </c>
      <c r="M202" s="6" t="s">
        <v>28</v>
      </c>
      <c r="N202" s="93" t="s">
        <v>6</v>
      </c>
      <c r="O202" s="83">
        <v>11766416.162519</v>
      </c>
      <c r="P202" s="61">
        <v>3530243.6966860001</v>
      </c>
      <c r="Q202" s="61">
        <v>295422.72847899998</v>
      </c>
      <c r="R202" s="61">
        <v>5907886.3060419997</v>
      </c>
      <c r="S202" s="61">
        <v>15951702.753326001</v>
      </c>
      <c r="T202" s="61">
        <v>766130.15949899994</v>
      </c>
      <c r="U202" s="61">
        <v>571715.10002500005</v>
      </c>
      <c r="V202" s="61">
        <v>18189796.192465</v>
      </c>
      <c r="W202" s="61">
        <v>1020338.2473169999</v>
      </c>
      <c r="X202" s="61">
        <v>1801923.9808060001</v>
      </c>
      <c r="Y202" s="61">
        <v>4413385.2991479998</v>
      </c>
      <c r="Z202" s="61">
        <v>532002.13419100002</v>
      </c>
      <c r="AA202" s="61">
        <v>1954127.5317629999</v>
      </c>
      <c r="AB202" s="61">
        <v>643545.25645800005</v>
      </c>
      <c r="AC202" s="61">
        <v>287238.480499</v>
      </c>
      <c r="AD202" s="61">
        <v>344131.67641900002</v>
      </c>
      <c r="AE202" s="61">
        <v>5421948.6717619998</v>
      </c>
      <c r="AF202" s="61">
        <v>471630.52487600001</v>
      </c>
      <c r="AG202" s="61">
        <v>1924322.3402720001</v>
      </c>
      <c r="AH202" s="61">
        <v>408557.89111199998</v>
      </c>
      <c r="AI202" s="61">
        <v>193077.015464</v>
      </c>
      <c r="AJ202" s="61">
        <v>491693.80530000001</v>
      </c>
      <c r="AK202" s="61">
        <v>791413.05079500005</v>
      </c>
      <c r="AL202" s="61">
        <v>1287820.072347</v>
      </c>
      <c r="AM202" s="61">
        <v>601303.64352499996</v>
      </c>
      <c r="AN202" s="61">
        <v>5292352.4708319996</v>
      </c>
      <c r="AO202" s="61">
        <v>2872856.0390329999</v>
      </c>
      <c r="AP202" s="61">
        <v>1200154.1694430001</v>
      </c>
      <c r="AQ202" s="61">
        <v>1364220.797003</v>
      </c>
      <c r="AR202" s="61">
        <v>111690.628987</v>
      </c>
      <c r="AS202" s="62">
        <v>923826.34585599997</v>
      </c>
    </row>
    <row r="203" spans="1:45" ht="32.75" customHeight="1">
      <c r="A203" s="95" t="s">
        <v>600</v>
      </c>
      <c r="B203" s="95" t="s">
        <v>600</v>
      </c>
      <c r="C203" s="52" t="s">
        <v>963</v>
      </c>
      <c r="D203" s="51" t="s">
        <v>964</v>
      </c>
      <c r="E203" s="52" t="s">
        <v>962</v>
      </c>
      <c r="F203" s="32">
        <v>1396</v>
      </c>
      <c r="G203" s="76" t="s">
        <v>798</v>
      </c>
      <c r="H203" s="33" t="s">
        <v>857</v>
      </c>
      <c r="I203" s="111">
        <v>3528434.5119626229</v>
      </c>
      <c r="J203" s="6">
        <v>2632690.6798116113</v>
      </c>
      <c r="K203" s="6">
        <v>207004.04029071931</v>
      </c>
      <c r="L203" s="6">
        <v>18632641.78373725</v>
      </c>
      <c r="M203" s="6" t="s">
        <v>19</v>
      </c>
      <c r="N203" s="93" t="s">
        <v>916</v>
      </c>
      <c r="O203" s="87">
        <v>9620725.0876668394</v>
      </c>
      <c r="P203" s="61">
        <v>3771805.1881562807</v>
      </c>
      <c r="Q203" s="61">
        <v>782736.42167806416</v>
      </c>
      <c r="R203" s="61">
        <v>3675242.5881235371</v>
      </c>
      <c r="S203" s="61">
        <v>18632641.78373725</v>
      </c>
      <c r="T203" s="61">
        <v>4809052.5359299481</v>
      </c>
      <c r="U203" s="61">
        <v>1776472.6902891626</v>
      </c>
      <c r="V203" s="61">
        <v>4241466.4754755851</v>
      </c>
      <c r="W203" s="61">
        <v>3772965.8523595408</v>
      </c>
      <c r="X203" s="61">
        <v>8044878.119892492</v>
      </c>
      <c r="Y203" s="61">
        <v>2276462.8203226589</v>
      </c>
      <c r="Z203" s="61">
        <v>2088354.8547814107</v>
      </c>
      <c r="AA203" s="61">
        <v>1525893.2270558977</v>
      </c>
      <c r="AB203" s="61">
        <v>1998693.2740486299</v>
      </c>
      <c r="AC203" s="61">
        <v>1332454.182144166</v>
      </c>
      <c r="AD203" s="61">
        <v>488207.59669479408</v>
      </c>
      <c r="AE203" s="61">
        <v>3757343.8832135503</v>
      </c>
      <c r="AF203" s="61">
        <v>1187492.6664635604</v>
      </c>
      <c r="AG203" s="61">
        <v>5017371.015383332</v>
      </c>
      <c r="AH203" s="61">
        <v>866855.97825634934</v>
      </c>
      <c r="AI203" s="61">
        <v>207004.04029071931</v>
      </c>
      <c r="AJ203" s="61">
        <v>852360.97656107799</v>
      </c>
      <c r="AK203" s="61">
        <v>4247601.1742969081</v>
      </c>
      <c r="AL203" s="61">
        <v>2340431.4634774439</v>
      </c>
      <c r="AM203" s="61">
        <v>706267.74294617458</v>
      </c>
      <c r="AN203" s="61">
        <v>10397038.398569815</v>
      </c>
      <c r="AO203" s="61">
        <v>2648286.6294305483</v>
      </c>
      <c r="AP203" s="61">
        <v>2632690.6798116113</v>
      </c>
      <c r="AQ203" s="61">
        <v>2763482.5527751893</v>
      </c>
      <c r="AR203" s="61">
        <v>207293.99982368323</v>
      </c>
      <c r="AS203" s="62">
        <v>2711895.9711850923</v>
      </c>
    </row>
    <row r="204" spans="1:45" ht="32.75" customHeight="1">
      <c r="A204" s="95" t="s">
        <v>601</v>
      </c>
      <c r="B204" s="95" t="s">
        <v>601</v>
      </c>
      <c r="C204" s="52" t="s">
        <v>963</v>
      </c>
      <c r="D204" s="51" t="s">
        <v>964</v>
      </c>
      <c r="E204" s="52" t="s">
        <v>962</v>
      </c>
      <c r="F204" s="32">
        <v>1396</v>
      </c>
      <c r="G204" s="76" t="s">
        <v>798</v>
      </c>
      <c r="H204" s="33" t="s">
        <v>858</v>
      </c>
      <c r="I204" s="111">
        <v>48214662.870967738</v>
      </c>
      <c r="J204" s="6">
        <v>32264836</v>
      </c>
      <c r="K204" s="6">
        <v>4500648</v>
      </c>
      <c r="L204" s="6">
        <v>201842736</v>
      </c>
      <c r="M204" s="6" t="s">
        <v>2</v>
      </c>
      <c r="N204" s="93" t="s">
        <v>6</v>
      </c>
      <c r="O204" s="87">
        <v>41396576</v>
      </c>
      <c r="P204" s="61">
        <v>117113520</v>
      </c>
      <c r="Q204" s="61">
        <v>4500648</v>
      </c>
      <c r="R204" s="61">
        <v>48252428</v>
      </c>
      <c r="S204" s="61">
        <v>142926704</v>
      </c>
      <c r="T204" s="61">
        <v>20136294</v>
      </c>
      <c r="U204" s="61">
        <v>30656688</v>
      </c>
      <c r="V204" s="61">
        <v>201842736</v>
      </c>
      <c r="W204" s="61">
        <v>47314100</v>
      </c>
      <c r="X204" s="61">
        <v>16135269</v>
      </c>
      <c r="Y204" s="61">
        <v>34350004</v>
      </c>
      <c r="Z204" s="61">
        <v>46700876</v>
      </c>
      <c r="AA204" s="61">
        <v>42227404</v>
      </c>
      <c r="AB204" s="61">
        <v>27093958</v>
      </c>
      <c r="AC204" s="61">
        <v>11480524</v>
      </c>
      <c r="AD204" s="61">
        <v>6705321</v>
      </c>
      <c r="AE204" s="61">
        <v>28152126</v>
      </c>
      <c r="AF204" s="61">
        <v>8971242</v>
      </c>
      <c r="AG204" s="61">
        <v>103189880</v>
      </c>
      <c r="AH204" s="61">
        <v>8651023</v>
      </c>
      <c r="AI204" s="61">
        <v>24904400</v>
      </c>
      <c r="AJ204" s="61">
        <v>47990016</v>
      </c>
      <c r="AK204" s="61">
        <v>8606023</v>
      </c>
      <c r="AL204" s="61">
        <v>29963712</v>
      </c>
      <c r="AM204" s="61">
        <v>5289383</v>
      </c>
      <c r="AN204" s="61">
        <v>110430848</v>
      </c>
      <c r="AO204" s="61">
        <v>54022508</v>
      </c>
      <c r="AP204" s="61">
        <v>63363320</v>
      </c>
      <c r="AQ204" s="61">
        <v>27860822</v>
      </c>
      <c r="AR204" s="61">
        <v>32264836</v>
      </c>
      <c r="AS204" s="62">
        <v>102161360</v>
      </c>
    </row>
    <row r="205" spans="1:45" ht="32.75" customHeight="1" thickBot="1">
      <c r="A205" s="97" t="s">
        <v>602</v>
      </c>
      <c r="B205" s="97" t="s">
        <v>602</v>
      </c>
      <c r="C205" s="57" t="s">
        <v>963</v>
      </c>
      <c r="D205" s="56" t="s">
        <v>964</v>
      </c>
      <c r="E205" s="57" t="s">
        <v>962</v>
      </c>
      <c r="F205" s="50">
        <v>1396</v>
      </c>
      <c r="G205" s="79" t="s">
        <v>798</v>
      </c>
      <c r="H205" s="105" t="s">
        <v>852</v>
      </c>
      <c r="I205" s="121">
        <v>1056938.288422294</v>
      </c>
      <c r="J205" s="122">
        <v>767962.88986695115</v>
      </c>
      <c r="K205" s="122">
        <v>61009.232248813321</v>
      </c>
      <c r="L205" s="122">
        <v>5881028.8870837633</v>
      </c>
      <c r="M205" s="122" t="s">
        <v>19</v>
      </c>
      <c r="N205" s="94" t="s">
        <v>916</v>
      </c>
      <c r="O205" s="88">
        <v>3009581.4569989862</v>
      </c>
      <c r="P205" s="66">
        <v>1081165.9789698638</v>
      </c>
      <c r="Q205" s="66">
        <v>232539.41883707751</v>
      </c>
      <c r="R205" s="66">
        <v>1153692.5131651971</v>
      </c>
      <c r="S205" s="66">
        <v>5881028.8870837633</v>
      </c>
      <c r="T205" s="66">
        <v>1320554.3308874478</v>
      </c>
      <c r="U205" s="66">
        <v>491417.48326027161</v>
      </c>
      <c r="V205" s="66">
        <v>1370989.8900961038</v>
      </c>
      <c r="W205" s="66">
        <v>1076575.3118838782</v>
      </c>
      <c r="X205" s="66">
        <v>2343514.9796279869</v>
      </c>
      <c r="Y205" s="66">
        <v>685893.94875344646</v>
      </c>
      <c r="Z205" s="66">
        <v>616390.99214336358</v>
      </c>
      <c r="AA205" s="66">
        <v>414844.24119835033</v>
      </c>
      <c r="AB205" s="66">
        <v>608575.87793592387</v>
      </c>
      <c r="AC205" s="66">
        <v>408961.90059086506</v>
      </c>
      <c r="AD205" s="66">
        <v>124010.78928574774</v>
      </c>
      <c r="AE205" s="66">
        <v>1117633.9806331284</v>
      </c>
      <c r="AF205" s="66">
        <v>370266.10555355361</v>
      </c>
      <c r="AG205" s="66">
        <v>1489087.4059876977</v>
      </c>
      <c r="AH205" s="66">
        <v>254869.0502510588</v>
      </c>
      <c r="AI205" s="66">
        <v>61009.232248813321</v>
      </c>
      <c r="AJ205" s="66">
        <v>251836.32599104501</v>
      </c>
      <c r="AK205" s="66">
        <v>1109895.2822444928</v>
      </c>
      <c r="AL205" s="66">
        <v>689109.0428484513</v>
      </c>
      <c r="AM205" s="66">
        <v>237604.05972309594</v>
      </c>
      <c r="AN205" s="66">
        <v>3005910.0200164826</v>
      </c>
      <c r="AO205" s="66">
        <v>874915.27211228467</v>
      </c>
      <c r="AP205" s="66">
        <v>839576.88622955978</v>
      </c>
      <c r="AQ205" s="66">
        <v>767962.88986695115</v>
      </c>
      <c r="AR205" s="66">
        <v>64255.232026873251</v>
      </c>
      <c r="AS205" s="67">
        <v>811418.15463934734</v>
      </c>
    </row>
    <row r="206" spans="1:45" ht="12" thickTop="1">
      <c r="L206" s="120"/>
      <c r="M206" s="120"/>
      <c r="N206" s="120"/>
    </row>
    <row r="209" spans="1:7">
      <c r="A209" s="145"/>
      <c r="B209" s="145"/>
      <c r="C209" s="145"/>
      <c r="D209" s="145"/>
      <c r="E209" s="145"/>
      <c r="F209" s="145"/>
      <c r="G209" s="135"/>
    </row>
  </sheetData>
  <autoFilter ref="A1:AS205" xr:uid="{29E52953-1172-4648-A8EF-FAD47020528E}"/>
  <mergeCells count="1">
    <mergeCell ref="A209:F209"/>
  </mergeCells>
  <hyperlinks>
    <hyperlink ref="C42" r:id="rId1" display="Women in Iran-Marriage Characteristics" xr:uid="{4181144A-5A77-44EA-8D28-6D46733F9645}"/>
    <hyperlink ref="C58" r:id="rId2" xr:uid="{871EFD1D-3E87-4115-833C-907B438D0E0F}"/>
    <hyperlink ref="C70" r:id="rId3" display="Iran IDI Report" xr:uid="{6F5AB2D8-E3F2-4EC1-A8BA-D1644BDDDB49}"/>
    <hyperlink ref="C85" r:id="rId4" xr:uid="{7FEA8E9A-EDBC-4F71-B090-481632AFF5B2}"/>
    <hyperlink ref="C171" r:id="rId5" xr:uid="{0FF0190A-95BE-49EF-8BD7-EA793EDBA139}"/>
    <hyperlink ref="C187" r:id="rId6" display="Tehran Chamber of Commerce" xr:uid="{98A03349-A7AE-42C9-A8AC-C6DB7FF136E8}"/>
    <hyperlink ref="C2" r:id="rId7" xr:uid="{797407C0-52D3-4C6F-8209-A91D7CD0FEF9}"/>
    <hyperlink ref="C4" r:id="rId8" display="31.land" xr:uid="{99D76D2A-8500-4EF2-864C-896696C693AB}"/>
    <hyperlink ref="C48" r:id="rId9" display="Women in Iran-Marriage Characteristics" xr:uid="{8702678C-FF62-446E-B49A-1C3A2852EB88}"/>
    <hyperlink ref="C53" r:id="rId10" display="Women in Iran-Marriage Characteristics" xr:uid="{A7F7C355-C4A0-44E1-B550-2DDE1086AF49}"/>
    <hyperlink ref="C56" r:id="rId11" display="Women in Iran-Marriage Characteristics" xr:uid="{8FDE8AA0-9DD0-4F98-A0C6-A1FA35B20698}"/>
    <hyperlink ref="C66" r:id="rId12" display="Subnational Human Development Index" xr:uid="{F17F5525-C632-4F52-A680-70DD6D4512FA}"/>
    <hyperlink ref="C67" r:id="rId13" display="Subnational Human Development Index" xr:uid="{03E406FB-CB31-498E-826E-1369EBF433D3}"/>
    <hyperlink ref="C68" r:id="rId14" display="Subnational Human Development Index" xr:uid="{303F4C49-A0CF-4EC1-AAB1-773FBC9098D0}"/>
    <hyperlink ref="C69" r:id="rId15" display="Subnational Human Development Index" xr:uid="{3067918B-5F25-41EA-B9D0-7C5799A7117F}"/>
    <hyperlink ref="C202" r:id="rId16" xr:uid="{D66716CF-C379-43D8-AC54-AA644BFA79C5}"/>
    <hyperlink ref="E42" r:id="rId17" display="Iran Vice Presidency for Women and Family Affairs Center" xr:uid="{6FC7CBF4-961E-47EE-ACC8-BE5FDB58EEBA}"/>
    <hyperlink ref="E58" r:id="rId18" display="Global Data lab" xr:uid="{271EFE90-7F36-4298-9A3D-493775771934}"/>
    <hyperlink ref="E70" r:id="rId19" xr:uid="{10D2BC69-DD73-4B65-8B4C-B4CD3C9028CA}"/>
    <hyperlink ref="E85" r:id="rId20" xr:uid="{C3033101-2521-4515-9182-FE374E9DB151}"/>
    <hyperlink ref="E171" r:id="rId21" xr:uid="{7F1F46BF-7CB2-405E-8AD4-135D34D444CE}"/>
    <hyperlink ref="E187" r:id="rId22" xr:uid="{6E001BCE-9B81-49D3-AC83-659904AAB9D6}"/>
    <hyperlink ref="E202" r:id="rId23" xr:uid="{DD36B4A5-DA48-4D59-A229-DD192640CDBE}"/>
    <hyperlink ref="E2" r:id="rId24" xr:uid="{951812AC-C59F-414B-85E6-AA691C15B638}"/>
    <hyperlink ref="E4" r:id="rId25" display="31.land" xr:uid="{7F49F61C-36BC-4378-8E83-66330BA4C7C5}"/>
    <hyperlink ref="E71" r:id="rId26" xr:uid="{A5042B10-7567-44F7-97B0-DD07E6E17149}"/>
    <hyperlink ref="E72" r:id="rId27" xr:uid="{021B5903-E728-4DD1-AE61-7B2ECE30D123}"/>
    <hyperlink ref="E73" r:id="rId28" xr:uid="{166B4E46-13AA-41D6-9768-189916D9D018}"/>
    <hyperlink ref="E74" r:id="rId29" xr:uid="{338FD8C3-78EB-4798-85C8-D2D39824CEBD}"/>
    <hyperlink ref="E75" r:id="rId30" xr:uid="{0ADDA780-432D-434F-AEBA-1B545F5D402E}"/>
    <hyperlink ref="E76" r:id="rId31" xr:uid="{B9A55CB4-5923-4722-A3AB-C7ACF73D9DD8}"/>
    <hyperlink ref="E77" r:id="rId32" xr:uid="{B7A2A616-58B5-4DD8-96FD-1A23E43BF2DE}"/>
    <hyperlink ref="E78" r:id="rId33" xr:uid="{335A866F-52DC-47EE-BE1E-25D4032B26FC}"/>
    <hyperlink ref="C3" r:id="rId34" xr:uid="{9883435E-302D-45B9-BA9E-FA302F8DD35C}"/>
    <hyperlink ref="E3" r:id="rId35" xr:uid="{54EF689C-1F1C-4C5A-8B35-31B9919BD101}"/>
    <hyperlink ref="C6" r:id="rId36" xr:uid="{B2445B7C-3403-4D88-9B9D-77975083119A}"/>
    <hyperlink ref="C8" r:id="rId37" xr:uid="{EA5E601C-4482-485A-88D9-13474711B4D4}"/>
    <hyperlink ref="C9" r:id="rId38" xr:uid="{853EA3A2-0EDB-4DFE-B583-1BF5EABA43A2}"/>
    <hyperlink ref="C10" r:id="rId39" xr:uid="{F266DD95-2DA2-4CE5-8D33-F1B4934554E3}"/>
    <hyperlink ref="C11" r:id="rId40" xr:uid="{EA8C9B19-0B59-428F-A2ED-2FE9676D1470}"/>
    <hyperlink ref="C12" r:id="rId41" xr:uid="{3772A8E3-A528-40A0-8917-FBECBE7F66FB}"/>
    <hyperlink ref="C13" r:id="rId42" xr:uid="{65EA898A-AEE0-4C38-9FC5-803F13664CEE}"/>
    <hyperlink ref="C14" r:id="rId43" xr:uid="{70F5AE56-B8C4-486B-85F5-3200EA0BDFA6}"/>
    <hyperlink ref="C15" r:id="rId44" xr:uid="{DB0BEBE9-B84B-48AB-9BA7-23F39780AD1C}"/>
    <hyperlink ref="C16" r:id="rId45" xr:uid="{4EF15BE8-8F26-4397-A754-3F97487490A8}"/>
    <hyperlink ref="C17" r:id="rId46" xr:uid="{4272AFAB-88F1-4079-A907-CC535505E2BB}"/>
    <hyperlink ref="C18" r:id="rId47" xr:uid="{218F9CBF-DAAD-4AD3-A70B-0B004F27138C}"/>
    <hyperlink ref="C19" r:id="rId48" xr:uid="{6C63AC43-810A-4C3E-B0F8-143B6344B29D}"/>
    <hyperlink ref="C20" r:id="rId49" xr:uid="{84DB2109-BAF6-4B5C-91D6-FF09D8D0F328}"/>
    <hyperlink ref="C21" r:id="rId50" xr:uid="{C54B6E64-5E60-4C43-AAC5-DCD55F2E3C10}"/>
    <hyperlink ref="C22" r:id="rId51" xr:uid="{18323704-9B8D-4FE1-8114-A086F39A058E}"/>
    <hyperlink ref="C23" r:id="rId52" xr:uid="{1BE2DC38-5979-46CC-B594-27B79A2AB135}"/>
    <hyperlink ref="C24" r:id="rId53" xr:uid="{C8E87849-A362-4DF7-A136-7202C52989E6}"/>
    <hyperlink ref="C25" r:id="rId54" xr:uid="{AE7C9245-0147-472A-BFFD-0A73156520AD}"/>
    <hyperlink ref="C26" r:id="rId55" xr:uid="{51FE4CFE-2EB9-46D4-851A-5ABA7C7ED7C3}"/>
    <hyperlink ref="C27" r:id="rId56" xr:uid="{9E1C6AA9-B87C-4175-924A-3860EDD14A5F}"/>
    <hyperlink ref="C28" r:id="rId57" xr:uid="{57542E91-42A5-4D95-A179-3FCDF4449FDB}"/>
    <hyperlink ref="C29" r:id="rId58" xr:uid="{F964B312-A286-4D74-92D0-0A8B5712639D}"/>
    <hyperlink ref="C30" r:id="rId59" xr:uid="{00E310F6-BC83-4093-BCCD-B13DE1FDF1ED}"/>
    <hyperlink ref="C31" r:id="rId60" xr:uid="{0D4D3DBC-A113-4279-B54F-C3C2493C356E}"/>
    <hyperlink ref="C32" r:id="rId61" xr:uid="{763E14EB-E632-4506-A708-15DDF34EF013}"/>
    <hyperlink ref="C33" r:id="rId62" xr:uid="{ECEAFA5C-9B3A-4C95-88AE-DE80730A0145}"/>
    <hyperlink ref="C34" r:id="rId63" xr:uid="{E464CDA9-7FC8-4063-8C64-CB6FD55E1E11}"/>
    <hyperlink ref="C35" r:id="rId64" xr:uid="{1A6CE154-6450-4084-8279-90DAD923A131}"/>
    <hyperlink ref="C36" r:id="rId65" xr:uid="{6968C9E2-BDF7-4BC9-ACD7-097B02DFF9A6}"/>
    <hyperlink ref="C37" r:id="rId66" xr:uid="{B0E5EDF8-20D8-4A71-955E-B348FB635346}"/>
    <hyperlink ref="C38" r:id="rId67" xr:uid="{823E79FF-1179-40A7-9DFD-CE1D1B59E9AE}"/>
    <hyperlink ref="C39" r:id="rId68" xr:uid="{40929734-CD85-42E5-AC01-33874CDD1D04}"/>
    <hyperlink ref="C40" r:id="rId69" xr:uid="{A8876FA6-EFD6-4EC5-B948-6D94FF5EF479}"/>
    <hyperlink ref="C41" r:id="rId70" xr:uid="{97DCBBA4-A80D-4830-BA79-CE842CD934DC}"/>
    <hyperlink ref="E6" r:id="rId71" display="Statistical Center of Iran" xr:uid="{E6E207E6-000C-4494-A574-4D6C5C548749}"/>
    <hyperlink ref="E8:E41" r:id="rId72" display="Statistical Center of Iran" xr:uid="{FBF044CD-3B87-4DFF-9504-E06FE2E8DD2B}"/>
    <hyperlink ref="E38" r:id="rId73" xr:uid="{AAF00281-BE16-4FA7-B90D-FD8D03C8DDEC}"/>
    <hyperlink ref="C43" r:id="rId74" display="Women in Iran-Marriage Characteristics" xr:uid="{F8E6EBBE-4F7F-4B9A-A804-C07B66F9B144}"/>
    <hyperlink ref="C44" r:id="rId75" display="Women in Iran-Marriage Characteristics" xr:uid="{D6EBA542-A59D-48ED-9BD4-7A6C026F0345}"/>
    <hyperlink ref="E43" r:id="rId76" display="Iran Vice Presidency for Women and Family Affairs Center" xr:uid="{1D483984-E5D1-47BA-99EF-B10A37EC08D3}"/>
    <hyperlink ref="E44" r:id="rId77" display="Iran Vice Presidency for Women and Family Affairs Center" xr:uid="{798FE63C-0E4D-484C-838A-96A0BA2DA275}"/>
    <hyperlink ref="C46" r:id="rId78" display="Women in Iran-Marriage Characteristics" xr:uid="{6B45B404-F2A6-4ECA-BD70-4C571B1017D6}"/>
    <hyperlink ref="C47" r:id="rId79" display="Women in Iran-Marriage Characteristics" xr:uid="{AFF11A0B-43A6-4500-BB94-B69B2420F686}"/>
    <hyperlink ref="E46" r:id="rId80" display="Iran Vice Presidency for Women and Family Affairs Center" xr:uid="{AC01476B-6D56-4978-91F8-A753CC14F8A6}"/>
    <hyperlink ref="E47" r:id="rId81" display="Iran Vice Presidency for Women and Family Affairs Center" xr:uid="{80203064-9ED9-4171-AB5F-A07C8846E4C5}"/>
    <hyperlink ref="E48" r:id="rId82" display="Iran Vice Presidency for Women and Family Affairs Center" xr:uid="{108FE391-E246-47F8-8CF3-BF466C1CF552}"/>
    <hyperlink ref="C49" r:id="rId83" display="Women in Iran-Marriage Characteristics" xr:uid="{FA5B8091-7260-4CE5-8090-18EF65A77B6B}"/>
    <hyperlink ref="C50" r:id="rId84" display="Women in Iran-Marriage Characteristics" xr:uid="{F71DC674-57A8-4D3B-A851-73575A680971}"/>
    <hyperlink ref="C51" r:id="rId85" display="Women in Iran-Marriage Characteristics" xr:uid="{A1B2DACD-DFE9-4598-BF27-6A3960955CB0}"/>
    <hyperlink ref="C52" r:id="rId86" display="Women in Iran-Marriage Characteristics" xr:uid="{B06A64B3-CA8B-43D3-AA12-5529CA19ECD7}"/>
    <hyperlink ref="E49" r:id="rId87" display="Iran Vice Presidency for Women and Family Affairs Center" xr:uid="{B52B13F2-42C4-4303-B797-ACB94A5979F4}"/>
    <hyperlink ref="E50" r:id="rId88" display="Iran Vice Presidency for Women and Family Affairs Center" xr:uid="{5C1A08B0-FDCE-4CD1-8555-7CC22EFE418B}"/>
    <hyperlink ref="E51" r:id="rId89" display="Iran Vice Presidency for Women and Family Affairs Center" xr:uid="{80DEADE4-FC3E-451D-974A-1946B8BB6A02}"/>
    <hyperlink ref="E52" r:id="rId90" display="Iran Vice Presidency for Women and Family Affairs Center" xr:uid="{2BC0648A-956D-47D8-AE13-6CC18FC9463B}"/>
    <hyperlink ref="E53" r:id="rId91" display="Iran Vice Presidency for Women and Family Affairs Center" xr:uid="{A6116C90-61B6-4DEE-83CB-D03838B60BC7}"/>
    <hyperlink ref="C54" r:id="rId92" display="Women in Iran-Marriage Characteristics" xr:uid="{A481A75A-9392-4789-BA0E-6D8FF93E68F7}"/>
    <hyperlink ref="C55" r:id="rId93" display="Women in Iran-Marriage Characteristics" xr:uid="{C8DCA2CE-319A-4D0D-990C-C8571522A0F5}"/>
    <hyperlink ref="E54" r:id="rId94" display="Iran Vice Presidency for Women and Family Affairs Center" xr:uid="{33D92937-1EB9-4AEE-A0B7-DB01085B0C9A}"/>
    <hyperlink ref="E55" r:id="rId95" display="Iran Vice Presidency for Women and Family Affairs Center" xr:uid="{8BFE980D-C4BA-4FFC-A306-FC8D4B74C85A}"/>
    <hyperlink ref="E56" r:id="rId96" display="Iran Vice Presidency for Women and Family Affairs Center" xr:uid="{440FBDDB-13B1-4CAB-AA1E-AAE3EE37F781}"/>
    <hyperlink ref="E60" r:id="rId97" display="Global Data lab" xr:uid="{825E7DDE-4993-403B-B0AD-0E47DB1E9A86}"/>
    <hyperlink ref="C7" r:id="rId98" display="31.land" xr:uid="{CB915C75-5CC4-4CA1-AF11-5806B3F208F6}"/>
    <hyperlink ref="E7" r:id="rId99" display="31.land" xr:uid="{62DE3021-461E-469F-82D9-5EF1B205C9AE}"/>
    <hyperlink ref="C45" r:id="rId100" display="31.land" xr:uid="{8C22D422-003F-4B75-A768-61F6CFBF7E8A}"/>
    <hyperlink ref="E45" r:id="rId101" display="31.land" xr:uid="{2C5E0DBC-D19F-4717-8E7E-F28FED121350}"/>
    <hyperlink ref="C57" r:id="rId102" display="31.land" xr:uid="{224F504E-B521-4E1A-A71F-91669C5D31EF}"/>
    <hyperlink ref="E57" r:id="rId103" display="31.land" xr:uid="{517F822E-DA9A-4852-B56E-5A5D68AE3DFD}"/>
    <hyperlink ref="C59" r:id="rId104" display="31.land" xr:uid="{122859B8-0804-46C2-821B-9FC16BB0A396}"/>
    <hyperlink ref="E59" r:id="rId105" display="31.land" xr:uid="{61552F84-7C18-4699-9B79-44966E490BD3}"/>
    <hyperlink ref="C61" r:id="rId106" display="31.land" xr:uid="{06DA1765-2915-44C6-BC7D-3002FE68D13F}"/>
    <hyperlink ref="E61" r:id="rId107" display="31.land" xr:uid="{B06BB463-4DDA-49B3-B8B8-A91CA26DD101}"/>
    <hyperlink ref="C63" r:id="rId108" display="31.land" xr:uid="{108C0E05-FE1A-4E2C-8391-B878B80D9D00}"/>
    <hyperlink ref="E63" r:id="rId109" display="31.land" xr:uid="{B4C3E1F6-CF93-419C-81C2-70ACFFA892B4}"/>
    <hyperlink ref="C65" r:id="rId110" display="31.land" xr:uid="{890E0881-C597-443C-8B15-317B189166B7}"/>
    <hyperlink ref="E65" r:id="rId111" display="31.land" xr:uid="{5BACC9C1-96E9-4580-839A-E4798CCA068A}"/>
    <hyperlink ref="C80" r:id="rId112" display="31.land" xr:uid="{00BD61ED-7018-4D29-A913-C702F9C233F5}"/>
    <hyperlink ref="E80" r:id="rId113" display="31.land" xr:uid="{21F19E37-3BD3-4F0B-A08E-FF00165A5BC9}"/>
    <hyperlink ref="C82" r:id="rId114" display="31.land" xr:uid="{276C7B81-EDC7-47A8-BCB5-E43FF564DBC9}"/>
    <hyperlink ref="E82" r:id="rId115" display="31.land" xr:uid="{6F7F2100-CC95-45B4-BE01-24FEB59CCD3A}"/>
    <hyperlink ref="C84" r:id="rId116" display="31.land" xr:uid="{A7073253-9FAF-4EA9-A683-D36CB227ADEB}"/>
    <hyperlink ref="E84" r:id="rId117" display="31.land" xr:uid="{75AB56E2-2B73-4060-8DA3-5C55241CD4DB}"/>
    <hyperlink ref="C86" r:id="rId118" display="31.land" xr:uid="{5FE87B08-F1C9-49CD-82CB-52AB9515FCA0}"/>
    <hyperlink ref="E86" r:id="rId119" display="31.land" xr:uid="{C1D4717E-5164-4F47-B0A2-6FB5FAD72E8C}"/>
    <hyperlink ref="C88" r:id="rId120" display="31.land" xr:uid="{9A0431C1-CD3A-47C6-9B63-98F38D79DE59}"/>
    <hyperlink ref="E88" r:id="rId121" display="31.land" xr:uid="{F81A5E36-B25F-45E4-820E-6B781312F2B6}"/>
    <hyperlink ref="C90" r:id="rId122" display="31.land" xr:uid="{BBF8A7B7-376C-49D6-8FCF-3E65BEB1AD6D}"/>
    <hyperlink ref="E90" r:id="rId123" display="31.land" xr:uid="{43ABEB82-4EF1-4ACB-8B19-A0AEC1716442}"/>
    <hyperlink ref="C92" r:id="rId124" display="31.land" xr:uid="{A6B9DD41-4198-4985-8961-60489AC0E466}"/>
    <hyperlink ref="E92" r:id="rId125" display="31.land" xr:uid="{4E46E233-7504-4F93-ABC9-4A12E01E1EDD}"/>
    <hyperlink ref="C94" r:id="rId126" display="31.land" xr:uid="{F1CA7EAD-5AC2-4FB6-80CD-B724A65D4DE4}"/>
    <hyperlink ref="E94" r:id="rId127" display="31.land" xr:uid="{20FE6B54-0423-4DCE-83ED-0094FF8875DB}"/>
    <hyperlink ref="C96" r:id="rId128" display="31.land" xr:uid="{B6A2F42C-4730-4499-986B-79984734183E}"/>
    <hyperlink ref="E96" r:id="rId129" display="31.land" xr:uid="{D091EDB5-FCBF-4E05-95B0-1A0DB1DBCC02}"/>
    <hyperlink ref="C98" r:id="rId130" display="31.land" xr:uid="{B919BA3A-0F33-4600-AAF5-AFD8B46897E7}"/>
    <hyperlink ref="E98" r:id="rId131" display="31.land" xr:uid="{AD39335D-8C01-408B-8A41-0B1FCF4A59FF}"/>
    <hyperlink ref="C101" r:id="rId132" display="31.land" xr:uid="{D31FB08C-AEFA-4150-9ECB-AA610842563C}"/>
    <hyperlink ref="E101" r:id="rId133" display="31.land" xr:uid="{D2323528-4753-4D45-BEF1-7AF154D097EA}"/>
    <hyperlink ref="C103" r:id="rId134" display="31.land" xr:uid="{4D13320F-BE43-45B1-95E2-6C2293C921AA}"/>
    <hyperlink ref="E103" r:id="rId135" display="31.land" xr:uid="{D8ADDB52-1816-472E-B840-B0A961FAF22B}"/>
    <hyperlink ref="C105" r:id="rId136" display="31.land" xr:uid="{F5A10A85-1457-4546-81BD-A2089FFD43D2}"/>
    <hyperlink ref="E105" r:id="rId137" display="31.land" xr:uid="{7C69F70D-F151-48FD-8AEA-5E086C003DA3}"/>
    <hyperlink ref="C107" r:id="rId138" display="31.land" xr:uid="{EB62A367-A3FC-46F4-B0CE-98B7A6B1D72F}"/>
    <hyperlink ref="E107" r:id="rId139" display="31.land" xr:uid="{9534C5D4-097C-42B2-A0C4-BE18DE1609D9}"/>
    <hyperlink ref="C109" r:id="rId140" display="31.land" xr:uid="{F392F97D-4892-4E15-B891-2CADDC131C02}"/>
    <hyperlink ref="E109" r:id="rId141" display="31.land" xr:uid="{B31ED6A8-C465-4F35-B9B8-F0D037AA7839}"/>
    <hyperlink ref="C111" r:id="rId142" display="31.land" xr:uid="{38454D41-DC03-4810-AEB8-E9AD9688F1A6}"/>
    <hyperlink ref="E111" r:id="rId143" display="31.land" xr:uid="{CAE7D1B4-2B60-408E-A6EE-6FF54F6EDDEA}"/>
    <hyperlink ref="C114" r:id="rId144" display="31.land" xr:uid="{55A9EB43-F1DB-4293-8243-A0655B3CE625}"/>
    <hyperlink ref="E114" r:id="rId145" display="31.land" xr:uid="{1A2477AC-C998-40E0-9BB3-990E0002CAA2}"/>
    <hyperlink ref="C120" r:id="rId146" display="31.land" xr:uid="{E5CF95D4-FFD8-44B5-8465-64DAC0710435}"/>
    <hyperlink ref="E120" r:id="rId147" display="31.land" xr:uid="{953B3BD8-FC8C-487B-B3FB-9F7EFD40D6C1}"/>
    <hyperlink ref="C123" r:id="rId148" display="31.land" xr:uid="{4D07FD50-CD60-478B-89E9-AED81D4E6E52}"/>
    <hyperlink ref="C124" r:id="rId149" display="31.land" xr:uid="{0CBD7B48-BC5F-49E7-BB44-38004D315364}"/>
    <hyperlink ref="E123" r:id="rId150" display="31.land" xr:uid="{3E4365CD-7692-4B62-AED9-C1F4DDD1F0FB}"/>
    <hyperlink ref="E124" r:id="rId151" display="31.land" xr:uid="{0CD98227-0AEA-4B85-9B40-C786B6B344AB}"/>
    <hyperlink ref="C127" r:id="rId152" display="31.land" xr:uid="{DB65BE73-1FF1-4D8C-8A94-669672C376F4}"/>
    <hyperlink ref="C128" r:id="rId153" display="31.land" xr:uid="{484105A0-FDAA-4907-A807-4EA23AAAFD95}"/>
    <hyperlink ref="C129" r:id="rId154" display="31.land" xr:uid="{BA158EFF-B6D0-4723-A84F-523D935AB28F}"/>
    <hyperlink ref="E127" r:id="rId155" display="31.land" xr:uid="{E0A3447F-9C7A-443A-B569-D1B2ECC9C5F1}"/>
    <hyperlink ref="E128" r:id="rId156" display="31.land" xr:uid="{C600E495-BAB6-4734-8DA5-B210DBF2EBAB}"/>
    <hyperlink ref="E129" r:id="rId157" display="31.land" xr:uid="{F71E8327-F4B4-4310-87B0-466D81C9698D}"/>
    <hyperlink ref="C132" r:id="rId158" display="31.land" xr:uid="{13B46294-8E98-4982-9D9C-745E888BAE32}"/>
    <hyperlink ref="E132" r:id="rId159" display="31.land" xr:uid="{FFC38B56-BB6E-451E-914C-420CCE8C9902}"/>
    <hyperlink ref="C134" r:id="rId160" display="31.land" xr:uid="{D563E1C9-A304-479C-AB97-1F6D3E9B7FAB}"/>
    <hyperlink ref="E134" r:id="rId161" display="31.land" xr:uid="{7C2632E0-DDDF-4E3B-A100-BF3A0FBD1862}"/>
    <hyperlink ref="C137" r:id="rId162" display="31.land" xr:uid="{45EA42F5-85D6-401A-B525-08D5239D5E77}"/>
    <hyperlink ref="E137" r:id="rId163" display="31.land" xr:uid="{D6FBDF52-F5BD-42EF-9A43-C656D1B43423}"/>
    <hyperlink ref="C139" r:id="rId164" display="31.land" xr:uid="{AF1194E1-9E77-4EB8-8A89-343210EB7BD1}"/>
    <hyperlink ref="E139" r:id="rId165" display="31.land" xr:uid="{6DD60918-EC12-4A49-ADF5-DB794DC05B3F}"/>
    <hyperlink ref="C141" r:id="rId166" display="31.land" xr:uid="{5C1B21A6-46C5-4EE9-A5BB-F1874D489335}"/>
    <hyperlink ref="E141" r:id="rId167" display="31.land" xr:uid="{5F7B8750-C2CB-40B8-B968-6FEE1C504D02}"/>
    <hyperlink ref="C143" r:id="rId168" display="31.land" xr:uid="{2C95B0EA-5CAC-4A5A-9567-5B2296375C43}"/>
    <hyperlink ref="E143" r:id="rId169" display="31.land" xr:uid="{D004A5DF-FE9F-41E0-A196-2316960A5542}"/>
    <hyperlink ref="C145" r:id="rId170" display="31.land" xr:uid="{9B02DBD0-2D66-4521-97CA-51872F8DA268}"/>
    <hyperlink ref="E145" r:id="rId171" display="31.land" xr:uid="{E5079F78-360A-49BC-885C-167EBBBC15F9}"/>
    <hyperlink ref="C147" r:id="rId172" display="31.land" xr:uid="{D38FF0BE-96B0-4139-AF02-A84C54F1922F}"/>
    <hyperlink ref="E147" r:id="rId173" display="31.land" xr:uid="{948D51E2-4A76-41C7-970B-EA054491A222}"/>
    <hyperlink ref="C155" r:id="rId174" display="31.land" xr:uid="{F99FCA07-822B-4F8B-A9E0-1BBF081467A4}"/>
    <hyperlink ref="E155" r:id="rId175" display="31.land" xr:uid="{83CF6084-A6C9-45F2-9A3F-D539488F7BF7}"/>
    <hyperlink ref="C157" r:id="rId176" display="31.land" xr:uid="{3D019E4E-8803-45DB-BBE7-5FEC32BE68AA}"/>
    <hyperlink ref="E157" r:id="rId177" display="31.land" xr:uid="{4CCD4A63-3F3D-4E38-A4DF-0C86C7C417FB}"/>
    <hyperlink ref="C159" r:id="rId178" display="31.land" xr:uid="{B2BC00DB-9822-4B7E-8E4D-73890363AB17}"/>
    <hyperlink ref="E159" r:id="rId179" display="31.land" xr:uid="{C56DBC78-49E2-46EA-9580-C2E9682BE259}"/>
    <hyperlink ref="C165" r:id="rId180" display="31.land" xr:uid="{6B9BF925-525E-43FF-B851-ED2E5623C760}"/>
    <hyperlink ref="E165" r:id="rId181" display="31.land" xr:uid="{B7AA52BD-B3BC-48F4-AD27-547876E0BC9E}"/>
    <hyperlink ref="C167" r:id="rId182" display="31.land" xr:uid="{F28CD2EE-6D1C-493B-A4BF-B6D7BB003EDE}"/>
    <hyperlink ref="E167" r:id="rId183" display="31.land" xr:uid="{C109BF7A-F6EC-4B64-A240-460D80058751}"/>
    <hyperlink ref="C170" r:id="rId184" display="31.land" xr:uid="{D9FA3E1F-85F5-4DDC-BCEA-042C440E571E}"/>
    <hyperlink ref="E170" r:id="rId185" display="31.land" xr:uid="{B9EE6D0B-A058-4B96-AE3B-C521FE4262D6}"/>
    <hyperlink ref="E62" r:id="rId186" display="Global Data lab" xr:uid="{20F88970-3323-47E3-8FAC-00527556F6B0}"/>
    <hyperlink ref="E64" r:id="rId187" display="Global Data lab" xr:uid="{D3AD9A1C-550A-4187-86B6-503EC1B683BF}"/>
    <hyperlink ref="E66:E69" r:id="rId188" display="Global Data lab" xr:uid="{BBEC9FBA-3BE9-447B-A7D9-E8CB5360E518}"/>
    <hyperlink ref="C60" r:id="rId189" display="شاخص توسعه سلامت" xr:uid="{7E847B1D-5EBB-4F4E-8F43-C561C7EEE20C}"/>
    <hyperlink ref="C62" r:id="rId190" display="شاخص درآمد" xr:uid="{75684C17-9E0A-473F-9233-265625C19D97}"/>
    <hyperlink ref="C64" r:id="rId191" display="شاخص آموزش" xr:uid="{6FCCC1F9-8C4D-4C4E-A995-DABBC02F3C76}"/>
    <hyperlink ref="C71:C78" r:id="rId192" display="Iran IDI Report" xr:uid="{5DFE54D2-B93D-4177-A35A-96355057AC39}"/>
    <hyperlink ref="C5" r:id="rId193" xr:uid="{B8ED0846-690B-4F9D-82A4-C6DC30CF7CB6}"/>
    <hyperlink ref="E5" r:id="rId194" display="Statistical Center of Iran" xr:uid="{F0CEE8EF-FD31-4D3E-A60B-F043ED9E25E6}"/>
    <hyperlink ref="C79" r:id="rId195" xr:uid="{FEEAEFC5-7491-403F-AA98-39EB2831FB32}"/>
    <hyperlink ref="E79" r:id="rId196" display="Statistical Center of Iran" xr:uid="{611ED891-2D65-428A-8F50-541EDA9DBDC9}"/>
    <hyperlink ref="C81" r:id="rId197" xr:uid="{1434E45B-8B4F-42BB-B1F2-59718AF7A0DB}"/>
    <hyperlink ref="E81" r:id="rId198" display="Statistical Center of Iran" xr:uid="{AEB0CCE9-9753-4C47-A997-3FDAABC013CB}"/>
    <hyperlink ref="C83" r:id="rId199" xr:uid="{1614E068-C168-439E-810A-D5C9A12E3B5C}"/>
    <hyperlink ref="E83" r:id="rId200" display="Statistical Center of Iran" xr:uid="{29E54665-4FDF-43BF-A509-CFD2D8C52835}"/>
    <hyperlink ref="C99" r:id="rId201" xr:uid="{A6FE32DE-1475-40D7-9B28-85B2D0F10364}"/>
    <hyperlink ref="C100" r:id="rId202" xr:uid="{6BA515C4-3FF2-455D-9700-AE98C253740D}"/>
    <hyperlink ref="E99" r:id="rId203" display="Statistical Center of Iran" xr:uid="{1A91E6E8-5914-4BD7-B943-FF3FDFB748C0}"/>
    <hyperlink ref="E100" r:id="rId204" display="Statistical Center of Iran" xr:uid="{5BED5C95-2E97-4222-98F2-5E781E2F073C}"/>
    <hyperlink ref="C102" r:id="rId205" xr:uid="{825E288B-AF8E-43F5-A054-887817171497}"/>
    <hyperlink ref="E102" r:id="rId206" display="Statistical Center of Iran" xr:uid="{47654A71-C772-43D1-84C3-D5F499ABA6BF}"/>
    <hyperlink ref="C104" r:id="rId207" xr:uid="{EB215C95-BC47-4259-AFC1-BCE7A878F78E}"/>
    <hyperlink ref="E104" r:id="rId208" display="Statistical Center of Iran" xr:uid="{94EBA6C8-1CB8-419D-A2DC-F148DB11F811}"/>
    <hyperlink ref="C106" r:id="rId209" xr:uid="{6B1A8B4A-F908-4E11-82F8-37E177BDFC71}"/>
    <hyperlink ref="E106" r:id="rId210" display="Statistical Center of Iran" xr:uid="{55D93021-84B0-40FB-998D-AF50C7F1C202}"/>
    <hyperlink ref="C108" r:id="rId211" xr:uid="{C483438A-B16C-4636-BB58-CE7B4928D47F}"/>
    <hyperlink ref="E108" r:id="rId212" display="Statistical Center of Iran" xr:uid="{99009CAE-D8C3-41D3-B2D8-ACEDA5092997}"/>
    <hyperlink ref="C110" r:id="rId213" xr:uid="{6214A009-F3E8-43C7-AAED-B3BCC27F2134}"/>
    <hyperlink ref="E110" r:id="rId214" display="Statistical Center of Iran" xr:uid="{AEBECEAC-5590-437B-8114-45A79F3F243B}"/>
    <hyperlink ref="C112" r:id="rId215" xr:uid="{B78F30E3-2A3A-410C-93FF-AE422B2A33C4}"/>
    <hyperlink ref="E112" r:id="rId216" display="Statistical Center of Iran" xr:uid="{18E80931-0D97-4D21-9120-22326496077E}"/>
    <hyperlink ref="C113" r:id="rId217" xr:uid="{3B4E47E2-C881-4700-BF00-9276EBF3F7DF}"/>
    <hyperlink ref="E113" r:id="rId218" display="Statistical Center of Iran" xr:uid="{FC90D38C-F7A4-4F4F-922F-50D5599BE350}"/>
    <hyperlink ref="C115" r:id="rId219" xr:uid="{FA8E0335-DF47-40A2-983E-59DF241E2818}"/>
    <hyperlink ref="C116" r:id="rId220" xr:uid="{CA5ACF2A-5FEB-424A-8EBA-8D6C8C9C7782}"/>
    <hyperlink ref="C117" r:id="rId221" xr:uid="{2D137EB7-B30D-4130-AD9B-296F8059AA36}"/>
    <hyperlink ref="C118" r:id="rId222" xr:uid="{86139292-9CA5-4151-9A44-0D282D2FF466}"/>
    <hyperlink ref="C119" r:id="rId223" xr:uid="{B251C01F-CD4A-4A76-ADC5-1462587DB961}"/>
    <hyperlink ref="E115" r:id="rId224" display="Statistical Center of Iran" xr:uid="{5FB6C400-D82A-4D39-9A4F-3DB398DAB02F}"/>
    <hyperlink ref="E116" r:id="rId225" display="Statistical Center of Iran" xr:uid="{E1E9589F-3323-4C2F-AEEB-4D9F09F7C6F6}"/>
    <hyperlink ref="E117" r:id="rId226" display="Statistical Center of Iran" xr:uid="{30C56522-1045-4718-891E-A8E87086F162}"/>
    <hyperlink ref="E118" r:id="rId227" display="Statistical Center of Iran" xr:uid="{570D254B-E0DB-4478-9890-076133B58E6A}"/>
    <hyperlink ref="E119" r:id="rId228" display="Statistical Center of Iran" xr:uid="{22C74216-CC78-4254-ADD4-6348BD4E6BDF}"/>
    <hyperlink ref="C121" r:id="rId229" xr:uid="{0CE7E61C-5377-470C-B73C-D1AAF2F4AADF}"/>
    <hyperlink ref="C122" r:id="rId230" xr:uid="{7DE4A598-4E0D-4F1D-9B8B-B7834C4504EF}"/>
    <hyperlink ref="E121" r:id="rId231" display="Statistical Center of Iran" xr:uid="{E6FE0CC0-056E-4E7E-A997-095ED1083673}"/>
    <hyperlink ref="E122" r:id="rId232" display="Statistical Center of Iran" xr:uid="{BE41BF19-2E81-4C0F-9EC3-2CC8331CE860}"/>
    <hyperlink ref="C125" r:id="rId233" xr:uid="{A254031B-0727-49FB-8D30-66D07E012325}"/>
    <hyperlink ref="C126" r:id="rId234" xr:uid="{10B9BC0A-CAB3-457F-A303-AE54E3811954}"/>
    <hyperlink ref="E125" r:id="rId235" display="Statistical Center of Iran" xr:uid="{73F5400D-78D5-4EA9-A2BE-DDCE51992503}"/>
    <hyperlink ref="E126" r:id="rId236" display="Statistical Center of Iran" xr:uid="{69AE4D81-6CC0-485F-A757-9815450C6F89}"/>
    <hyperlink ref="C130" r:id="rId237" xr:uid="{1578BB13-F003-4FFD-ACEF-9BA7B411E05E}"/>
    <hyperlink ref="C131" r:id="rId238" xr:uid="{AA138FCB-2D61-46E5-8847-11A0C26BBA03}"/>
    <hyperlink ref="E130" r:id="rId239" display="Statistical Center of Iran" xr:uid="{DAA26DD7-14A7-4F3A-A71E-855C42E37EE0}"/>
    <hyperlink ref="E131" r:id="rId240" display="Statistical Center of Iran" xr:uid="{DFA40E46-6182-44F5-8183-F574CC378B7F}"/>
    <hyperlink ref="C133" r:id="rId241" xr:uid="{352DB447-66EC-4421-9395-C750C87A38A8}"/>
    <hyperlink ref="E133" r:id="rId242" display="Statistical Center of Iran" xr:uid="{F4C6A1E0-AE36-4136-8ABC-101C32687F36}"/>
    <hyperlink ref="C135" r:id="rId243" xr:uid="{0CD45408-63E4-4151-8A42-F9DC57EBA69B}"/>
    <hyperlink ref="C136" r:id="rId244" xr:uid="{D2E443BF-F747-45AB-96B6-CE36819236A0}"/>
    <hyperlink ref="E135" r:id="rId245" display="Statistical Center of Iran" xr:uid="{F7703034-DD3D-4360-9973-AD66BDB8B49C}"/>
    <hyperlink ref="E136" r:id="rId246" display="Statistical Center of Iran" xr:uid="{09F6D3B6-863F-4920-82CC-D3A2455FAD59}"/>
    <hyperlink ref="C138" r:id="rId247" xr:uid="{1204273F-511A-401F-BD45-B1219960996D}"/>
    <hyperlink ref="E138" r:id="rId248" display="Statistical Center of Iran" xr:uid="{52B26880-1017-4E6E-8C44-736763423EB5}"/>
    <hyperlink ref="C140" r:id="rId249" xr:uid="{EE6B5AA1-8465-44DF-BEF3-3A0426D8EDC4}"/>
    <hyperlink ref="E140" r:id="rId250" display="Statistical Center of Iran" xr:uid="{B36E0137-A97C-4799-BD1B-F635FCBFD40B}"/>
    <hyperlink ref="C142" r:id="rId251" xr:uid="{F988DCAB-5F88-4886-B301-65B750B0880C}"/>
    <hyperlink ref="E142" r:id="rId252" display="Statistical Center of Iran" xr:uid="{0D41ED83-6843-4297-B1C2-6DA9F524AB24}"/>
    <hyperlink ref="C144" r:id="rId253" xr:uid="{19256DC1-0776-41E2-A36D-9BDC6BF5AAD3}"/>
    <hyperlink ref="E144" r:id="rId254" display="Statistical Center of Iran" xr:uid="{D809EA11-8796-4B99-B654-46A76205DCD8}"/>
    <hyperlink ref="C146" r:id="rId255" xr:uid="{4E77393F-DA10-4236-8680-91ADBE3BA139}"/>
    <hyperlink ref="E146" r:id="rId256" display="Statistical Center of Iran" xr:uid="{5BDF6DC9-FB41-403D-87C1-B5B620DBC168}"/>
    <hyperlink ref="C148" r:id="rId257" xr:uid="{4FD2EB22-0887-452B-B244-7A716C28456B}"/>
    <hyperlink ref="C149" r:id="rId258" xr:uid="{874EBF27-4D13-4BE9-9755-5EB0D87B810D}"/>
    <hyperlink ref="C150" r:id="rId259" xr:uid="{69C46259-EA47-4159-8793-DE7A941AD133}"/>
    <hyperlink ref="C151" r:id="rId260" xr:uid="{0B92CFEB-D358-4B9C-869D-38C02FCB5E0F}"/>
    <hyperlink ref="C152" r:id="rId261" xr:uid="{407CEF33-8F2E-4D54-ABA2-4380EF8B9AF0}"/>
    <hyperlink ref="C153" r:id="rId262" xr:uid="{52457ADA-9CCA-41E9-82B0-492A5F0AE386}"/>
    <hyperlink ref="C154" r:id="rId263" xr:uid="{5C615236-081F-4546-9419-9632B86660F1}"/>
    <hyperlink ref="E148" r:id="rId264" display="Statistical Center of Iran" xr:uid="{3DC7FB2D-0A8A-43CD-BFFB-1219C0B78308}"/>
    <hyperlink ref="E149" r:id="rId265" display="Statistical Center of Iran" xr:uid="{608ADFBA-A8E8-4ADD-8D7F-D67DA26CF4C8}"/>
    <hyperlink ref="E150" r:id="rId266" display="Statistical Center of Iran" xr:uid="{B3C005C0-6456-4738-9A99-AF23C25A1766}"/>
    <hyperlink ref="E151" r:id="rId267" display="Statistical Center of Iran" xr:uid="{AE387A23-8B0F-44E9-B8F9-425DD1597835}"/>
    <hyperlink ref="E152" r:id="rId268" display="Statistical Center of Iran" xr:uid="{D0C65593-039A-448D-8948-A10C23E10509}"/>
    <hyperlink ref="E153" r:id="rId269" display="Statistical Center of Iran" xr:uid="{BAAF0647-5B6B-4F6D-8818-85613DB6EB5C}"/>
    <hyperlink ref="E154" r:id="rId270" display="Statistical Center of Iran" xr:uid="{7139246B-61F0-4C20-99CD-1B519B60319C}"/>
    <hyperlink ref="C156" r:id="rId271" xr:uid="{4F953008-6B4C-4EFF-8EDF-76BCF1034104}"/>
    <hyperlink ref="E156" r:id="rId272" display="Statistical Center of Iran" xr:uid="{3F7D3795-76F6-4D6C-BFD2-E9491C8786F1}"/>
    <hyperlink ref="C158" r:id="rId273" xr:uid="{792B0EFF-CD7D-4506-961B-305F60919DF1}"/>
    <hyperlink ref="E158" r:id="rId274" display="Statistical Center of Iran" xr:uid="{B020DEE9-9432-4DFB-BD1B-BB5649C8F6DC}"/>
    <hyperlink ref="C160" r:id="rId275" xr:uid="{2B45188F-6616-4005-B627-07AAB28D0718}"/>
    <hyperlink ref="E160" r:id="rId276" display="Statistical Center of Iran" xr:uid="{3A25BBAA-59F8-4296-AF78-84D4F9D9CBF4}"/>
    <hyperlink ref="C161" r:id="rId277" xr:uid="{531F8ECD-03D6-4CBE-B3F0-810F290F0E5E}"/>
    <hyperlink ref="C162" r:id="rId278" xr:uid="{40B5C41C-9B59-4801-98B9-2A37972CB9DF}"/>
    <hyperlink ref="C163" r:id="rId279" xr:uid="{90321C36-D1CD-4F74-BB8E-0123EBD1A235}"/>
    <hyperlink ref="C164" r:id="rId280" xr:uid="{6919C694-8E4E-470C-8632-4FB0A29B7C76}"/>
    <hyperlink ref="E161" r:id="rId281" display="Statistical Center of Iran" xr:uid="{C23419EA-AA1E-484F-8DB3-01C5524DABE6}"/>
    <hyperlink ref="E162" r:id="rId282" display="Statistical Center of Iran" xr:uid="{1D6A32F1-8319-48E3-A4C8-991939D0B4A2}"/>
    <hyperlink ref="E163" r:id="rId283" display="Statistical Center of Iran" xr:uid="{8489BA4F-0F5C-4835-8580-B94B27793A70}"/>
    <hyperlink ref="E164" r:id="rId284" display="Statistical Center of Iran" xr:uid="{69D62DA7-62BD-41C3-8009-31132B4D3781}"/>
    <hyperlink ref="C166" r:id="rId285" xr:uid="{D6D6C6A5-BC3E-4E8C-B2DC-1F6D20C8E239}"/>
    <hyperlink ref="E166" r:id="rId286" display="Statistical Center of Iran" xr:uid="{B42E79B3-7A4A-407C-A1A4-380319FEDC9B}"/>
    <hyperlink ref="C168" r:id="rId287" xr:uid="{6204E7D0-4793-4B9F-BB2D-C6D47BAE5D23}"/>
    <hyperlink ref="C169" r:id="rId288" xr:uid="{9452FA5C-1312-4BA9-8277-8EC496236106}"/>
    <hyperlink ref="E168" r:id="rId289" display="Statistical Center of Iran" xr:uid="{D1A5CABD-45B3-4FBF-B158-4970CD83ACAA}"/>
    <hyperlink ref="E169" r:id="rId290" display="Statistical Center of Iran" xr:uid="{9AB28B5E-FC60-4BA7-8978-899E29EDAEE7}"/>
    <hyperlink ref="C87" r:id="rId291" xr:uid="{191BA40A-4CAC-41ED-9C96-7BBBEB900FBB}"/>
    <hyperlink ref="E87" r:id="rId292" xr:uid="{CE97FA86-47BB-40F2-B6FA-704BE66176FA}"/>
    <hyperlink ref="C89" r:id="rId293" xr:uid="{AAC5FC72-A160-44C9-8C57-BBCBBBBEDD5B}"/>
    <hyperlink ref="E89" r:id="rId294" xr:uid="{2F52CFD7-E8AA-4DEE-AEF3-76C9E9A40A80}"/>
    <hyperlink ref="C91" r:id="rId295" xr:uid="{85E6F53C-0CFD-41AB-BB97-2F371EC122C2}"/>
    <hyperlink ref="E91" r:id="rId296" xr:uid="{100978CC-23B7-4305-8A3C-3C300E289093}"/>
    <hyperlink ref="C93" r:id="rId297" xr:uid="{069F0A5D-8B26-45AB-B933-1BBAB00E0D4C}"/>
    <hyperlink ref="E93" r:id="rId298" xr:uid="{CAC5CAEB-CC4D-4042-A695-81BB20904A2C}"/>
    <hyperlink ref="C95" r:id="rId299" xr:uid="{2C96CBC5-EB66-4CC9-9D46-6627030A2062}"/>
    <hyperlink ref="E95" r:id="rId300" xr:uid="{39A5EA4C-76D8-4FCD-899B-7BDEFFF269CC}"/>
    <hyperlink ref="C97" r:id="rId301" xr:uid="{3829D7AD-A71D-4615-BC98-CE6874037FD4}"/>
    <hyperlink ref="E97" r:id="rId302" xr:uid="{A7E084A6-1CF4-4D07-B045-2ED1CAFC47CC}"/>
    <hyperlink ref="C172" r:id="rId303" xr:uid="{B210600D-777A-49A2-A099-F5D46B2A4B28}"/>
    <hyperlink ref="C173" r:id="rId304" xr:uid="{EE51BC9B-5BEB-498C-9E72-1908AB8E82ED}"/>
    <hyperlink ref="C174" r:id="rId305" xr:uid="{083C6620-3227-4F50-AAA6-F460D375ADEA}"/>
    <hyperlink ref="C175" r:id="rId306" xr:uid="{8F562B51-4EE1-4918-8AB4-601505D8B5FF}"/>
    <hyperlink ref="C176" r:id="rId307" xr:uid="{9389C0DC-A5EA-4C3B-AF40-53F38A2952AE}"/>
    <hyperlink ref="C177" r:id="rId308" xr:uid="{0E4706B5-B6DC-4AA1-A681-1450F2BE97B1}"/>
    <hyperlink ref="C178" r:id="rId309" xr:uid="{16DB1BB4-BEF3-40D8-AC33-2BA4CE81F37C}"/>
    <hyperlink ref="C179" r:id="rId310" xr:uid="{D33D08A2-A419-4F6B-B180-FD1246F12070}"/>
    <hyperlink ref="C180" r:id="rId311" xr:uid="{0E4C1F1B-2913-41E0-B4BA-142C77A38B51}"/>
    <hyperlink ref="C181" r:id="rId312" xr:uid="{1F0871E5-0F54-45B3-B6DC-F7AFF17E0478}"/>
    <hyperlink ref="C182" r:id="rId313" xr:uid="{1BEFD35B-A5E1-45D6-987E-7700D0291F8E}"/>
    <hyperlink ref="C183" r:id="rId314" xr:uid="{E5773D6D-95F9-454D-AB09-49A4ACE04B85}"/>
    <hyperlink ref="C184" r:id="rId315" xr:uid="{8680FE30-3661-4D28-948F-08065F1F12FE}"/>
    <hyperlink ref="C185" r:id="rId316" xr:uid="{EAD9BA97-FA79-4803-9522-5C6C27883E70}"/>
    <hyperlink ref="C186" r:id="rId317" xr:uid="{63ED5E83-88DF-4015-A160-A96987FE2C80}"/>
    <hyperlink ref="E172" r:id="rId318" xr:uid="{5FCED1C7-0D10-46FC-9A2C-A04A0724B09F}"/>
    <hyperlink ref="E173" r:id="rId319" xr:uid="{D4532562-E85B-4E50-86FE-C117195E8076}"/>
    <hyperlink ref="E174" r:id="rId320" xr:uid="{AAB1892F-4009-40F3-9260-2799CEEFC255}"/>
    <hyperlink ref="E175" r:id="rId321" xr:uid="{8A82FE46-83CD-4DC9-B7FD-15C3E54EDE50}"/>
    <hyperlink ref="E176" r:id="rId322" xr:uid="{CAAFDCB6-9FDD-4B52-8059-66E731B10501}"/>
    <hyperlink ref="E177" r:id="rId323" xr:uid="{62DEFBA6-18F1-4BCD-BD63-3EE3652212F3}"/>
    <hyperlink ref="E178" r:id="rId324" xr:uid="{358BF863-59A8-4CE1-B6F3-B63C3F2400DD}"/>
    <hyperlink ref="E179" r:id="rId325" xr:uid="{ADAEC3CB-DDE5-43BB-8B8B-DA822965F022}"/>
    <hyperlink ref="E180" r:id="rId326" xr:uid="{7A627C65-813E-4285-94B8-2EE6B290E9B6}"/>
    <hyperlink ref="E181" r:id="rId327" xr:uid="{45A37941-E4FF-4DA7-8FBC-F45EA1B1E56C}"/>
    <hyperlink ref="E182" r:id="rId328" xr:uid="{AD678A4F-C6BB-47A8-BDCD-0A7A56C3CE2D}"/>
    <hyperlink ref="E183" r:id="rId329" xr:uid="{262E07DE-3B81-4502-B02B-779309E61293}"/>
    <hyperlink ref="E184" r:id="rId330" xr:uid="{831C250A-8093-4B4F-B360-3D788EDD4442}"/>
    <hyperlink ref="E185" r:id="rId331" xr:uid="{C6986E9C-835E-4BA1-A202-7B79B48166BE}"/>
    <hyperlink ref="E186" r:id="rId332" xr:uid="{97B6A3E1-F9DA-4014-8DC0-C401FE7DCABD}"/>
    <hyperlink ref="C188" r:id="rId333" xr:uid="{C6C58C13-6FD2-4756-9833-EC418D99AC2F}"/>
    <hyperlink ref="C189" r:id="rId334" xr:uid="{EBAC35BF-AFD8-4283-BA1D-41D5489F7DFE}"/>
    <hyperlink ref="C190" r:id="rId335" xr:uid="{B21532FD-19C3-43DC-BD3B-82DA8838971B}"/>
    <hyperlink ref="C191" r:id="rId336" xr:uid="{CF3FF3F7-9204-4042-89BE-5F09DFB7D4C5}"/>
    <hyperlink ref="C192" r:id="rId337" xr:uid="{5552CA4E-CA51-4AEB-8C8A-A9361E3BE23D}"/>
    <hyperlink ref="C193" r:id="rId338" xr:uid="{6E7A32D4-5234-45D4-A923-010244365357}"/>
    <hyperlink ref="C194" r:id="rId339" xr:uid="{75FEC9F7-26B1-4B13-AEAC-C39101E564F2}"/>
    <hyperlink ref="C195" r:id="rId340" xr:uid="{C7741BD5-30E1-4C10-A2FB-F935C09C9090}"/>
    <hyperlink ref="C196" r:id="rId341" xr:uid="{90925EF4-7EFF-4526-A86E-B6040E1E4B54}"/>
    <hyperlink ref="C197" r:id="rId342" xr:uid="{F5E62401-DD9A-46B5-98E4-0A653304C103}"/>
    <hyperlink ref="C198" r:id="rId343" xr:uid="{5AAB6D7D-860B-44B4-B7FA-2908F1B8BE3C}"/>
    <hyperlink ref="C199" r:id="rId344" xr:uid="{F2CBCCF4-CDFB-40A7-B0DE-ED70E92AF179}"/>
    <hyperlink ref="C200" r:id="rId345" xr:uid="{BC049EBF-E850-4E70-BC78-5E4D6B7386A8}"/>
    <hyperlink ref="C201" r:id="rId346" xr:uid="{6FB0E77C-3BF8-421F-92F6-2363DD18243E}"/>
    <hyperlink ref="E188" r:id="rId347" xr:uid="{1146160C-481A-4CF0-B9C7-CF3ECF0D574A}"/>
    <hyperlink ref="E189" r:id="rId348" xr:uid="{DB8055D5-4A1C-44DD-AD2A-7360557F724F}"/>
    <hyperlink ref="E190" r:id="rId349" xr:uid="{05B7DD44-7AD7-4157-A0DD-9EDE3D37B14A}"/>
    <hyperlink ref="E191" r:id="rId350" xr:uid="{F06877BA-ACC0-4D65-A23A-41D0589392DE}"/>
    <hyperlink ref="E192" r:id="rId351" xr:uid="{80945971-3534-4482-96F6-40DA53AFC3FB}"/>
    <hyperlink ref="E193" r:id="rId352" xr:uid="{4D934F9C-2F08-4C10-8D0F-FF867434FD25}"/>
    <hyperlink ref="E194" r:id="rId353" xr:uid="{98991D05-99E9-4E6D-A325-8E385CEEEB09}"/>
    <hyperlink ref="E195" r:id="rId354" xr:uid="{52844B62-2C97-4760-B3FF-E6B13BC02149}"/>
    <hyperlink ref="E196" r:id="rId355" xr:uid="{67310820-0212-46C9-9FBD-888A4A031228}"/>
    <hyperlink ref="E197" r:id="rId356" xr:uid="{E101F7EC-322A-44D9-AAAB-14C05E8F8BAA}"/>
    <hyperlink ref="E198" r:id="rId357" xr:uid="{13C88F62-90EE-4FCC-81E7-3B83CD2DF2D1}"/>
    <hyperlink ref="E199" r:id="rId358" xr:uid="{827A4188-705A-445A-B219-DB6160FC3660}"/>
    <hyperlink ref="E200" r:id="rId359" xr:uid="{5E6F9CC5-7804-479E-A9BF-057E9653BA23}"/>
    <hyperlink ref="E201" r:id="rId360" xr:uid="{98AAFAEB-2C80-4D8A-9ACE-77FA30A64569}"/>
    <hyperlink ref="E203:E205" r:id="rId361" display="بانک مرکزی ایران" xr:uid="{0134C8EB-D38A-49F1-8821-E4DB28B0F415}"/>
    <hyperlink ref="C203:C205" r:id="rId362" display="بررسی بودجه خانوار" xr:uid="{585C524A-51E2-46BE-9482-F76720947BDB}"/>
  </hyperlinks>
  <pageMargins left="0.7" right="0.7" top="0.75" bottom="0.75" header="0.3" footer="0.3"/>
  <pageSetup orientation="portrait" horizontalDpi="1200" verticalDpi="1200" r:id="rId3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DC73-3508-4720-9254-C04E863291E6}">
  <dimension ref="A1:AF37"/>
  <sheetViews>
    <sheetView workbookViewId="0">
      <selection activeCell="A2" sqref="A2"/>
    </sheetView>
  </sheetViews>
  <sheetFormatPr baseColWidth="10" defaultColWidth="9" defaultRowHeight="11"/>
  <cols>
    <col min="1" max="1" width="34.83203125" style="126" customWidth="1"/>
    <col min="2" max="2" width="9.1640625" style="1" bestFit="1" customWidth="1"/>
    <col min="3" max="3" width="9.6640625" style="1" bestFit="1" customWidth="1"/>
    <col min="4" max="5" width="9.1640625" style="1" bestFit="1" customWidth="1"/>
    <col min="6" max="6" width="9.6640625" style="1" bestFit="1" customWidth="1"/>
    <col min="7" max="8" width="9.1640625" style="1" bestFit="1" customWidth="1"/>
    <col min="9" max="9" width="10.33203125" style="1" bestFit="1" customWidth="1"/>
    <col min="10" max="19" width="9.1640625" style="1" bestFit="1" customWidth="1"/>
    <col min="20" max="20" width="10.33203125" style="1" bestFit="1" customWidth="1"/>
    <col min="21" max="26" width="9.1640625" style="1" bestFit="1" customWidth="1"/>
    <col min="27" max="27" width="9.6640625" style="1" bestFit="1" customWidth="1"/>
    <col min="28" max="28" width="9.33203125" style="1" bestFit="1" customWidth="1"/>
    <col min="29" max="31" width="9.1640625" style="1" bestFit="1" customWidth="1"/>
    <col min="32" max="32" width="9.6640625" style="1" bestFit="1" customWidth="1"/>
    <col min="33" max="16384" width="9" style="1"/>
  </cols>
  <sheetData>
    <row r="1" spans="1:32" s="126" customFormat="1" ht="12" thickTop="1">
      <c r="A1" s="129" t="s">
        <v>202</v>
      </c>
      <c r="B1" s="133" t="s">
        <v>36</v>
      </c>
      <c r="C1" s="133" t="s">
        <v>37</v>
      </c>
      <c r="D1" s="133" t="s">
        <v>38</v>
      </c>
      <c r="E1" s="133" t="s">
        <v>39</v>
      </c>
      <c r="F1" s="133" t="s">
        <v>40</v>
      </c>
      <c r="G1" s="133" t="s">
        <v>41</v>
      </c>
      <c r="H1" s="133" t="s">
        <v>42</v>
      </c>
      <c r="I1" s="133" t="s">
        <v>43</v>
      </c>
      <c r="J1" s="133" t="s">
        <v>44</v>
      </c>
      <c r="K1" s="133" t="s">
        <v>45</v>
      </c>
      <c r="L1" s="133" t="s">
        <v>46</v>
      </c>
      <c r="M1" s="133" t="s">
        <v>47</v>
      </c>
      <c r="N1" s="133" t="s">
        <v>48</v>
      </c>
      <c r="O1" s="133" t="s">
        <v>49</v>
      </c>
      <c r="P1" s="133" t="s">
        <v>50</v>
      </c>
      <c r="Q1" s="133" t="s">
        <v>51</v>
      </c>
      <c r="R1" s="133" t="s">
        <v>52</v>
      </c>
      <c r="S1" s="133" t="s">
        <v>53</v>
      </c>
      <c r="T1" s="133" t="s">
        <v>54</v>
      </c>
      <c r="U1" s="133" t="s">
        <v>55</v>
      </c>
      <c r="V1" s="133" t="s">
        <v>56</v>
      </c>
      <c r="W1" s="133" t="s">
        <v>57</v>
      </c>
      <c r="X1" s="133" t="s">
        <v>58</v>
      </c>
      <c r="Y1" s="133" t="s">
        <v>59</v>
      </c>
      <c r="Z1" s="133" t="s">
        <v>60</v>
      </c>
      <c r="AA1" s="133" t="s">
        <v>61</v>
      </c>
      <c r="AB1" s="133" t="s">
        <v>62</v>
      </c>
      <c r="AC1" s="133" t="s">
        <v>63</v>
      </c>
      <c r="AD1" s="133" t="s">
        <v>64</v>
      </c>
      <c r="AE1" s="133" t="s">
        <v>65</v>
      </c>
      <c r="AF1" s="134" t="s">
        <v>66</v>
      </c>
    </row>
    <row r="2" spans="1:32">
      <c r="A2" s="127" t="s">
        <v>31</v>
      </c>
      <c r="B2" s="7">
        <v>3909652</v>
      </c>
      <c r="C2" s="7">
        <v>3265219</v>
      </c>
      <c r="D2" s="7">
        <v>1270420</v>
      </c>
      <c r="E2" s="7">
        <v>5120850</v>
      </c>
      <c r="F2" s="7">
        <v>2712400</v>
      </c>
      <c r="G2" s="7">
        <v>580158</v>
      </c>
      <c r="H2" s="7">
        <v>1163400</v>
      </c>
      <c r="I2" s="7">
        <v>13267637</v>
      </c>
      <c r="J2" s="7">
        <v>947763</v>
      </c>
      <c r="K2" s="7">
        <v>768898</v>
      </c>
      <c r="L2" s="7">
        <v>6434501</v>
      </c>
      <c r="M2" s="7">
        <v>863092</v>
      </c>
      <c r="N2" s="7">
        <v>4710509</v>
      </c>
      <c r="O2" s="7">
        <v>1057461</v>
      </c>
      <c r="P2" s="7">
        <v>702360</v>
      </c>
      <c r="Q2" s="7">
        <v>2775014</v>
      </c>
      <c r="R2" s="7">
        <v>4851274</v>
      </c>
      <c r="S2" s="7">
        <v>1273761</v>
      </c>
      <c r="T2" s="7">
        <v>1292283</v>
      </c>
      <c r="U2" s="7">
        <v>1603011</v>
      </c>
      <c r="V2" s="7">
        <v>3164718</v>
      </c>
      <c r="W2" s="7">
        <v>1952434</v>
      </c>
      <c r="X2" s="7">
        <v>713052</v>
      </c>
      <c r="Y2" s="7">
        <v>1868819</v>
      </c>
      <c r="Z2" s="7">
        <v>2530696</v>
      </c>
      <c r="AA2" s="7">
        <v>1760649</v>
      </c>
      <c r="AB2" s="7">
        <v>3283582</v>
      </c>
      <c r="AC2" s="7">
        <v>1429475</v>
      </c>
      <c r="AD2" s="7">
        <v>1776415</v>
      </c>
      <c r="AE2" s="7">
        <v>1738234</v>
      </c>
      <c r="AF2" s="130">
        <v>1138533</v>
      </c>
    </row>
    <row r="3" spans="1:32">
      <c r="A3" s="127" t="s">
        <v>759</v>
      </c>
      <c r="B3" s="7">
        <v>3949172.3328</v>
      </c>
      <c r="C3" s="7">
        <v>3304644.6006000005</v>
      </c>
      <c r="D3" s="7">
        <v>1276047.3981999999</v>
      </c>
      <c r="E3" s="7">
        <v>5174163.7506000008</v>
      </c>
      <c r="F3" s="7">
        <v>2778493.3732000003</v>
      </c>
      <c r="G3" s="7">
        <v>585459.98019999999</v>
      </c>
      <c r="H3" s="7">
        <v>1192393.5855</v>
      </c>
      <c r="I3" s="7">
        <v>13498479.4244</v>
      </c>
      <c r="J3" s="7">
        <v>960465.38</v>
      </c>
      <c r="K3" s="7">
        <v>776695.16650000005</v>
      </c>
      <c r="L3" s="7">
        <v>6527165.8959999997</v>
      </c>
      <c r="M3" s="7">
        <v>863123.4720999999</v>
      </c>
      <c r="N3" s="7">
        <v>4753839.6364000002</v>
      </c>
      <c r="O3" s="7">
        <v>1067273.3223000001</v>
      </c>
      <c r="P3" s="7">
        <v>717906.65399999998</v>
      </c>
      <c r="Q3" s="7">
        <v>2826090.0444</v>
      </c>
      <c r="R3" s="7">
        <v>4905073.7579999994</v>
      </c>
      <c r="S3" s="7">
        <v>1289055.9017</v>
      </c>
      <c r="T3" s="7">
        <v>1322453.8267000001</v>
      </c>
      <c r="U3" s="7">
        <v>1627769.5334000001</v>
      </c>
      <c r="V3" s="7">
        <v>3212777.1618999997</v>
      </c>
      <c r="W3" s="7">
        <v>1957135.6474000001</v>
      </c>
      <c r="X3" s="7">
        <v>724752.48950000003</v>
      </c>
      <c r="Y3" s="7">
        <v>1887997.1488000001</v>
      </c>
      <c r="Z3" s="7">
        <v>2541964.1368</v>
      </c>
      <c r="AA3" s="7">
        <v>1762623.0108</v>
      </c>
      <c r="AB3" s="7">
        <v>3328765.5375999999</v>
      </c>
      <c r="AC3" s="7">
        <v>1433450.4822</v>
      </c>
      <c r="AD3" s="7">
        <v>1821202.0986000001</v>
      </c>
      <c r="AE3" s="7">
        <v>1735468.8084</v>
      </c>
      <c r="AF3" s="130">
        <v>1152324.8139</v>
      </c>
    </row>
    <row r="4" spans="1:32">
      <c r="A4" s="127" t="s">
        <v>102</v>
      </c>
      <c r="B4" s="7">
        <v>1100220</v>
      </c>
      <c r="C4" s="7">
        <v>1129000</v>
      </c>
      <c r="D4" s="7">
        <v>404236</v>
      </c>
      <c r="E4" s="7">
        <v>613073</v>
      </c>
      <c r="F4" s="7">
        <v>199559</v>
      </c>
      <c r="G4" s="7">
        <v>184444</v>
      </c>
      <c r="H4" s="7">
        <v>325495</v>
      </c>
      <c r="I4" s="7">
        <v>814698</v>
      </c>
      <c r="J4" s="7">
        <v>339667</v>
      </c>
      <c r="K4" s="7">
        <v>315070</v>
      </c>
      <c r="L4" s="7">
        <v>1733121</v>
      </c>
      <c r="M4" s="7">
        <v>377533</v>
      </c>
      <c r="N4" s="7">
        <v>1151596</v>
      </c>
      <c r="O4" s="7">
        <v>346283</v>
      </c>
      <c r="P4" s="7">
        <v>141858</v>
      </c>
      <c r="Q4" s="7">
        <v>1427332</v>
      </c>
      <c r="R4" s="7">
        <v>1432355</v>
      </c>
      <c r="S4" s="7">
        <v>321610</v>
      </c>
      <c r="T4" s="7">
        <v>62317</v>
      </c>
      <c r="U4" s="7">
        <v>468778</v>
      </c>
      <c r="V4" s="7">
        <v>1302557</v>
      </c>
      <c r="W4" s="7">
        <v>478444</v>
      </c>
      <c r="X4" s="7">
        <v>314009</v>
      </c>
      <c r="Y4" s="7">
        <v>871546</v>
      </c>
      <c r="Z4" s="7">
        <v>927660</v>
      </c>
      <c r="AA4" s="7">
        <v>623896</v>
      </c>
      <c r="AB4" s="7">
        <v>1386337</v>
      </c>
      <c r="AC4" s="7">
        <v>329690</v>
      </c>
      <c r="AD4" s="7">
        <v>802512</v>
      </c>
      <c r="AE4" s="7">
        <v>639005</v>
      </c>
      <c r="AF4" s="130">
        <v>166724</v>
      </c>
    </row>
    <row r="5" spans="1:32">
      <c r="A5" s="127" t="s">
        <v>620</v>
      </c>
      <c r="B5" s="2">
        <v>14.48</v>
      </c>
      <c r="C5" s="2">
        <v>12.64</v>
      </c>
      <c r="D5" s="2">
        <v>10.95</v>
      </c>
      <c r="E5" s="2">
        <v>16.510000000000002</v>
      </c>
      <c r="F5" s="2">
        <v>31.19</v>
      </c>
      <c r="G5" s="2">
        <v>7.2</v>
      </c>
      <c r="H5" s="2">
        <v>14.96</v>
      </c>
      <c r="I5" s="2">
        <v>31.07</v>
      </c>
      <c r="J5" s="2">
        <v>8.02</v>
      </c>
      <c r="K5" s="2">
        <v>8.94</v>
      </c>
      <c r="L5" s="2">
        <v>17.559999999999999</v>
      </c>
      <c r="M5" s="2">
        <v>11.66</v>
      </c>
      <c r="N5" s="2">
        <v>11.66</v>
      </c>
      <c r="O5" s="2">
        <v>10.66</v>
      </c>
      <c r="P5" s="2">
        <v>17.68</v>
      </c>
      <c r="Q5" s="2">
        <v>4.92</v>
      </c>
      <c r="R5" s="2">
        <v>15</v>
      </c>
      <c r="S5" s="2">
        <v>16.27</v>
      </c>
      <c r="T5" s="2">
        <v>17.7</v>
      </c>
      <c r="U5" s="2">
        <v>15.2</v>
      </c>
      <c r="V5" s="2">
        <v>10.62</v>
      </c>
      <c r="W5" s="2">
        <v>17.91</v>
      </c>
      <c r="X5" s="2">
        <v>11.58</v>
      </c>
      <c r="Y5" s="2">
        <v>11.91</v>
      </c>
      <c r="Z5" s="2">
        <v>17.920000000000002</v>
      </c>
      <c r="AA5" s="2">
        <v>12.39</v>
      </c>
      <c r="AB5" s="2">
        <v>18.5</v>
      </c>
      <c r="AC5" s="2">
        <v>17.46</v>
      </c>
      <c r="AD5" s="2">
        <v>10.34</v>
      </c>
      <c r="AE5" s="2">
        <v>14.08</v>
      </c>
      <c r="AF5" s="3">
        <v>9.83</v>
      </c>
    </row>
    <row r="6" spans="1:32">
      <c r="A6" s="127" t="s">
        <v>624</v>
      </c>
      <c r="B6" s="2">
        <v>1.26</v>
      </c>
      <c r="C6" s="2">
        <v>3.46</v>
      </c>
      <c r="D6" s="2">
        <v>2.02</v>
      </c>
      <c r="E6" s="2">
        <v>1.35</v>
      </c>
      <c r="F6" s="2">
        <v>1.02</v>
      </c>
      <c r="G6" s="2">
        <v>1.34</v>
      </c>
      <c r="H6" s="2">
        <v>5.73</v>
      </c>
      <c r="I6" s="2">
        <v>1.76</v>
      </c>
      <c r="J6" s="2">
        <v>3</v>
      </c>
      <c r="K6" s="2">
        <v>3.27</v>
      </c>
      <c r="L6" s="2">
        <v>4.3899999999999997</v>
      </c>
      <c r="M6" s="2">
        <v>4.4400000000000004</v>
      </c>
      <c r="N6" s="2">
        <v>2.9</v>
      </c>
      <c r="O6" s="2">
        <v>2.2400000000000002</v>
      </c>
      <c r="P6" s="2">
        <v>0.69</v>
      </c>
      <c r="Q6" s="2">
        <v>14.9</v>
      </c>
      <c r="R6" s="2">
        <v>3.52</v>
      </c>
      <c r="S6" s="2">
        <v>1.28</v>
      </c>
      <c r="T6" s="2">
        <v>3.26</v>
      </c>
      <c r="U6" s="2">
        <v>2.4500000000000002</v>
      </c>
      <c r="V6" s="2">
        <v>4.51</v>
      </c>
      <c r="W6" s="2">
        <v>1.38</v>
      </c>
      <c r="X6" s="2">
        <v>6.43</v>
      </c>
      <c r="Y6" s="2">
        <v>3.14</v>
      </c>
      <c r="Z6" s="2">
        <v>1.58</v>
      </c>
      <c r="AA6" s="2">
        <v>2.42</v>
      </c>
      <c r="AB6" s="2">
        <v>0.81</v>
      </c>
      <c r="AC6" s="2">
        <v>1.58</v>
      </c>
      <c r="AD6" s="2">
        <v>7.03</v>
      </c>
      <c r="AE6" s="2">
        <v>3.07</v>
      </c>
      <c r="AF6" s="3">
        <v>3.52</v>
      </c>
    </row>
    <row r="7" spans="1:32">
      <c r="A7" s="127" t="s">
        <v>172</v>
      </c>
      <c r="B7" s="2">
        <v>1.47</v>
      </c>
      <c r="C7" s="2">
        <v>1.0900000000000001</v>
      </c>
      <c r="D7" s="2">
        <v>0</v>
      </c>
      <c r="E7" s="2">
        <v>0.48</v>
      </c>
      <c r="F7" s="2">
        <v>5.97</v>
      </c>
      <c r="G7" s="2">
        <v>0</v>
      </c>
      <c r="H7" s="2">
        <v>1.5</v>
      </c>
      <c r="I7" s="2">
        <v>3.63</v>
      </c>
      <c r="J7" s="2">
        <v>0</v>
      </c>
      <c r="K7" s="2">
        <v>4.12</v>
      </c>
      <c r="L7" s="2">
        <v>2.58</v>
      </c>
      <c r="M7" s="2">
        <v>2.78</v>
      </c>
      <c r="N7" s="2">
        <v>2.95</v>
      </c>
      <c r="O7" s="2">
        <v>1.58</v>
      </c>
      <c r="P7" s="2">
        <v>0</v>
      </c>
      <c r="Q7" s="2">
        <v>6.9</v>
      </c>
      <c r="R7" s="2">
        <v>5.44</v>
      </c>
      <c r="S7" s="2">
        <v>3.58</v>
      </c>
      <c r="T7" s="2">
        <v>0</v>
      </c>
      <c r="U7" s="2">
        <v>2.69</v>
      </c>
      <c r="V7" s="2">
        <v>4.13</v>
      </c>
      <c r="W7" s="2">
        <v>1.1200000000000001</v>
      </c>
      <c r="X7" s="2">
        <v>0</v>
      </c>
      <c r="Y7" s="2">
        <v>0.95</v>
      </c>
      <c r="Z7" s="2">
        <v>0</v>
      </c>
      <c r="AA7" s="2">
        <v>0</v>
      </c>
      <c r="AB7" s="2">
        <v>0</v>
      </c>
      <c r="AC7" s="2">
        <v>0</v>
      </c>
      <c r="AD7" s="2">
        <v>0.97</v>
      </c>
      <c r="AE7" s="2">
        <v>0</v>
      </c>
      <c r="AF7" s="3">
        <v>2.94</v>
      </c>
    </row>
    <row r="8" spans="1:32">
      <c r="A8" s="127" t="s">
        <v>627</v>
      </c>
      <c r="B8" s="2">
        <v>5.48</v>
      </c>
      <c r="C8" s="2">
        <v>6.15</v>
      </c>
      <c r="D8" s="2">
        <v>11.3</v>
      </c>
      <c r="E8" s="2">
        <v>1.95</v>
      </c>
      <c r="F8" s="2">
        <v>3.8</v>
      </c>
      <c r="G8" s="2">
        <v>3.61</v>
      </c>
      <c r="H8" s="2">
        <v>4.82</v>
      </c>
      <c r="I8" s="2">
        <v>3.21</v>
      </c>
      <c r="J8" s="2">
        <v>3.88</v>
      </c>
      <c r="K8" s="2">
        <v>1.75</v>
      </c>
      <c r="L8" s="2">
        <v>5.56</v>
      </c>
      <c r="M8" s="2">
        <v>13.51</v>
      </c>
      <c r="N8" s="2">
        <v>5.45</v>
      </c>
      <c r="O8" s="2">
        <v>5.19</v>
      </c>
      <c r="P8" s="2">
        <v>1.54</v>
      </c>
      <c r="Q8" s="2">
        <v>18.29</v>
      </c>
      <c r="R8" s="2">
        <v>3.41</v>
      </c>
      <c r="S8" s="2">
        <v>6.33</v>
      </c>
      <c r="T8" s="2">
        <v>3.9</v>
      </c>
      <c r="U8" s="2">
        <v>6.98</v>
      </c>
      <c r="V8" s="2">
        <v>4.97</v>
      </c>
      <c r="W8" s="2">
        <v>3.8</v>
      </c>
      <c r="X8" s="2">
        <v>4.12</v>
      </c>
      <c r="Y8" s="2">
        <v>7.41</v>
      </c>
      <c r="Z8" s="2">
        <v>3.52</v>
      </c>
      <c r="AA8" s="2">
        <v>7.38</v>
      </c>
      <c r="AB8" s="2">
        <v>4</v>
      </c>
      <c r="AC8" s="2">
        <v>4</v>
      </c>
      <c r="AD8" s="2">
        <v>4.88</v>
      </c>
      <c r="AE8" s="2">
        <v>13.33</v>
      </c>
      <c r="AF8" s="3">
        <v>1.1100000000000001</v>
      </c>
    </row>
    <row r="9" spans="1:32">
      <c r="A9" s="127" t="s">
        <v>628</v>
      </c>
      <c r="B9" s="2">
        <v>76.349999999999994</v>
      </c>
      <c r="C9" s="2">
        <v>78.05</v>
      </c>
      <c r="D9" s="2">
        <v>75.14</v>
      </c>
      <c r="E9" s="2">
        <v>78.97</v>
      </c>
      <c r="F9" s="2">
        <v>80.67</v>
      </c>
      <c r="G9" s="2">
        <v>83.64</v>
      </c>
      <c r="H9" s="2">
        <v>76.8</v>
      </c>
      <c r="I9" s="2">
        <v>80.94</v>
      </c>
      <c r="J9" s="2">
        <v>75.95</v>
      </c>
      <c r="K9" s="2">
        <v>73.27</v>
      </c>
      <c r="L9" s="2">
        <v>76.3</v>
      </c>
      <c r="M9" s="2">
        <v>63.77</v>
      </c>
      <c r="N9" s="2">
        <v>72.27</v>
      </c>
      <c r="O9" s="2">
        <v>83.63</v>
      </c>
      <c r="P9" s="2">
        <v>78.58</v>
      </c>
      <c r="Q9" s="2">
        <v>55.16</v>
      </c>
      <c r="R9" s="2">
        <v>76.84</v>
      </c>
      <c r="S9" s="2">
        <v>84.35</v>
      </c>
      <c r="T9" s="2">
        <v>78.760000000000005</v>
      </c>
      <c r="U9" s="2">
        <v>84.78</v>
      </c>
      <c r="V9" s="2">
        <v>73.11</v>
      </c>
      <c r="W9" s="2">
        <v>81.52</v>
      </c>
      <c r="X9" s="2">
        <v>70.69</v>
      </c>
      <c r="Y9" s="2">
        <v>72.319999999999993</v>
      </c>
      <c r="Z9" s="2">
        <v>82.12</v>
      </c>
      <c r="AA9" s="2">
        <v>76.900000000000006</v>
      </c>
      <c r="AB9" s="2">
        <v>79.63</v>
      </c>
      <c r="AC9" s="2">
        <v>79.63</v>
      </c>
      <c r="AD9" s="2">
        <v>67.05</v>
      </c>
      <c r="AE9" s="2">
        <v>84.41</v>
      </c>
      <c r="AF9" s="3">
        <v>77.47</v>
      </c>
    </row>
    <row r="10" spans="1:32">
      <c r="A10" s="127" t="s">
        <v>629</v>
      </c>
      <c r="B10" s="2">
        <v>17.600000000000001</v>
      </c>
      <c r="C10" s="2">
        <v>18.5</v>
      </c>
      <c r="D10" s="2">
        <v>18.399999999999999</v>
      </c>
      <c r="E10" s="2">
        <v>15</v>
      </c>
      <c r="F10" s="2">
        <v>10.6</v>
      </c>
      <c r="G10" s="2">
        <v>13.5</v>
      </c>
      <c r="H10" s="2">
        <v>11.8</v>
      </c>
      <c r="I10" s="2">
        <v>13.3</v>
      </c>
      <c r="J10" s="2">
        <v>10.8</v>
      </c>
      <c r="K10" s="2">
        <v>19.3</v>
      </c>
      <c r="L10" s="2">
        <v>17.399999999999999</v>
      </c>
      <c r="M10" s="2">
        <v>15.4</v>
      </c>
      <c r="N10" s="2">
        <v>9.6999999999999993</v>
      </c>
      <c r="O10" s="2">
        <v>19.3</v>
      </c>
      <c r="P10" s="2">
        <v>9.3000000000000007</v>
      </c>
      <c r="Q10" s="2">
        <v>8.6999999999999993</v>
      </c>
      <c r="R10" s="2">
        <v>12.2</v>
      </c>
      <c r="S10" s="2">
        <v>13.6</v>
      </c>
      <c r="T10" s="2">
        <v>9.9</v>
      </c>
      <c r="U10" s="2">
        <v>14.3</v>
      </c>
      <c r="V10" s="2">
        <v>10</v>
      </c>
      <c r="W10" s="2">
        <v>13.5</v>
      </c>
      <c r="X10" s="2">
        <v>5.8</v>
      </c>
      <c r="Y10" s="2">
        <v>14.2</v>
      </c>
      <c r="Z10" s="2">
        <v>17.3</v>
      </c>
      <c r="AA10" s="2">
        <v>12</v>
      </c>
      <c r="AB10" s="2">
        <v>13.3</v>
      </c>
      <c r="AC10" s="2">
        <v>13.1</v>
      </c>
      <c r="AD10" s="2">
        <v>8.9</v>
      </c>
      <c r="AE10" s="2">
        <v>13</v>
      </c>
      <c r="AF10" s="3">
        <v>11.5</v>
      </c>
    </row>
    <row r="11" spans="1:32">
      <c r="A11" s="127" t="s">
        <v>732</v>
      </c>
      <c r="B11" s="2">
        <v>5.8846443071013592</v>
      </c>
      <c r="C11" s="2">
        <v>3.9205924450805898</v>
      </c>
      <c r="D11" s="2">
        <v>6.7723912184660531</v>
      </c>
      <c r="E11" s="2">
        <v>6.583714507928816</v>
      </c>
      <c r="F11" s="2">
        <v>5.9128859748590079</v>
      </c>
      <c r="G11" s="2">
        <v>19.651949929639002</v>
      </c>
      <c r="H11" s="2">
        <v>22.29683163865128</v>
      </c>
      <c r="I11" s="2">
        <v>3.5335340724435143</v>
      </c>
      <c r="J11" s="2">
        <v>45.9812594138034</v>
      </c>
      <c r="K11" s="2">
        <v>25.331085199521876</v>
      </c>
      <c r="L11" s="2">
        <v>4.8599762456902988</v>
      </c>
      <c r="M11" s="2">
        <v>9.3140439483163711</v>
      </c>
      <c r="N11" s="2">
        <v>2.0673303658528708</v>
      </c>
      <c r="O11" s="2">
        <v>11.289446090024722</v>
      </c>
      <c r="P11" s="2">
        <v>8.0994145280355436</v>
      </c>
      <c r="Q11" s="2">
        <v>4.2968997504156707</v>
      </c>
      <c r="R11" s="2">
        <v>3.681972934988492</v>
      </c>
      <c r="S11" s="2">
        <v>10.10810862847406</v>
      </c>
      <c r="T11" s="2">
        <v>7.2584628153683752</v>
      </c>
      <c r="U11" s="2">
        <v>3.1636158864135355</v>
      </c>
      <c r="V11" s="2">
        <v>7.3043185975708287</v>
      </c>
      <c r="W11" s="2">
        <v>8.3988390937963686</v>
      </c>
      <c r="X11" s="2">
        <v>7.3933789447942075</v>
      </c>
      <c r="Y11" s="2">
        <v>7.5229018626705013</v>
      </c>
      <c r="Z11" s="2">
        <v>3.4834957513227391</v>
      </c>
      <c r="AA11" s="2">
        <v>15.211579238499123</v>
      </c>
      <c r="AB11" s="2">
        <v>3.8660173393945945</v>
      </c>
      <c r="AC11" s="2">
        <v>21.599377028494125</v>
      </c>
      <c r="AD11" s="2">
        <v>9.3146167035226508</v>
      </c>
      <c r="AE11" s="2">
        <v>5.2452687675716509</v>
      </c>
      <c r="AF11" s="3">
        <v>21.899659740823861</v>
      </c>
    </row>
    <row r="12" spans="1:32">
      <c r="A12" s="127" t="s">
        <v>177</v>
      </c>
      <c r="B12" s="2">
        <v>0.78600000000000003</v>
      </c>
      <c r="C12" s="2">
        <v>0.76</v>
      </c>
      <c r="D12" s="2">
        <v>0.76300000000000001</v>
      </c>
      <c r="E12" s="2">
        <v>0.83</v>
      </c>
      <c r="F12" s="2">
        <v>0.83399999999999996</v>
      </c>
      <c r="G12" s="2">
        <v>0.81399999999999995</v>
      </c>
      <c r="H12" s="2">
        <v>0.81200000000000006</v>
      </c>
      <c r="I12" s="2">
        <v>0.83399999999999996</v>
      </c>
      <c r="J12" s="2">
        <v>0.79500000000000004</v>
      </c>
      <c r="K12" s="2">
        <v>0.75800000000000001</v>
      </c>
      <c r="L12" s="2">
        <v>0.78</v>
      </c>
      <c r="M12" s="2">
        <v>0.747</v>
      </c>
      <c r="N12" s="2">
        <v>0.80200000000000005</v>
      </c>
      <c r="O12" s="2">
        <v>0.77200000000000002</v>
      </c>
      <c r="P12" s="2">
        <v>0.82199999999999995</v>
      </c>
      <c r="Q12" s="2">
        <v>0.69</v>
      </c>
      <c r="R12" s="2">
        <v>0.80800000000000005</v>
      </c>
      <c r="S12" s="2">
        <v>0.79500000000000004</v>
      </c>
      <c r="T12" s="2">
        <v>0.81499999999999995</v>
      </c>
      <c r="U12" s="2">
        <v>0.747</v>
      </c>
      <c r="V12" s="2">
        <v>0.77800000000000002</v>
      </c>
      <c r="W12" s="2">
        <v>0.79500000000000004</v>
      </c>
      <c r="X12" s="2">
        <v>0.79300000000000004</v>
      </c>
      <c r="Y12" s="2">
        <v>0.77600000000000002</v>
      </c>
      <c r="Z12" s="2">
        <v>0.80300000000000005</v>
      </c>
      <c r="AA12" s="2">
        <v>0.78100000000000003</v>
      </c>
      <c r="AB12" s="2">
        <v>0.82299999999999995</v>
      </c>
      <c r="AC12" s="2">
        <v>0.79200000000000004</v>
      </c>
      <c r="AD12" s="2">
        <v>0.76800000000000002</v>
      </c>
      <c r="AE12" s="2">
        <v>0.77400000000000002</v>
      </c>
      <c r="AF12" s="3">
        <v>0.82199999999999995</v>
      </c>
    </row>
    <row r="13" spans="1:32">
      <c r="A13" s="127" t="s">
        <v>185</v>
      </c>
      <c r="B13" s="4">
        <v>76</v>
      </c>
      <c r="C13" s="4">
        <v>75.400000000000006</v>
      </c>
      <c r="D13" s="4">
        <v>73.099999999999994</v>
      </c>
      <c r="E13" s="4">
        <v>76.5</v>
      </c>
      <c r="F13" s="4">
        <v>76.400000000000006</v>
      </c>
      <c r="G13" s="4">
        <v>77.3</v>
      </c>
      <c r="H13" s="4">
        <v>76.099999999999994</v>
      </c>
      <c r="I13" s="4">
        <v>76.400000000000006</v>
      </c>
      <c r="J13" s="4">
        <v>77</v>
      </c>
      <c r="K13" s="4">
        <v>75.099999999999994</v>
      </c>
      <c r="L13" s="4">
        <v>75.7</v>
      </c>
      <c r="M13" s="4">
        <v>75.400000000000006</v>
      </c>
      <c r="N13" s="4">
        <v>76.5</v>
      </c>
      <c r="O13" s="4">
        <v>76</v>
      </c>
      <c r="P13" s="4">
        <v>76.3</v>
      </c>
      <c r="Q13" s="4">
        <v>75.7</v>
      </c>
      <c r="R13" s="4">
        <v>76.099999999999994</v>
      </c>
      <c r="S13" s="4">
        <v>76.5</v>
      </c>
      <c r="T13" s="4">
        <v>77.099999999999994</v>
      </c>
      <c r="U13" s="4">
        <v>73.5</v>
      </c>
      <c r="V13" s="4">
        <v>76.3</v>
      </c>
      <c r="W13" s="4">
        <v>76.7</v>
      </c>
      <c r="X13" s="4">
        <v>75.900000000000006</v>
      </c>
      <c r="Y13" s="4">
        <v>76.900000000000006</v>
      </c>
      <c r="Z13" s="4">
        <v>77.3</v>
      </c>
      <c r="AA13" s="4">
        <v>76.099999999999994</v>
      </c>
      <c r="AB13" s="4">
        <v>77.400000000000006</v>
      </c>
      <c r="AC13" s="4">
        <v>76.099999999999994</v>
      </c>
      <c r="AD13" s="4">
        <v>76.3</v>
      </c>
      <c r="AE13" s="4">
        <v>76.3</v>
      </c>
      <c r="AF13" s="5">
        <v>77.3</v>
      </c>
    </row>
    <row r="14" spans="1:32">
      <c r="A14" s="127" t="s">
        <v>159</v>
      </c>
      <c r="B14" s="2">
        <v>5.66</v>
      </c>
      <c r="C14" s="2">
        <v>4.92</v>
      </c>
      <c r="D14" s="2">
        <v>5.15</v>
      </c>
      <c r="E14" s="2">
        <v>6.24</v>
      </c>
      <c r="F14" s="2">
        <v>6.43</v>
      </c>
      <c r="G14" s="2">
        <v>5.47</v>
      </c>
      <c r="H14" s="2">
        <v>6.06</v>
      </c>
      <c r="I14" s="2">
        <v>7.24</v>
      </c>
      <c r="J14" s="2">
        <v>5.16</v>
      </c>
      <c r="K14" s="2">
        <v>4.95</v>
      </c>
      <c r="L14" s="2">
        <v>5.35</v>
      </c>
      <c r="M14" s="2">
        <v>4.72</v>
      </c>
      <c r="N14" s="2">
        <v>5.79</v>
      </c>
      <c r="O14" s="2">
        <v>5.3</v>
      </c>
      <c r="P14" s="2">
        <v>6.53</v>
      </c>
      <c r="Q14" s="2">
        <v>3.94</v>
      </c>
      <c r="R14" s="2">
        <v>6.26</v>
      </c>
      <c r="S14" s="2">
        <v>5.56</v>
      </c>
      <c r="T14" s="2">
        <v>6.5</v>
      </c>
      <c r="U14" s="2">
        <v>5.07</v>
      </c>
      <c r="V14" s="2">
        <v>5.05</v>
      </c>
      <c r="W14" s="2">
        <v>5.19</v>
      </c>
      <c r="X14" s="2">
        <v>5.59</v>
      </c>
      <c r="Y14" s="2">
        <v>5.33</v>
      </c>
      <c r="Z14" s="2">
        <v>5.96</v>
      </c>
      <c r="AA14" s="2">
        <v>5.07</v>
      </c>
      <c r="AB14" s="2">
        <v>6.45</v>
      </c>
      <c r="AC14" s="2">
        <v>5.76</v>
      </c>
      <c r="AD14" s="2">
        <v>5.61</v>
      </c>
      <c r="AE14" s="2">
        <v>5.25</v>
      </c>
      <c r="AF14" s="3">
        <v>6.3</v>
      </c>
    </row>
    <row r="15" spans="1:32">
      <c r="A15" s="127" t="s">
        <v>112</v>
      </c>
      <c r="B15" s="2">
        <v>98.5</v>
      </c>
      <c r="C15" s="2">
        <v>95.27</v>
      </c>
      <c r="D15" s="2">
        <v>97.97</v>
      </c>
      <c r="E15" s="2">
        <v>117.16</v>
      </c>
      <c r="F15" s="2">
        <v>116.64</v>
      </c>
      <c r="G15" s="2">
        <v>106.28</v>
      </c>
      <c r="H15" s="2">
        <v>115.55</v>
      </c>
      <c r="I15" s="2">
        <v>116.93</v>
      </c>
      <c r="J15" s="2">
        <v>102.01</v>
      </c>
      <c r="K15" s="2">
        <v>90.44</v>
      </c>
      <c r="L15" s="2">
        <v>85.69</v>
      </c>
      <c r="M15" s="2">
        <v>82.64</v>
      </c>
      <c r="N15" s="2">
        <v>100.35</v>
      </c>
      <c r="O15" s="2">
        <v>96.24</v>
      </c>
      <c r="P15" s="2">
        <v>123.49</v>
      </c>
      <c r="Q15" s="2">
        <v>58.52</v>
      </c>
      <c r="R15" s="2">
        <v>110.68</v>
      </c>
      <c r="S15" s="2">
        <v>101.96</v>
      </c>
      <c r="T15" s="2">
        <v>104.52</v>
      </c>
      <c r="U15" s="2">
        <v>95.97</v>
      </c>
      <c r="V15" s="2">
        <v>88.11</v>
      </c>
      <c r="W15" s="2">
        <v>107.19</v>
      </c>
      <c r="X15" s="2">
        <v>107.26</v>
      </c>
      <c r="Y15" s="2">
        <v>89.93</v>
      </c>
      <c r="Z15" s="2">
        <v>128.83000000000001</v>
      </c>
      <c r="AA15" s="2">
        <v>85.49</v>
      </c>
      <c r="AB15" s="2">
        <v>128.18</v>
      </c>
      <c r="AC15" s="2">
        <v>104.97</v>
      </c>
      <c r="AD15" s="2">
        <v>117.96</v>
      </c>
      <c r="AE15" s="2">
        <v>96.49</v>
      </c>
      <c r="AF15" s="3">
        <v>105.81</v>
      </c>
    </row>
    <row r="16" spans="1:32">
      <c r="A16" s="127" t="s">
        <v>647</v>
      </c>
      <c r="B16" s="7">
        <v>4696.7223611838335</v>
      </c>
      <c r="C16" s="7">
        <v>4166.1139348388233</v>
      </c>
      <c r="D16" s="7">
        <v>4929.4562550098599</v>
      </c>
      <c r="E16" s="7">
        <v>4302.0365696229355</v>
      </c>
      <c r="F16" s="7">
        <v>3824.1449457770491</v>
      </c>
      <c r="G16" s="7">
        <v>5607.4164681645525</v>
      </c>
      <c r="H16" s="7">
        <v>4565.7410593747518</v>
      </c>
      <c r="I16" s="7">
        <v>3652.3444650749234</v>
      </c>
      <c r="J16" s="7">
        <v>4923.3602009584547</v>
      </c>
      <c r="K16" s="7">
        <v>5071.3443064996345</v>
      </c>
      <c r="L16" s="7">
        <v>4256.2149388987318</v>
      </c>
      <c r="M16" s="7">
        <v>5011.0726069447901</v>
      </c>
      <c r="N16" s="7">
        <v>4412.1457041003459</v>
      </c>
      <c r="O16" s="7">
        <v>4679.8724395927884</v>
      </c>
      <c r="P16" s="7">
        <v>4428.5443517816529</v>
      </c>
      <c r="Q16" s="7">
        <v>4292.0382473197897</v>
      </c>
      <c r="R16" s="7">
        <v>4438.8883223767007</v>
      </c>
      <c r="S16" s="7">
        <v>4258.5225289900591</v>
      </c>
      <c r="T16" s="7">
        <v>3815.4229585104822</v>
      </c>
      <c r="U16" s="7">
        <v>4795.2004145821293</v>
      </c>
      <c r="V16" s="7">
        <v>4728.155156459502</v>
      </c>
      <c r="W16" s="7">
        <v>4643.119169898333</v>
      </c>
      <c r="X16" s="7">
        <v>5728.1109502400368</v>
      </c>
      <c r="Y16" s="7">
        <v>4291.2512072042109</v>
      </c>
      <c r="Z16" s="7">
        <v>4886.2855178735108</v>
      </c>
      <c r="AA16" s="7">
        <v>5107.6364508229008</v>
      </c>
      <c r="AB16" s="7">
        <v>4566.6413508034066</v>
      </c>
      <c r="AC16" s="7">
        <v>4343.8851249797672</v>
      </c>
      <c r="AD16" s="7">
        <v>4451.0731442621045</v>
      </c>
      <c r="AE16" s="7">
        <v>4614.7678680513136</v>
      </c>
      <c r="AF16" s="130">
        <v>4160.5593629917203</v>
      </c>
    </row>
    <row r="17" spans="1:32">
      <c r="A17" s="127" t="s">
        <v>651</v>
      </c>
      <c r="B17" s="2">
        <v>4.7700153364033424</v>
      </c>
      <c r="C17" s="2">
        <v>3.5555654919317816</v>
      </c>
      <c r="D17" s="2">
        <v>4.6830969285748019</v>
      </c>
      <c r="E17" s="2">
        <v>5.5007078902916504</v>
      </c>
      <c r="F17" s="2">
        <v>4.0255493290075206</v>
      </c>
      <c r="G17" s="2">
        <v>6.033701164165624</v>
      </c>
      <c r="H17" s="2">
        <v>5.0445246690734056</v>
      </c>
      <c r="I17" s="2">
        <v>6.7294726257584525</v>
      </c>
      <c r="J17" s="2">
        <v>4.3451791217846658</v>
      </c>
      <c r="K17" s="2">
        <v>5.7842522675309338</v>
      </c>
      <c r="L17" s="2">
        <v>3.9588773084346398</v>
      </c>
      <c r="M17" s="2">
        <v>4.2865650475267989</v>
      </c>
      <c r="N17" s="2">
        <v>4.6434684659343608</v>
      </c>
      <c r="O17" s="2">
        <v>5.1861959920980532</v>
      </c>
      <c r="P17" s="2">
        <v>12.660743778119482</v>
      </c>
      <c r="Q17" s="2">
        <v>3.4672617867873816</v>
      </c>
      <c r="R17" s="2">
        <v>4.3113623349248051</v>
      </c>
      <c r="S17" s="2">
        <v>7.0043752320882806</v>
      </c>
      <c r="T17" s="2">
        <v>5.164116528655101</v>
      </c>
      <c r="U17" s="2">
        <v>3.4152604068219121</v>
      </c>
      <c r="V17" s="2">
        <v>4.519612805943531</v>
      </c>
      <c r="W17" s="2">
        <v>4.1751987519168381</v>
      </c>
      <c r="X17" s="2">
        <v>5.7792419066211158</v>
      </c>
      <c r="Y17" s="2">
        <v>4.0509005955097841</v>
      </c>
      <c r="Z17" s="2">
        <v>4.8626148695852844</v>
      </c>
      <c r="AA17" s="2">
        <v>4.8081133718305011</v>
      </c>
      <c r="AB17" s="2">
        <v>6.4338883572878647</v>
      </c>
      <c r="AC17" s="2">
        <v>5.9861837387852184</v>
      </c>
      <c r="AD17" s="2">
        <v>3.9143443395828115</v>
      </c>
      <c r="AE17" s="2">
        <v>4.6867682947175124</v>
      </c>
      <c r="AF17" s="3">
        <v>7.1466527540264533</v>
      </c>
    </row>
    <row r="18" spans="1:32">
      <c r="A18" s="127" t="s">
        <v>657</v>
      </c>
      <c r="B18" s="2">
        <v>2.6616946981470475</v>
      </c>
      <c r="C18" s="2">
        <v>2.1917978549065165</v>
      </c>
      <c r="D18" s="2">
        <v>2.9104548102202421</v>
      </c>
      <c r="E18" s="2">
        <v>3.2271204975736447</v>
      </c>
      <c r="F18" s="2">
        <v>2.3993879958708155</v>
      </c>
      <c r="G18" s="2">
        <v>3.7155395599129895</v>
      </c>
      <c r="H18" s="2">
        <v>2.8989169675090252</v>
      </c>
      <c r="I18" s="2">
        <v>3.4181746154194599</v>
      </c>
      <c r="J18" s="2">
        <v>2.6134170673470054</v>
      </c>
      <c r="K18" s="2">
        <v>3.4808258052433483</v>
      </c>
      <c r="L18" s="2">
        <v>2.3626074500571215</v>
      </c>
      <c r="M18" s="2">
        <v>2.7600765619424115</v>
      </c>
      <c r="N18" s="2">
        <v>2.8403087649338956</v>
      </c>
      <c r="O18" s="2">
        <v>2.9931127483661335</v>
      </c>
      <c r="P18" s="2">
        <v>7.3878068227119993</v>
      </c>
      <c r="Q18" s="2">
        <v>2.2461508302300457</v>
      </c>
      <c r="R18" s="2">
        <v>2.5832801857821264</v>
      </c>
      <c r="S18" s="2">
        <v>4.1455186648044648</v>
      </c>
      <c r="T18" s="2">
        <v>3.1069046021653151</v>
      </c>
      <c r="U18" s="2">
        <v>2.158500471924397</v>
      </c>
      <c r="V18" s="2">
        <v>2.6671886721028542</v>
      </c>
      <c r="W18" s="2">
        <v>2.584620017885368</v>
      </c>
      <c r="X18" s="2">
        <v>3.4789889096447384</v>
      </c>
      <c r="Y18" s="2">
        <v>2.3978245084194887</v>
      </c>
      <c r="Z18" s="2">
        <v>2.8798796852723516</v>
      </c>
      <c r="AA18" s="2">
        <v>3.0671644376590677</v>
      </c>
      <c r="AB18" s="2">
        <v>3.499318731799602</v>
      </c>
      <c r="AC18" s="2">
        <v>3.3972612322705888</v>
      </c>
      <c r="AD18" s="2">
        <v>2.0941052625653356</v>
      </c>
      <c r="AE18" s="2">
        <v>2.922506405926935</v>
      </c>
      <c r="AF18" s="3">
        <v>3.6320422859943453</v>
      </c>
    </row>
    <row r="19" spans="1:32">
      <c r="A19" s="127" t="s">
        <v>660</v>
      </c>
      <c r="B19" s="2">
        <v>7.0780895592816808</v>
      </c>
      <c r="C19" s="2">
        <v>7.6237973418779124</v>
      </c>
      <c r="D19" s="2">
        <v>8.249432725439112</v>
      </c>
      <c r="E19" s="2">
        <v>6.6060074622891696</v>
      </c>
      <c r="F19" s="2">
        <v>5.5784007546547727</v>
      </c>
      <c r="G19" s="2">
        <v>10.461362662476789</v>
      </c>
      <c r="H19" s="2">
        <v>6.7986641221374047</v>
      </c>
      <c r="I19" s="2">
        <v>5.3802352487898188</v>
      </c>
      <c r="J19" s="2">
        <v>8.6591229177796123</v>
      </c>
      <c r="K19" s="2">
        <v>7.4716132658797081</v>
      </c>
      <c r="L19" s="2">
        <v>6.6371195050523291</v>
      </c>
      <c r="M19" s="2">
        <v>9.162905100413548</v>
      </c>
      <c r="N19" s="2">
        <v>5.6425472383887056</v>
      </c>
      <c r="O19" s="2">
        <v>8.4497283104190224</v>
      </c>
      <c r="P19" s="2">
        <v>6.3672349421978316</v>
      </c>
      <c r="Q19" s="2">
        <v>5.3150690626396582</v>
      </c>
      <c r="R19" s="2">
        <v>7.5431735164183671</v>
      </c>
      <c r="S19" s="2">
        <v>7.0612761855658555</v>
      </c>
      <c r="T19" s="2">
        <v>7.0952273919232782</v>
      </c>
      <c r="U19" s="2">
        <v>7.8835369974610474</v>
      </c>
      <c r="V19" s="2">
        <v>8.0352086581418281</v>
      </c>
      <c r="W19" s="2">
        <v>7.3971392821217394</v>
      </c>
      <c r="X19" s="2">
        <v>9.0150209905603145</v>
      </c>
      <c r="Y19" s="2">
        <v>7.9137165803656346</v>
      </c>
      <c r="Z19" s="2">
        <v>7.685806692779015</v>
      </c>
      <c r="AA19" s="2">
        <v>7.0144352304675497</v>
      </c>
      <c r="AB19" s="2">
        <v>7.8490215940396286</v>
      </c>
      <c r="AC19" s="2">
        <v>7.3412721599607353</v>
      </c>
      <c r="AD19" s="2">
        <v>6.9029984899690797</v>
      </c>
      <c r="AE19" s="2">
        <v>6.9414609596523746</v>
      </c>
      <c r="AF19" s="3">
        <v>7.8557646220212121</v>
      </c>
    </row>
    <row r="20" spans="1:32">
      <c r="A20" s="127" t="s">
        <v>161</v>
      </c>
      <c r="B20" s="2">
        <v>4.7318789498400369</v>
      </c>
      <c r="C20" s="2">
        <v>3.8894787761555962</v>
      </c>
      <c r="D20" s="2">
        <v>2.6762802852599927</v>
      </c>
      <c r="E20" s="2">
        <v>38.76309597039554</v>
      </c>
      <c r="F20" s="2">
        <v>39.264120336233596</v>
      </c>
      <c r="G20" s="2">
        <v>0</v>
      </c>
      <c r="H20" s="2">
        <v>13.924703455389375</v>
      </c>
      <c r="I20" s="2">
        <v>100.89965530410576</v>
      </c>
      <c r="J20" s="2">
        <v>9.6015565072702778</v>
      </c>
      <c r="K20" s="2">
        <v>11.184838561161559</v>
      </c>
      <c r="L20" s="2">
        <v>39.334829538452162</v>
      </c>
      <c r="M20" s="2">
        <v>0</v>
      </c>
      <c r="N20" s="2">
        <v>11.548645804519214</v>
      </c>
      <c r="O20" s="2">
        <v>10.591407153549872</v>
      </c>
      <c r="P20" s="2">
        <v>8.2578734552081556</v>
      </c>
      <c r="Q20" s="2">
        <v>0.61260952196997931</v>
      </c>
      <c r="R20" s="2">
        <v>25.457230409991272</v>
      </c>
      <c r="S20" s="2">
        <v>14.91645606985926</v>
      </c>
      <c r="T20" s="2">
        <v>25.226672485825475</v>
      </c>
      <c r="U20" s="2">
        <v>14.410381463383596</v>
      </c>
      <c r="V20" s="2">
        <v>4.6765620191119712</v>
      </c>
      <c r="W20" s="2">
        <v>10.96067780012026</v>
      </c>
      <c r="X20" s="2">
        <v>0</v>
      </c>
      <c r="Y20" s="2">
        <v>17.01609412147458</v>
      </c>
      <c r="Z20" s="2">
        <v>18.650995615435438</v>
      </c>
      <c r="AA20" s="2">
        <v>7.8380188214686743</v>
      </c>
      <c r="AB20" s="2">
        <v>24.333182481814067</v>
      </c>
      <c r="AC20" s="2">
        <v>13.991150597247239</v>
      </c>
      <c r="AD20" s="2">
        <v>4.7849179386573519</v>
      </c>
      <c r="AE20" s="2">
        <v>20.020319473672703</v>
      </c>
      <c r="AF20" s="3">
        <v>31.180475225575364</v>
      </c>
    </row>
    <row r="21" spans="1:32">
      <c r="A21" s="127" t="s">
        <v>114</v>
      </c>
      <c r="B21" s="2">
        <v>2.7879719217976433</v>
      </c>
      <c r="C21" s="2">
        <v>2.1438071994558405</v>
      </c>
      <c r="D21" s="2">
        <v>4.2505628060011649</v>
      </c>
      <c r="E21" s="2">
        <v>3.6126814884247729</v>
      </c>
      <c r="F21" s="2">
        <v>3.3549623949270018</v>
      </c>
      <c r="G21" s="2">
        <v>4.8262714639805022</v>
      </c>
      <c r="H21" s="2">
        <v>3.6960632628502665</v>
      </c>
      <c r="I21" s="2">
        <v>1.6581701775530939</v>
      </c>
      <c r="J21" s="2">
        <v>4.4314876187401282</v>
      </c>
      <c r="K21" s="2">
        <v>7.4132069533280092</v>
      </c>
      <c r="L21" s="2">
        <v>3.1393265771502721</v>
      </c>
      <c r="M21" s="2">
        <v>4.2869126350377478</v>
      </c>
      <c r="N21" s="2">
        <v>2.8659323228126725</v>
      </c>
      <c r="O21" s="2">
        <v>7.0924601474664311</v>
      </c>
      <c r="P21" s="2">
        <v>8.1154963266700832</v>
      </c>
      <c r="Q21" s="2">
        <v>1.0810756270058457</v>
      </c>
      <c r="R21" s="2">
        <v>2.5354164699829362</v>
      </c>
      <c r="S21" s="2">
        <v>5.8880747644181293</v>
      </c>
      <c r="T21" s="2">
        <v>1.392883756886069</v>
      </c>
      <c r="U21" s="2">
        <v>2.1210085270781049</v>
      </c>
      <c r="V21" s="2">
        <v>3.539019906355005</v>
      </c>
      <c r="W21" s="2">
        <v>2.7657785103107195</v>
      </c>
      <c r="X21" s="2">
        <v>4.4877512439485479</v>
      </c>
      <c r="Y21" s="2">
        <v>2.2474086575532461</v>
      </c>
      <c r="Z21" s="2">
        <v>2.2523448094911438</v>
      </c>
      <c r="AA21" s="2">
        <v>1.3631337080815087</v>
      </c>
      <c r="AB21" s="2">
        <v>3.0759091747975229</v>
      </c>
      <c r="AC21" s="2">
        <v>3.9175221672292273</v>
      </c>
      <c r="AD21" s="2">
        <v>2.5331918498774217</v>
      </c>
      <c r="AE21" s="2">
        <v>3.9695461025385534</v>
      </c>
      <c r="AF21" s="3">
        <v>8.9588971070667256</v>
      </c>
    </row>
    <row r="22" spans="1:32">
      <c r="A22" s="127" t="s">
        <v>742</v>
      </c>
      <c r="B22" s="2">
        <v>7.0802976837836207</v>
      </c>
      <c r="C22" s="2">
        <v>3.8805972891864222</v>
      </c>
      <c r="D22" s="2">
        <v>7.5473465468112915</v>
      </c>
      <c r="E22" s="2">
        <v>10.103244578536765</v>
      </c>
      <c r="F22" s="2">
        <v>4.2677333726589</v>
      </c>
      <c r="G22" s="2">
        <v>6.2496768121787509</v>
      </c>
      <c r="H22" s="2">
        <v>26.621282447997253</v>
      </c>
      <c r="I22" s="2">
        <v>8.8481166616180413</v>
      </c>
      <c r="J22" s="2">
        <v>5.5610949150789803</v>
      </c>
      <c r="K22" s="2">
        <v>9.7070092522025035</v>
      </c>
      <c r="L22" s="2">
        <v>8.6690172244902914</v>
      </c>
      <c r="M22" s="2">
        <v>3.4068210573148634</v>
      </c>
      <c r="N22" s="2">
        <v>9.5429814485016369</v>
      </c>
      <c r="O22" s="2">
        <v>7.18778281184838</v>
      </c>
      <c r="P22" s="2">
        <v>12.675693376615978</v>
      </c>
      <c r="Q22" s="2">
        <v>1.5041365557074666</v>
      </c>
      <c r="R22" s="2">
        <v>9.2660814458222731</v>
      </c>
      <c r="S22" s="2">
        <v>9.518347633504245</v>
      </c>
      <c r="T22" s="2">
        <v>16.912704105834404</v>
      </c>
      <c r="U22" s="2">
        <v>3.5017226956022136</v>
      </c>
      <c r="V22" s="2">
        <v>6.8844996615812208</v>
      </c>
      <c r="W22" s="2">
        <v>5.402384920565817</v>
      </c>
      <c r="X22" s="2">
        <v>12.197287154373033</v>
      </c>
      <c r="Y22" s="2">
        <v>7.7344568949694965</v>
      </c>
      <c r="Z22" s="2">
        <v>9.1238536750364325</v>
      </c>
      <c r="AA22" s="2">
        <v>4.9398261663738774</v>
      </c>
      <c r="AB22" s="2">
        <v>14.629237217161014</v>
      </c>
      <c r="AC22" s="2">
        <v>14.426555203833574</v>
      </c>
      <c r="AD22" s="2">
        <v>3.507119676426961</v>
      </c>
      <c r="AE22" s="2">
        <v>13.36224006664235</v>
      </c>
      <c r="AF22" s="3">
        <v>11.491630018629236</v>
      </c>
    </row>
    <row r="23" spans="1:32">
      <c r="A23" s="127" t="s">
        <v>115</v>
      </c>
      <c r="B23" s="7">
        <v>4450000</v>
      </c>
      <c r="C23" s="7">
        <v>1353342</v>
      </c>
      <c r="D23" s="7">
        <v>8875419</v>
      </c>
      <c r="E23" s="7">
        <v>787358</v>
      </c>
      <c r="F23" s="7">
        <v>72485</v>
      </c>
      <c r="G23" s="7">
        <v>2056557</v>
      </c>
      <c r="H23" s="7">
        <v>162805</v>
      </c>
      <c r="I23" s="7">
        <v>547766</v>
      </c>
      <c r="J23" s="7">
        <v>921700</v>
      </c>
      <c r="K23" s="7">
        <v>6159</v>
      </c>
      <c r="L23" s="7">
        <v>6536055</v>
      </c>
      <c r="M23" s="7">
        <v>26544000</v>
      </c>
      <c r="N23" s="7">
        <v>209088</v>
      </c>
      <c r="O23" s="7">
        <v>249947</v>
      </c>
      <c r="P23" s="7">
        <v>89821</v>
      </c>
      <c r="Q23" s="7">
        <v>6010000</v>
      </c>
      <c r="R23" s="7">
        <v>720458</v>
      </c>
      <c r="S23" s="7">
        <v>571825</v>
      </c>
      <c r="T23" s="7">
        <v>10162600</v>
      </c>
      <c r="U23" s="7">
        <v>163868</v>
      </c>
      <c r="V23" s="7">
        <v>349060</v>
      </c>
      <c r="W23" s="7">
        <v>1003940</v>
      </c>
      <c r="X23" s="7">
        <v>7621451</v>
      </c>
      <c r="Y23" s="7">
        <v>161469</v>
      </c>
      <c r="Z23" s="7">
        <v>2642880</v>
      </c>
      <c r="AA23" s="7">
        <v>63245</v>
      </c>
      <c r="AB23" s="7">
        <v>42114223</v>
      </c>
      <c r="AC23" s="7">
        <v>91454</v>
      </c>
      <c r="AD23" s="7">
        <v>6349463</v>
      </c>
      <c r="AE23" s="7">
        <v>964985</v>
      </c>
      <c r="AF23" s="130">
        <v>448781</v>
      </c>
    </row>
    <row r="24" spans="1:32">
      <c r="A24" s="127" t="s">
        <v>133</v>
      </c>
      <c r="B24" s="2">
        <v>9.276605692782887</v>
      </c>
      <c r="C24" s="2">
        <v>10.272052196192661</v>
      </c>
      <c r="D24" s="2">
        <v>11.578611797673211</v>
      </c>
      <c r="E24" s="2">
        <v>10.630559379790466</v>
      </c>
      <c r="F24" s="2">
        <v>5.9300988054859163</v>
      </c>
      <c r="G24" s="2">
        <v>7.8183874048104132</v>
      </c>
      <c r="H24" s="2">
        <v>6.3884304624376833</v>
      </c>
      <c r="I24" s="2">
        <v>7.4270195966320145</v>
      </c>
      <c r="J24" s="2">
        <v>11.513637903146673</v>
      </c>
      <c r="K24" s="2">
        <v>16.242726603528688</v>
      </c>
      <c r="L24" s="2">
        <v>9.5594670045120829</v>
      </c>
      <c r="M24" s="2">
        <v>7.7092592678416674</v>
      </c>
      <c r="N24" s="2">
        <v>9.0187493538384071</v>
      </c>
      <c r="O24" s="2">
        <v>8.1611520424866733</v>
      </c>
      <c r="P24" s="2">
        <v>7.3200353095278778</v>
      </c>
      <c r="Q24" s="2">
        <v>10.176489199694128</v>
      </c>
      <c r="R24" s="2">
        <v>10.867227866329547</v>
      </c>
      <c r="S24" s="2">
        <v>9.8594634315228671</v>
      </c>
      <c r="T24" s="2">
        <v>10.571832949903389</v>
      </c>
      <c r="U24" s="2">
        <v>8.3100490264882776</v>
      </c>
      <c r="V24" s="2">
        <v>8.0009972452521829</v>
      </c>
      <c r="W24" s="2">
        <v>9.0019432154940962</v>
      </c>
      <c r="X24" s="2">
        <v>11.337041337798647</v>
      </c>
      <c r="Y24" s="2">
        <v>8.2171681687739699</v>
      </c>
      <c r="Z24" s="2">
        <v>6.7768313539042229</v>
      </c>
      <c r="AA24" s="2">
        <v>8.8370822350167462</v>
      </c>
      <c r="AB24" s="2">
        <v>10.769458475530685</v>
      </c>
      <c r="AC24" s="2">
        <v>7.9976914601514544</v>
      </c>
      <c r="AD24" s="2">
        <v>6.8509892114173772</v>
      </c>
      <c r="AE24" s="2">
        <v>7.7948653633515397</v>
      </c>
      <c r="AF24" s="3">
        <v>18.718473684996397</v>
      </c>
    </row>
    <row r="25" spans="1:32">
      <c r="A25" s="127" t="s">
        <v>889</v>
      </c>
      <c r="B25" s="7">
        <v>200529.3565770048</v>
      </c>
      <c r="C25" s="7">
        <v>201211.61857749816</v>
      </c>
      <c r="D25" s="7">
        <v>162938.24089671133</v>
      </c>
      <c r="E25" s="7">
        <v>156614.62452522531</v>
      </c>
      <c r="F25" s="7">
        <v>122400.82583689722</v>
      </c>
      <c r="G25" s="7">
        <v>377483.37521847495</v>
      </c>
      <c r="H25" s="7">
        <v>258724.42839951866</v>
      </c>
      <c r="I25" s="7">
        <v>88335.247640555739</v>
      </c>
      <c r="J25" s="7">
        <v>311259.24941150902</v>
      </c>
      <c r="K25" s="7">
        <v>322539.53060093796</v>
      </c>
      <c r="L25" s="7">
        <v>152770.1992741939</v>
      </c>
      <c r="M25" s="7">
        <v>435643.01372275496</v>
      </c>
      <c r="N25" s="7">
        <v>178536.96914707095</v>
      </c>
      <c r="O25" s="7">
        <v>266676.50154473784</v>
      </c>
      <c r="P25" s="7">
        <v>368756.76291360555</v>
      </c>
      <c r="Q25" s="7">
        <v>95134.655176514425</v>
      </c>
      <c r="R25" s="7">
        <v>249006.75575116969</v>
      </c>
      <c r="S25" s="7">
        <v>288123.12513886043</v>
      </c>
      <c r="T25" s="7">
        <v>247623.77900196784</v>
      </c>
      <c r="U25" s="7">
        <v>215219.98289469007</v>
      </c>
      <c r="V25" s="7">
        <v>161151.79930723686</v>
      </c>
      <c r="W25" s="7">
        <v>218701.37479679211</v>
      </c>
      <c r="X25" s="7">
        <v>200546.38371395072</v>
      </c>
      <c r="Y25" s="7">
        <v>260057.28751687563</v>
      </c>
      <c r="Z25" s="7">
        <v>145414.54208644578</v>
      </c>
      <c r="AA25" s="7">
        <v>224917.06183344891</v>
      </c>
      <c r="AB25" s="7">
        <v>192777.27798483486</v>
      </c>
      <c r="AC25" s="7">
        <v>218261.94931705695</v>
      </c>
      <c r="AD25" s="7">
        <v>194774.30667946397</v>
      </c>
      <c r="AE25" s="7">
        <v>210558.53239552327</v>
      </c>
      <c r="AF25" s="130">
        <v>313561.39874733536</v>
      </c>
    </row>
    <row r="26" spans="1:32">
      <c r="A26" s="127" t="s">
        <v>768</v>
      </c>
      <c r="B26" s="2">
        <v>51.318199164529219</v>
      </c>
      <c r="C26" s="2">
        <v>34.972906870871448</v>
      </c>
      <c r="D26" s="2">
        <v>45.105319500637584</v>
      </c>
      <c r="E26" s="2">
        <v>64.121854770204166</v>
      </c>
      <c r="F26" s="2">
        <v>50.943113110160745</v>
      </c>
      <c r="G26" s="2">
        <v>48.621582396519571</v>
      </c>
      <c r="H26" s="2">
        <v>80.848719271101942</v>
      </c>
      <c r="I26" s="2">
        <v>67.627498400807923</v>
      </c>
      <c r="J26" s="2">
        <v>48.913916242773773</v>
      </c>
      <c r="K26" s="2">
        <v>44.942372070157546</v>
      </c>
      <c r="L26" s="2">
        <v>41.264753863586314</v>
      </c>
      <c r="M26" s="2">
        <v>38.601562753449222</v>
      </c>
      <c r="N26" s="2">
        <v>58.951654693792108</v>
      </c>
      <c r="O26" s="2">
        <v>49.170324011949376</v>
      </c>
      <c r="P26" s="2">
        <v>68.117631983598159</v>
      </c>
      <c r="Q26" s="2">
        <v>25.180197289094757</v>
      </c>
      <c r="R26" s="2">
        <v>43.396744855062813</v>
      </c>
      <c r="S26" s="2">
        <v>62.657515813406128</v>
      </c>
      <c r="T26" s="2">
        <v>56.036023069250305</v>
      </c>
      <c r="U26" s="2">
        <v>38.383891314532463</v>
      </c>
      <c r="V26" s="2">
        <v>42.756100227571622</v>
      </c>
      <c r="W26" s="2">
        <v>38.282113505501336</v>
      </c>
      <c r="X26" s="2">
        <v>42.204074878129504</v>
      </c>
      <c r="Y26" s="2">
        <v>39.75334154886054</v>
      </c>
      <c r="Z26" s="2">
        <v>46.356140761276734</v>
      </c>
      <c r="AA26" s="2">
        <v>41.744947459715135</v>
      </c>
      <c r="AB26" s="2">
        <v>56.248359261318889</v>
      </c>
      <c r="AC26" s="2">
        <v>64.733416114307701</v>
      </c>
      <c r="AD26" s="2">
        <v>51.020228944250078</v>
      </c>
      <c r="AE26" s="2">
        <v>42.18361854617963</v>
      </c>
      <c r="AF26" s="3">
        <v>76.62474429814506</v>
      </c>
    </row>
    <row r="27" spans="1:32">
      <c r="A27" s="127" t="s">
        <v>138</v>
      </c>
      <c r="B27" s="2">
        <v>1.100814087801165</v>
      </c>
      <c r="C27" s="2">
        <v>0.96051750280762171</v>
      </c>
      <c r="D27" s="2">
        <v>0.88293635175768648</v>
      </c>
      <c r="E27" s="2">
        <v>1.6159621937764237</v>
      </c>
      <c r="F27" s="2">
        <v>2.5322961215160005</v>
      </c>
      <c r="G27" s="2">
        <v>1.8107136331826847</v>
      </c>
      <c r="H27" s="2">
        <v>1.0572460030943787</v>
      </c>
      <c r="I27" s="2">
        <v>2.6471330199944418</v>
      </c>
      <c r="J27" s="2">
        <v>1.1251758087201125</v>
      </c>
      <c r="K27" s="2">
        <v>0.72506366254041499</v>
      </c>
      <c r="L27" s="2">
        <v>2.2667647421299648</v>
      </c>
      <c r="M27" s="2">
        <v>1.6323868139201847</v>
      </c>
      <c r="N27" s="2">
        <v>1.6833425007785781</v>
      </c>
      <c r="O27" s="2">
        <v>1.9206382079339095</v>
      </c>
      <c r="P27" s="2">
        <v>1.7622017199157129</v>
      </c>
      <c r="Q27" s="2">
        <v>0.73444674513353814</v>
      </c>
      <c r="R27" s="2">
        <v>1.6955339978735482</v>
      </c>
      <c r="S27" s="2">
        <v>1.0656630246961558</v>
      </c>
      <c r="T27" s="2">
        <v>1.4299499413054262</v>
      </c>
      <c r="U27" s="2">
        <v>1.3670523783055761</v>
      </c>
      <c r="V27" s="2">
        <v>1.2803352462999862</v>
      </c>
      <c r="W27" s="2">
        <v>1.4928033418799305</v>
      </c>
      <c r="X27" s="2">
        <v>1.1463399583761071</v>
      </c>
      <c r="Y27" s="2">
        <v>1.2398204427502075</v>
      </c>
      <c r="Z27" s="2">
        <v>0.83289340165709347</v>
      </c>
      <c r="AA27" s="2">
        <v>0.85014105594016753</v>
      </c>
      <c r="AB27" s="2">
        <v>1.1887627596935297</v>
      </c>
      <c r="AC27" s="2">
        <v>1.5472813445495723</v>
      </c>
      <c r="AD27" s="2">
        <v>0.78669680226748817</v>
      </c>
      <c r="AE27" s="2">
        <v>1.2620280123389602</v>
      </c>
      <c r="AF27" s="3">
        <v>0.78688979590402741</v>
      </c>
    </row>
    <row r="28" spans="1:32">
      <c r="A28" s="127" t="s">
        <v>749</v>
      </c>
      <c r="B28" s="7">
        <v>15382</v>
      </c>
      <c r="C28" s="7">
        <v>16110</v>
      </c>
      <c r="D28" s="7">
        <v>6904</v>
      </c>
      <c r="E28" s="7">
        <v>34731</v>
      </c>
      <c r="F28" s="7">
        <v>44611</v>
      </c>
      <c r="G28" s="7">
        <v>2532</v>
      </c>
      <c r="H28" s="7">
        <v>6007</v>
      </c>
      <c r="I28" s="7">
        <v>248016</v>
      </c>
      <c r="J28" s="7">
        <v>5524</v>
      </c>
      <c r="K28" s="7">
        <v>7231</v>
      </c>
      <c r="L28" s="7">
        <v>48218</v>
      </c>
      <c r="M28" s="7">
        <v>5184</v>
      </c>
      <c r="N28" s="7">
        <v>24636</v>
      </c>
      <c r="O28" s="7">
        <v>6225</v>
      </c>
      <c r="P28" s="7">
        <v>8171</v>
      </c>
      <c r="Q28" s="7">
        <v>19174</v>
      </c>
      <c r="R28" s="7">
        <v>25642</v>
      </c>
      <c r="S28" s="7">
        <v>8319</v>
      </c>
      <c r="T28" s="7">
        <v>20006</v>
      </c>
      <c r="U28" s="7">
        <v>6976</v>
      </c>
      <c r="V28" s="7">
        <v>20197</v>
      </c>
      <c r="W28" s="7">
        <v>12896</v>
      </c>
      <c r="X28" s="7">
        <v>3717</v>
      </c>
      <c r="Y28" s="7">
        <v>14426</v>
      </c>
      <c r="Z28" s="7">
        <v>22506</v>
      </c>
      <c r="AA28" s="7">
        <v>25156</v>
      </c>
      <c r="AB28" s="7">
        <v>31799</v>
      </c>
      <c r="AC28" s="7">
        <v>18080</v>
      </c>
      <c r="AD28" s="7">
        <v>20201</v>
      </c>
      <c r="AE28" s="7">
        <v>14585</v>
      </c>
      <c r="AF28" s="130">
        <v>8969</v>
      </c>
    </row>
    <row r="29" spans="1:32">
      <c r="A29" s="127" t="s">
        <v>122</v>
      </c>
      <c r="B29" s="2">
        <v>0.39343655138615918</v>
      </c>
      <c r="C29" s="2">
        <v>0.49338191404619414</v>
      </c>
      <c r="D29" s="2">
        <v>0.54344232615985266</v>
      </c>
      <c r="E29" s="2">
        <v>0.67822724742962592</v>
      </c>
      <c r="F29" s="2">
        <v>1.6447057956053679</v>
      </c>
      <c r="G29" s="2">
        <v>0.43643283381423681</v>
      </c>
      <c r="H29" s="2">
        <v>0.51633144232422212</v>
      </c>
      <c r="I29" s="2">
        <v>1.8693306125273097</v>
      </c>
      <c r="J29" s="2">
        <v>0.58284613347429681</v>
      </c>
      <c r="K29" s="2">
        <v>0.94043683297394454</v>
      </c>
      <c r="L29" s="2">
        <v>0.74936657869817724</v>
      </c>
      <c r="M29" s="2">
        <v>0.60063121891988347</v>
      </c>
      <c r="N29" s="2">
        <v>0.52300080522083703</v>
      </c>
      <c r="O29" s="2">
        <v>0.58867419223971373</v>
      </c>
      <c r="P29" s="2">
        <v>1.1633635172845835</v>
      </c>
      <c r="Q29" s="2">
        <v>0.69095146907366956</v>
      </c>
      <c r="R29" s="2">
        <v>0.52856218799432897</v>
      </c>
      <c r="S29" s="2">
        <v>0.65310525286925891</v>
      </c>
      <c r="T29" s="2">
        <v>1.5481129133479277</v>
      </c>
      <c r="U29" s="2">
        <v>0.43518104367343702</v>
      </c>
      <c r="V29" s="2">
        <v>0.63819272364867896</v>
      </c>
      <c r="W29" s="2">
        <v>0.66050888275864894</v>
      </c>
      <c r="X29" s="2">
        <v>0.52128035542989859</v>
      </c>
      <c r="Y29" s="2">
        <v>0.7719313641395984</v>
      </c>
      <c r="Z29" s="2">
        <v>0.88932056635802958</v>
      </c>
      <c r="AA29" s="2">
        <v>1.4287913150207678</v>
      </c>
      <c r="AB29" s="2">
        <v>0.9684241173206577</v>
      </c>
      <c r="AC29" s="2">
        <v>1.2648000139911506</v>
      </c>
      <c r="AD29" s="2">
        <v>1.1371779679860843</v>
      </c>
      <c r="AE29" s="2">
        <v>0.83906999863079434</v>
      </c>
      <c r="AF29" s="3">
        <v>0.78776811914981826</v>
      </c>
    </row>
    <row r="30" spans="1:32">
      <c r="A30" s="127" t="s">
        <v>700</v>
      </c>
      <c r="B30" s="7">
        <v>741.69550254172043</v>
      </c>
      <c r="C30" s="7">
        <v>461.13201021297652</v>
      </c>
      <c r="D30" s="7">
        <v>713.58713673676868</v>
      </c>
      <c r="E30" s="7">
        <v>1694.6382554914339</v>
      </c>
      <c r="F30" s="7">
        <v>1342.8335856899714</v>
      </c>
      <c r="G30" s="7">
        <v>607.91759005714312</v>
      </c>
      <c r="H30" s="7">
        <v>540.56985771133418</v>
      </c>
      <c r="I30" s="7">
        <v>4407.5038021814898</v>
      </c>
      <c r="J30" s="7">
        <v>452.58622814982971</v>
      </c>
      <c r="K30" s="7">
        <v>341.84352307025773</v>
      </c>
      <c r="L30" s="7">
        <v>773.60753645984278</v>
      </c>
      <c r="M30" s="7">
        <v>298.33543414537422</v>
      </c>
      <c r="N30" s="7">
        <v>747.16872942877512</v>
      </c>
      <c r="O30" s="7">
        <v>513.9250565160014</v>
      </c>
      <c r="P30" s="7">
        <v>1461.8206800018297</v>
      </c>
      <c r="Q30" s="7">
        <v>215.52940538225761</v>
      </c>
      <c r="R30" s="7">
        <v>923.58747679725673</v>
      </c>
      <c r="S30" s="7">
        <v>715.96400245010909</v>
      </c>
      <c r="T30" s="7">
        <v>3547.5092826662944</v>
      </c>
      <c r="U30" s="7">
        <v>610.4164050494428</v>
      </c>
      <c r="V30" s="7">
        <v>366.4830269954831</v>
      </c>
      <c r="W30" s="7">
        <v>751.92539204512616</v>
      </c>
      <c r="X30" s="7">
        <v>246.26642636545927</v>
      </c>
      <c r="Y30" s="7">
        <v>360.2859725826541</v>
      </c>
      <c r="Z30" s="7">
        <v>562.16886396922507</v>
      </c>
      <c r="AA30" s="7">
        <v>458.99924836746726</v>
      </c>
      <c r="AB30" s="7">
        <v>433.06952367526418</v>
      </c>
      <c r="AC30" s="7">
        <v>725.94625255887911</v>
      </c>
      <c r="AD30" s="7">
        <v>301.06640331115102</v>
      </c>
      <c r="AE30" s="7">
        <v>498.79936950126393</v>
      </c>
      <c r="AF30" s="130">
        <v>1938.4919990953083</v>
      </c>
    </row>
    <row r="31" spans="1:32">
      <c r="A31" s="127" t="s">
        <v>758</v>
      </c>
      <c r="B31" s="7">
        <v>914294.41801981349</v>
      </c>
      <c r="C31" s="7">
        <v>1836427.204423348</v>
      </c>
      <c r="D31" s="7">
        <v>1517717.7626296815</v>
      </c>
      <c r="E31" s="7">
        <v>754120.89789780998</v>
      </c>
      <c r="F31" s="7">
        <v>571392.12505530159</v>
      </c>
      <c r="G31" s="7">
        <v>4331344.2200228218</v>
      </c>
      <c r="H31" s="7">
        <v>5671976.1045212308</v>
      </c>
      <c r="I31" s="7">
        <v>463907.92874420667</v>
      </c>
      <c r="J31" s="7">
        <v>1709852.5686273889</v>
      </c>
      <c r="K31" s="7">
        <v>3177918.2674424956</v>
      </c>
      <c r="L31" s="7">
        <v>970963.56034446182</v>
      </c>
      <c r="M31" s="7">
        <v>2390285.1607939824</v>
      </c>
      <c r="N31" s="7">
        <v>4105202.219123241</v>
      </c>
      <c r="O31" s="7">
        <v>1761353.8466194025</v>
      </c>
      <c r="P31" s="7">
        <v>1796787.9719801811</v>
      </c>
      <c r="Q31" s="7">
        <v>2949913.4058422768</v>
      </c>
      <c r="R31" s="7">
        <v>1487468.0341699934</v>
      </c>
      <c r="S31" s="7">
        <v>1168316.5052156567</v>
      </c>
      <c r="T31" s="7">
        <v>1228628.7136795889</v>
      </c>
      <c r="U31" s="7">
        <v>2274283.8321134415</v>
      </c>
      <c r="V31" s="7">
        <v>2017532.6837967869</v>
      </c>
      <c r="W31" s="7">
        <v>1524739.8887747293</v>
      </c>
      <c r="X31" s="7">
        <v>5138438.7113422304</v>
      </c>
      <c r="Y31" s="7">
        <v>1346981.7034180411</v>
      </c>
      <c r="Z31" s="7">
        <v>1153032.2093210721</v>
      </c>
      <c r="AA31" s="7">
        <v>1922818.8014760467</v>
      </c>
      <c r="AB31" s="7">
        <v>1003790.6773761094</v>
      </c>
      <c r="AC31" s="7">
        <v>1260649.5391664773</v>
      </c>
      <c r="AD31" s="7">
        <v>2259022.2442390993</v>
      </c>
      <c r="AE31" s="7">
        <v>1178664.092406431</v>
      </c>
      <c r="AF31" s="130">
        <v>1829304.9037665136</v>
      </c>
    </row>
    <row r="32" spans="1:32">
      <c r="A32" s="127" t="s">
        <v>198</v>
      </c>
      <c r="B32" s="4">
        <v>10.9</v>
      </c>
      <c r="C32" s="4">
        <v>14.7</v>
      </c>
      <c r="D32" s="4">
        <v>9.3000000000000007</v>
      </c>
      <c r="E32" s="4">
        <v>13.7</v>
      </c>
      <c r="F32" s="4">
        <v>14.7</v>
      </c>
      <c r="G32" s="4">
        <v>11.2</v>
      </c>
      <c r="H32" s="4">
        <v>10.5</v>
      </c>
      <c r="I32" s="4">
        <v>12.2</v>
      </c>
      <c r="J32" s="4">
        <v>17.399999999999999</v>
      </c>
      <c r="K32" s="4">
        <v>8.5</v>
      </c>
      <c r="L32" s="4">
        <v>10.7</v>
      </c>
      <c r="M32" s="4">
        <v>10.4</v>
      </c>
      <c r="N32" s="4">
        <v>15.7</v>
      </c>
      <c r="O32" s="4">
        <v>8.5</v>
      </c>
      <c r="P32" s="4">
        <v>7.2</v>
      </c>
      <c r="Q32" s="4">
        <v>16</v>
      </c>
      <c r="R32" s="4">
        <v>8.9</v>
      </c>
      <c r="S32" s="4">
        <v>11</v>
      </c>
      <c r="T32" s="4">
        <v>10.8</v>
      </c>
      <c r="U32" s="4">
        <v>14.6</v>
      </c>
      <c r="V32" s="4">
        <v>13.3</v>
      </c>
      <c r="W32" s="4">
        <v>11.4</v>
      </c>
      <c r="X32" s="4">
        <v>18.7</v>
      </c>
      <c r="Y32" s="4">
        <v>9.8000000000000007</v>
      </c>
      <c r="Z32" s="4">
        <v>11.4</v>
      </c>
      <c r="AA32" s="4">
        <v>13.5</v>
      </c>
      <c r="AB32" s="4">
        <v>8.5</v>
      </c>
      <c r="AC32" s="4">
        <v>8.4</v>
      </c>
      <c r="AD32" s="4">
        <v>11.2</v>
      </c>
      <c r="AE32" s="4">
        <v>8.3000000000000007</v>
      </c>
      <c r="AF32" s="5">
        <v>13.9</v>
      </c>
    </row>
    <row r="33" spans="1:32">
      <c r="A33" s="127" t="s">
        <v>199</v>
      </c>
      <c r="B33" s="4">
        <v>40.5</v>
      </c>
      <c r="C33" s="4">
        <v>37</v>
      </c>
      <c r="D33" s="4">
        <v>35.200000000000003</v>
      </c>
      <c r="E33" s="4">
        <v>33.1</v>
      </c>
      <c r="F33" s="4">
        <v>33.5</v>
      </c>
      <c r="G33" s="4">
        <v>44.2</v>
      </c>
      <c r="H33" s="4">
        <v>41.6</v>
      </c>
      <c r="I33" s="4">
        <v>38.9</v>
      </c>
      <c r="J33" s="4">
        <v>44.5</v>
      </c>
      <c r="K33" s="4">
        <v>43.1</v>
      </c>
      <c r="L33" s="4">
        <v>36.200000000000003</v>
      </c>
      <c r="M33" s="4">
        <v>43.6</v>
      </c>
      <c r="N33" s="4">
        <v>40.299999999999997</v>
      </c>
      <c r="O33" s="4">
        <v>36.5</v>
      </c>
      <c r="P33" s="4">
        <v>35.299999999999997</v>
      </c>
      <c r="Q33" s="4">
        <v>42.8</v>
      </c>
      <c r="R33" s="4">
        <v>34.200000000000003</v>
      </c>
      <c r="S33" s="4">
        <v>37.200000000000003</v>
      </c>
      <c r="T33" s="4">
        <v>31.4</v>
      </c>
      <c r="U33" s="4">
        <v>45.1</v>
      </c>
      <c r="V33" s="4">
        <v>32.200000000000003</v>
      </c>
      <c r="W33" s="4">
        <v>37</v>
      </c>
      <c r="X33" s="4">
        <v>42.8</v>
      </c>
      <c r="Y33" s="4">
        <v>38.200000000000003</v>
      </c>
      <c r="Z33" s="4">
        <v>35</v>
      </c>
      <c r="AA33" s="4">
        <v>43.3</v>
      </c>
      <c r="AB33" s="4">
        <v>35.5</v>
      </c>
      <c r="AC33" s="4">
        <v>39.799999999999997</v>
      </c>
      <c r="AD33" s="4">
        <v>31.8</v>
      </c>
      <c r="AE33" s="4">
        <v>38.200000000000003</v>
      </c>
      <c r="AF33" s="5">
        <v>36.299999999999997</v>
      </c>
    </row>
    <row r="34" spans="1:32">
      <c r="A34" s="127" t="s">
        <v>706</v>
      </c>
      <c r="B34" s="7">
        <v>414.45433506613887</v>
      </c>
      <c r="C34" s="7">
        <v>555.94262130656477</v>
      </c>
      <c r="D34" s="7">
        <v>15.821539333448781</v>
      </c>
      <c r="E34" s="7">
        <v>432.04536356268977</v>
      </c>
      <c r="F34" s="7">
        <v>103.42916605220469</v>
      </c>
      <c r="G34" s="7">
        <v>0</v>
      </c>
      <c r="H34" s="7">
        <v>4699.5281416537737</v>
      </c>
      <c r="I34" s="7">
        <v>220.16503692405814</v>
      </c>
      <c r="J34" s="7">
        <v>34.92645313227041</v>
      </c>
      <c r="K34" s="7">
        <v>14.075989272959482</v>
      </c>
      <c r="L34" s="7">
        <v>63.926775363000175</v>
      </c>
      <c r="M34" s="7">
        <v>430.88836416048349</v>
      </c>
      <c r="N34" s="7">
        <v>1654.3809087298209</v>
      </c>
      <c r="O34" s="7">
        <v>610.83662659899517</v>
      </c>
      <c r="P34" s="7">
        <v>218.73206048180421</v>
      </c>
      <c r="Q34" s="7">
        <v>112.74826000877833</v>
      </c>
      <c r="R34" s="7">
        <v>215.05629861351883</v>
      </c>
      <c r="S34" s="7">
        <v>713.20424318219818</v>
      </c>
      <c r="T34" s="7">
        <v>2.4459038770919372</v>
      </c>
      <c r="U34" s="7">
        <v>8.9526522275892049</v>
      </c>
      <c r="V34" s="7">
        <v>254.43317540457002</v>
      </c>
      <c r="W34" s="7">
        <v>0.57063132479766276</v>
      </c>
      <c r="X34" s="7">
        <v>15.889037545648845</v>
      </c>
      <c r="Y34" s="7">
        <v>30.449037600752131</v>
      </c>
      <c r="Z34" s="7">
        <v>267.84120257826299</v>
      </c>
      <c r="AA34" s="7">
        <v>82.022027104777834</v>
      </c>
      <c r="AB34" s="7">
        <v>101.1341790763867</v>
      </c>
      <c r="AC34" s="7">
        <v>516.8804351247835</v>
      </c>
      <c r="AD34" s="7">
        <v>235.81015697345495</v>
      </c>
      <c r="AE34" s="7">
        <v>79.980601000785853</v>
      </c>
      <c r="AF34" s="130">
        <v>46.384127644960664</v>
      </c>
    </row>
    <row r="35" spans="1:32">
      <c r="A35" s="127" t="s">
        <v>146</v>
      </c>
      <c r="B35" s="7">
        <v>97748.260000000009</v>
      </c>
      <c r="C35" s="7">
        <v>1517051.8900000001</v>
      </c>
      <c r="D35" s="7">
        <v>12203.21</v>
      </c>
      <c r="E35" s="7">
        <v>524764.34000000008</v>
      </c>
      <c r="F35" s="7">
        <v>-297549.64999999997</v>
      </c>
      <c r="G35" s="7">
        <v>587427.60000000009</v>
      </c>
      <c r="H35" s="7">
        <v>12744702.780000001</v>
      </c>
      <c r="I35" s="7">
        <v>-6776353.9199999999</v>
      </c>
      <c r="J35" s="7">
        <v>47004.049999999996</v>
      </c>
      <c r="K35" s="7">
        <v>170248.46</v>
      </c>
      <c r="L35" s="7">
        <v>1307809.5899999999</v>
      </c>
      <c r="M35" s="7">
        <v>19421.27</v>
      </c>
      <c r="N35" s="7">
        <v>376451.24000000022</v>
      </c>
      <c r="O35" s="7">
        <v>-56611.679999999993</v>
      </c>
      <c r="P35" s="7">
        <v>105415.76999999999</v>
      </c>
      <c r="Q35" s="7">
        <v>-266301.31</v>
      </c>
      <c r="R35" s="7">
        <v>113553.71999999999</v>
      </c>
      <c r="S35" s="7">
        <v>-155665.02000000002</v>
      </c>
      <c r="T35" s="7">
        <v>-382763.04000000004</v>
      </c>
      <c r="U35" s="7">
        <v>320087.69</v>
      </c>
      <c r="V35" s="7">
        <v>396259.90999999992</v>
      </c>
      <c r="W35" s="7">
        <v>900234.56</v>
      </c>
      <c r="X35" s="7">
        <v>4111.3</v>
      </c>
      <c r="Y35" s="7">
        <v>163798.94</v>
      </c>
      <c r="Z35" s="7">
        <v>-1651981.4300000002</v>
      </c>
      <c r="AA35" s="7">
        <v>28288.030000000002</v>
      </c>
      <c r="AB35" s="7">
        <v>-364900.41</v>
      </c>
      <c r="AC35" s="7">
        <v>365422.83</v>
      </c>
      <c r="AD35" s="7">
        <v>-9946895.5599999987</v>
      </c>
      <c r="AE35" s="7">
        <v>101500.79</v>
      </c>
      <c r="AF35" s="130">
        <v>353411.82</v>
      </c>
    </row>
    <row r="36" spans="1:32" ht="12" thickBot="1">
      <c r="A36" s="128" t="s">
        <v>713</v>
      </c>
      <c r="B36" s="131">
        <v>41396576</v>
      </c>
      <c r="C36" s="131">
        <v>117113520</v>
      </c>
      <c r="D36" s="131">
        <v>4500648</v>
      </c>
      <c r="E36" s="131">
        <v>48252428</v>
      </c>
      <c r="F36" s="131">
        <v>142926704</v>
      </c>
      <c r="G36" s="131">
        <v>20136294</v>
      </c>
      <c r="H36" s="131">
        <v>30656688</v>
      </c>
      <c r="I36" s="131">
        <v>201842736</v>
      </c>
      <c r="J36" s="131">
        <v>47314100</v>
      </c>
      <c r="K36" s="131">
        <v>16135269</v>
      </c>
      <c r="L36" s="131">
        <v>34350004</v>
      </c>
      <c r="M36" s="131">
        <v>46700876</v>
      </c>
      <c r="N36" s="131">
        <v>42227404</v>
      </c>
      <c r="O36" s="131">
        <v>27093958</v>
      </c>
      <c r="P36" s="131">
        <v>11480524</v>
      </c>
      <c r="Q36" s="131">
        <v>6705321</v>
      </c>
      <c r="R36" s="131">
        <v>28152126</v>
      </c>
      <c r="S36" s="131">
        <v>8971242</v>
      </c>
      <c r="T36" s="131">
        <v>103189880</v>
      </c>
      <c r="U36" s="131">
        <v>8651023</v>
      </c>
      <c r="V36" s="131">
        <v>24904400</v>
      </c>
      <c r="W36" s="131">
        <v>47990016</v>
      </c>
      <c r="X36" s="131">
        <v>8606023</v>
      </c>
      <c r="Y36" s="131">
        <v>29963712</v>
      </c>
      <c r="Z36" s="131">
        <v>5289383</v>
      </c>
      <c r="AA36" s="131">
        <v>110430848</v>
      </c>
      <c r="AB36" s="131">
        <v>54022508</v>
      </c>
      <c r="AC36" s="131">
        <v>63363320</v>
      </c>
      <c r="AD36" s="131">
        <v>27860822</v>
      </c>
      <c r="AE36" s="131">
        <v>32264836</v>
      </c>
      <c r="AF36" s="132">
        <v>102161360</v>
      </c>
    </row>
    <row r="37" spans="1:32" ht="12" thickTop="1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E193-A333-47F6-A78B-09717F5F56BF}">
  <dimension ref="A1:AF199"/>
  <sheetViews>
    <sheetView topLeftCell="A151" workbookViewId="0">
      <selection activeCell="E200" sqref="E200"/>
    </sheetView>
  </sheetViews>
  <sheetFormatPr baseColWidth="10" defaultColWidth="9" defaultRowHeight="11"/>
  <cols>
    <col min="1" max="1" width="40" style="126" customWidth="1"/>
    <col min="2" max="6" width="11.6640625" style="22" bestFit="1" customWidth="1"/>
    <col min="7" max="7" width="9.1640625" style="22" bestFit="1" customWidth="1"/>
    <col min="8" max="32" width="11.6640625" style="22" customWidth="1"/>
    <col min="33" max="16384" width="9" style="1"/>
  </cols>
  <sheetData>
    <row r="1" spans="1:32" ht="25" thickTop="1">
      <c r="A1" s="123" t="s">
        <v>202</v>
      </c>
      <c r="B1" s="124" t="s">
        <v>36</v>
      </c>
      <c r="C1" s="124" t="s">
        <v>37</v>
      </c>
      <c r="D1" s="124" t="s">
        <v>38</v>
      </c>
      <c r="E1" s="124" t="s">
        <v>39</v>
      </c>
      <c r="F1" s="124" t="s">
        <v>40</v>
      </c>
      <c r="G1" s="124" t="s">
        <v>41</v>
      </c>
      <c r="H1" s="124" t="s">
        <v>42</v>
      </c>
      <c r="I1" s="124" t="s">
        <v>43</v>
      </c>
      <c r="J1" s="124" t="s">
        <v>44</v>
      </c>
      <c r="K1" s="124" t="s">
        <v>45</v>
      </c>
      <c r="L1" s="124" t="s">
        <v>46</v>
      </c>
      <c r="M1" s="124" t="s">
        <v>47</v>
      </c>
      <c r="N1" s="124" t="s">
        <v>48</v>
      </c>
      <c r="O1" s="124" t="s">
        <v>49</v>
      </c>
      <c r="P1" s="124" t="s">
        <v>50</v>
      </c>
      <c r="Q1" s="124" t="s">
        <v>51</v>
      </c>
      <c r="R1" s="124" t="s">
        <v>52</v>
      </c>
      <c r="S1" s="124" t="s">
        <v>53</v>
      </c>
      <c r="T1" s="124" t="s">
        <v>54</v>
      </c>
      <c r="U1" s="124" t="s">
        <v>55</v>
      </c>
      <c r="V1" s="124" t="s">
        <v>56</v>
      </c>
      <c r="W1" s="124" t="s">
        <v>57</v>
      </c>
      <c r="X1" s="124" t="s">
        <v>58</v>
      </c>
      <c r="Y1" s="124" t="s">
        <v>59</v>
      </c>
      <c r="Z1" s="124" t="s">
        <v>60</v>
      </c>
      <c r="AA1" s="124" t="s">
        <v>61</v>
      </c>
      <c r="AB1" s="124" t="s">
        <v>62</v>
      </c>
      <c r="AC1" s="124" t="s">
        <v>63</v>
      </c>
      <c r="AD1" s="124" t="s">
        <v>64</v>
      </c>
      <c r="AE1" s="124" t="s">
        <v>65</v>
      </c>
      <c r="AF1" s="125" t="s">
        <v>66</v>
      </c>
    </row>
    <row r="2" spans="1:32">
      <c r="A2" s="127" t="s">
        <v>33</v>
      </c>
      <c r="B2" s="13">
        <v>45650</v>
      </c>
      <c r="C2" s="13">
        <v>37411</v>
      </c>
      <c r="D2" s="13">
        <v>17799</v>
      </c>
      <c r="E2" s="13">
        <v>107017</v>
      </c>
      <c r="F2" s="13">
        <v>5124</v>
      </c>
      <c r="G2" s="13">
        <v>20132</v>
      </c>
      <c r="H2" s="13">
        <v>22742</v>
      </c>
      <c r="I2" s="13">
        <v>13689</v>
      </c>
      <c r="J2" s="13">
        <v>16328</v>
      </c>
      <c r="K2" s="13">
        <v>95384</v>
      </c>
      <c r="L2" s="13">
        <v>118851</v>
      </c>
      <c r="M2" s="13">
        <v>28434</v>
      </c>
      <c r="N2" s="13">
        <v>64054</v>
      </c>
      <c r="O2" s="13">
        <v>21773</v>
      </c>
      <c r="P2" s="13">
        <v>97490</v>
      </c>
      <c r="Q2" s="13">
        <v>181785</v>
      </c>
      <c r="R2" s="13">
        <v>120608</v>
      </c>
      <c r="S2" s="13">
        <v>15567</v>
      </c>
      <c r="T2" s="13">
        <v>11526</v>
      </c>
      <c r="U2" s="13">
        <v>29137</v>
      </c>
      <c r="V2" s="13">
        <v>182726</v>
      </c>
      <c r="W2" s="13">
        <v>25009</v>
      </c>
      <c r="X2" s="13">
        <v>15504</v>
      </c>
      <c r="Y2" s="13">
        <v>20367</v>
      </c>
      <c r="Z2" s="13">
        <v>14042</v>
      </c>
      <c r="AA2" s="13">
        <v>28294</v>
      </c>
      <c r="AB2" s="13">
        <v>23842</v>
      </c>
      <c r="AC2" s="13">
        <v>29127</v>
      </c>
      <c r="AD2" s="13">
        <v>70697</v>
      </c>
      <c r="AE2" s="13">
        <v>19368</v>
      </c>
      <c r="AF2" s="21">
        <v>129285</v>
      </c>
    </row>
    <row r="3" spans="1:32">
      <c r="A3" s="127" t="s">
        <v>31</v>
      </c>
      <c r="B3" s="13">
        <v>3909652</v>
      </c>
      <c r="C3" s="13">
        <v>3265219</v>
      </c>
      <c r="D3" s="13">
        <v>1270420</v>
      </c>
      <c r="E3" s="13">
        <v>5120850</v>
      </c>
      <c r="F3" s="13">
        <v>2712400</v>
      </c>
      <c r="G3" s="13">
        <v>580158</v>
      </c>
      <c r="H3" s="13">
        <v>1163400</v>
      </c>
      <c r="I3" s="13">
        <v>13267637</v>
      </c>
      <c r="J3" s="13">
        <v>947763</v>
      </c>
      <c r="K3" s="13">
        <v>768898</v>
      </c>
      <c r="L3" s="13">
        <v>6434501</v>
      </c>
      <c r="M3" s="13">
        <v>863092</v>
      </c>
      <c r="N3" s="13">
        <v>4710509</v>
      </c>
      <c r="O3" s="13">
        <v>1057461</v>
      </c>
      <c r="P3" s="13">
        <v>702360</v>
      </c>
      <c r="Q3" s="13">
        <v>2775014</v>
      </c>
      <c r="R3" s="13">
        <v>4851274</v>
      </c>
      <c r="S3" s="13">
        <v>1273761</v>
      </c>
      <c r="T3" s="13">
        <v>1292283</v>
      </c>
      <c r="U3" s="13">
        <v>1603011</v>
      </c>
      <c r="V3" s="13">
        <v>3164718</v>
      </c>
      <c r="W3" s="13">
        <v>1952434</v>
      </c>
      <c r="X3" s="13">
        <v>713052</v>
      </c>
      <c r="Y3" s="13">
        <v>1868819</v>
      </c>
      <c r="Z3" s="13">
        <v>2530696</v>
      </c>
      <c r="AA3" s="13">
        <v>1760649</v>
      </c>
      <c r="AB3" s="13">
        <v>3283582</v>
      </c>
      <c r="AC3" s="13">
        <v>1429475</v>
      </c>
      <c r="AD3" s="13">
        <v>1776415</v>
      </c>
      <c r="AE3" s="13">
        <v>1738234</v>
      </c>
      <c r="AF3" s="21">
        <v>1138533</v>
      </c>
    </row>
    <row r="4" spans="1:32">
      <c r="A4" s="127" t="s">
        <v>1057</v>
      </c>
      <c r="B4" s="13">
        <v>3949172.3328</v>
      </c>
      <c r="C4" s="13">
        <v>3304644.6006000005</v>
      </c>
      <c r="D4" s="13">
        <v>1276047.3981999999</v>
      </c>
      <c r="E4" s="13">
        <v>5174163.7506000008</v>
      </c>
      <c r="F4" s="13">
        <v>2778493.3732000003</v>
      </c>
      <c r="G4" s="13">
        <v>585459.98019999999</v>
      </c>
      <c r="H4" s="13">
        <v>1192393.5855</v>
      </c>
      <c r="I4" s="13">
        <v>13498479.4244</v>
      </c>
      <c r="J4" s="13">
        <v>960465.38</v>
      </c>
      <c r="K4" s="13">
        <v>776695.16650000005</v>
      </c>
      <c r="L4" s="13">
        <v>6527165.8959999997</v>
      </c>
      <c r="M4" s="13">
        <v>863123.4720999999</v>
      </c>
      <c r="N4" s="13">
        <v>4753839.6364000002</v>
      </c>
      <c r="O4" s="13">
        <v>1067273.3223000001</v>
      </c>
      <c r="P4" s="13">
        <v>717906.65399999998</v>
      </c>
      <c r="Q4" s="13">
        <v>2826090.0444</v>
      </c>
      <c r="R4" s="13">
        <v>4905073.7579999994</v>
      </c>
      <c r="S4" s="13">
        <v>1289055.9017</v>
      </c>
      <c r="T4" s="13">
        <v>1322453.8267000001</v>
      </c>
      <c r="U4" s="13">
        <v>1627769.5334000001</v>
      </c>
      <c r="V4" s="13">
        <v>3212777.1618999997</v>
      </c>
      <c r="W4" s="13">
        <v>1957135.6474000001</v>
      </c>
      <c r="X4" s="13">
        <v>724752.48950000003</v>
      </c>
      <c r="Y4" s="13">
        <v>1887997.1488000001</v>
      </c>
      <c r="Z4" s="13">
        <v>2541964.1368</v>
      </c>
      <c r="AA4" s="13">
        <v>1762623.0108</v>
      </c>
      <c r="AB4" s="13">
        <v>3328765.5375999999</v>
      </c>
      <c r="AC4" s="13">
        <v>1433450.4822</v>
      </c>
      <c r="AD4" s="13">
        <v>1821202.0986000001</v>
      </c>
      <c r="AE4" s="13">
        <v>1735468.8084</v>
      </c>
      <c r="AF4" s="21">
        <v>1152324.8139</v>
      </c>
    </row>
    <row r="5" spans="1:32">
      <c r="A5" s="127" t="s">
        <v>866</v>
      </c>
      <c r="B5" s="14">
        <v>1.72</v>
      </c>
      <c r="C5" s="14">
        <v>2.02</v>
      </c>
      <c r="D5" s="14">
        <v>1.63</v>
      </c>
      <c r="E5" s="14">
        <v>1.58</v>
      </c>
      <c r="F5" s="14">
        <v>2.84</v>
      </c>
      <c r="G5" s="14">
        <v>2.06</v>
      </c>
      <c r="H5" s="14">
        <v>3.48</v>
      </c>
      <c r="I5" s="14">
        <v>1.95</v>
      </c>
      <c r="J5" s="14">
        <v>3.12</v>
      </c>
      <c r="K5" s="14">
        <v>1.85</v>
      </c>
      <c r="L5" s="14">
        <v>1.75</v>
      </c>
      <c r="M5" s="14">
        <v>1.62</v>
      </c>
      <c r="N5" s="14">
        <v>2</v>
      </c>
      <c r="O5" s="14">
        <v>2.2999999999999998</v>
      </c>
      <c r="P5" s="14">
        <v>2.88</v>
      </c>
      <c r="Q5" s="14">
        <v>1.6</v>
      </c>
      <c r="R5" s="14">
        <v>1.83</v>
      </c>
      <c r="S5" s="14">
        <v>1.63</v>
      </c>
      <c r="T5" s="14">
        <v>2.34</v>
      </c>
      <c r="U5" s="14">
        <v>2.84</v>
      </c>
      <c r="V5" s="14">
        <v>1.92</v>
      </c>
      <c r="W5" s="14">
        <v>1.62</v>
      </c>
      <c r="X5" s="14">
        <v>2.77</v>
      </c>
      <c r="Y5" s="14">
        <v>1.9</v>
      </c>
      <c r="Z5" s="14">
        <v>1.38</v>
      </c>
      <c r="AA5" s="14">
        <v>1.07</v>
      </c>
      <c r="AB5" s="14">
        <v>2.44</v>
      </c>
      <c r="AC5" s="14">
        <v>1.03</v>
      </c>
      <c r="AD5" s="14">
        <v>4.2699999999999996</v>
      </c>
      <c r="AE5" s="14">
        <v>1.07</v>
      </c>
      <c r="AF5" s="40">
        <v>1.77</v>
      </c>
    </row>
    <row r="6" spans="1:32">
      <c r="A6" s="127" t="s">
        <v>867</v>
      </c>
      <c r="B6" s="14">
        <v>-0.8</v>
      </c>
      <c r="C6" s="14">
        <v>-0.33</v>
      </c>
      <c r="D6" s="14">
        <v>-2.1</v>
      </c>
      <c r="E6" s="14">
        <v>-2.92</v>
      </c>
      <c r="F6" s="14">
        <v>-2.64</v>
      </c>
      <c r="G6" s="14">
        <v>-1.54</v>
      </c>
      <c r="H6" s="14">
        <v>-0.03</v>
      </c>
      <c r="I6" s="14">
        <v>-1.47</v>
      </c>
      <c r="J6" s="14">
        <v>-1.84</v>
      </c>
      <c r="K6" s="14">
        <v>-0.19</v>
      </c>
      <c r="L6" s="14">
        <v>0.6</v>
      </c>
      <c r="M6" s="14">
        <v>-2.0699999999999998</v>
      </c>
      <c r="N6" s="14">
        <v>-2.41</v>
      </c>
      <c r="O6" s="14">
        <v>-1.89</v>
      </c>
      <c r="P6" s="14">
        <v>-0.42</v>
      </c>
      <c r="Q6" s="14">
        <v>2.0699999999999998</v>
      </c>
      <c r="R6" s="14">
        <v>-0.59</v>
      </c>
      <c r="S6" s="14">
        <v>-7.0000000000000007E-2</v>
      </c>
      <c r="T6" s="14">
        <v>2.23</v>
      </c>
      <c r="U6" s="14">
        <v>-1.59</v>
      </c>
      <c r="V6" s="14">
        <v>0.95</v>
      </c>
      <c r="W6" s="14">
        <v>-3.99</v>
      </c>
      <c r="X6" s="14">
        <v>0.22</v>
      </c>
      <c r="Y6" s="14">
        <v>0.03</v>
      </c>
      <c r="Z6" s="14">
        <v>-1.17</v>
      </c>
      <c r="AA6" s="14">
        <v>-1.63</v>
      </c>
      <c r="AB6" s="14">
        <v>-0.08</v>
      </c>
      <c r="AC6" s="14">
        <v>-2.23</v>
      </c>
      <c r="AD6" s="14">
        <v>0.41</v>
      </c>
      <c r="AE6" s="14">
        <v>-2.27</v>
      </c>
      <c r="AF6" s="40">
        <v>-2.04</v>
      </c>
    </row>
    <row r="7" spans="1:32">
      <c r="A7" s="127" t="s">
        <v>95</v>
      </c>
      <c r="B7" s="13">
        <v>1989400</v>
      </c>
      <c r="C7" s="13">
        <v>1658319</v>
      </c>
      <c r="D7" s="13">
        <v>650255</v>
      </c>
      <c r="E7" s="13">
        <v>2599477</v>
      </c>
      <c r="F7" s="13">
        <v>1376335</v>
      </c>
      <c r="G7" s="13">
        <v>295199</v>
      </c>
      <c r="H7" s="13">
        <v>620722</v>
      </c>
      <c r="I7" s="13">
        <v>6673672</v>
      </c>
      <c r="J7" s="13">
        <v>482356</v>
      </c>
      <c r="K7" s="13">
        <v>389917</v>
      </c>
      <c r="L7" s="13">
        <v>3245185</v>
      </c>
      <c r="M7" s="13">
        <v>433633</v>
      </c>
      <c r="N7" s="13">
        <v>2388674</v>
      </c>
      <c r="O7" s="13">
        <v>534849</v>
      </c>
      <c r="P7" s="13">
        <v>356656</v>
      </c>
      <c r="Q7" s="13">
        <v>1401931</v>
      </c>
      <c r="R7" s="13">
        <v>2461251</v>
      </c>
      <c r="S7" s="13">
        <v>650499</v>
      </c>
      <c r="T7" s="13">
        <v>658540</v>
      </c>
      <c r="U7" s="13">
        <v>812776</v>
      </c>
      <c r="V7" s="13">
        <v>1617688</v>
      </c>
      <c r="W7" s="13">
        <v>988015</v>
      </c>
      <c r="X7" s="13">
        <v>361386</v>
      </c>
      <c r="Y7" s="13">
        <v>938327</v>
      </c>
      <c r="Z7" s="13">
        <v>1267597</v>
      </c>
      <c r="AA7" s="13">
        <v>892889</v>
      </c>
      <c r="AB7" s="13">
        <v>1653998</v>
      </c>
      <c r="AC7" s="13">
        <v>725751</v>
      </c>
      <c r="AD7" s="13">
        <v>906814</v>
      </c>
      <c r="AE7" s="13">
        <v>880318</v>
      </c>
      <c r="AF7" s="21">
        <v>586013</v>
      </c>
    </row>
    <row r="8" spans="1:32">
      <c r="A8" s="127" t="s">
        <v>96</v>
      </c>
      <c r="B8" s="13">
        <v>1920252</v>
      </c>
      <c r="C8" s="13">
        <v>1606900</v>
      </c>
      <c r="D8" s="13">
        <v>620165</v>
      </c>
      <c r="E8" s="13">
        <v>2521373</v>
      </c>
      <c r="F8" s="13">
        <v>1336065</v>
      </c>
      <c r="G8" s="13">
        <v>284959</v>
      </c>
      <c r="H8" s="13">
        <v>542678</v>
      </c>
      <c r="I8" s="13">
        <v>6593965</v>
      </c>
      <c r="J8" s="13">
        <v>465407</v>
      </c>
      <c r="K8" s="13">
        <v>378981</v>
      </c>
      <c r="L8" s="13">
        <v>3189316</v>
      </c>
      <c r="M8" s="13">
        <v>429459</v>
      </c>
      <c r="N8" s="13">
        <v>2321835</v>
      </c>
      <c r="O8" s="13">
        <v>522612</v>
      </c>
      <c r="P8" s="13">
        <v>345704</v>
      </c>
      <c r="Q8" s="13">
        <v>1373083</v>
      </c>
      <c r="R8" s="13">
        <v>2390023</v>
      </c>
      <c r="S8" s="13">
        <v>623262</v>
      </c>
      <c r="T8" s="13">
        <v>633743</v>
      </c>
      <c r="U8" s="13">
        <v>790235</v>
      </c>
      <c r="V8" s="13">
        <v>1547030</v>
      </c>
      <c r="W8" s="13">
        <v>964419</v>
      </c>
      <c r="X8" s="13">
        <v>351666</v>
      </c>
      <c r="Y8" s="13">
        <v>930492</v>
      </c>
      <c r="Z8" s="13">
        <v>1263099</v>
      </c>
      <c r="AA8" s="13">
        <v>867760</v>
      </c>
      <c r="AB8" s="13">
        <v>1629584</v>
      </c>
      <c r="AC8" s="13">
        <v>703724</v>
      </c>
      <c r="AD8" s="13">
        <v>869601</v>
      </c>
      <c r="AE8" s="13">
        <v>857916</v>
      </c>
      <c r="AF8" s="21">
        <v>552520</v>
      </c>
    </row>
    <row r="9" spans="1:32">
      <c r="A9" s="127" t="s">
        <v>97</v>
      </c>
      <c r="B9" s="13">
        <v>1049276</v>
      </c>
      <c r="C9" s="13">
        <v>980844</v>
      </c>
      <c r="D9" s="13">
        <v>352574</v>
      </c>
      <c r="E9" s="13">
        <v>1299467</v>
      </c>
      <c r="F9" s="13">
        <v>679120</v>
      </c>
      <c r="G9" s="13">
        <v>156366</v>
      </c>
      <c r="H9" s="13">
        <v>349616</v>
      </c>
      <c r="I9" s="13">
        <v>3165949</v>
      </c>
      <c r="J9" s="13">
        <v>286288</v>
      </c>
      <c r="K9" s="13">
        <v>254624</v>
      </c>
      <c r="L9" s="13">
        <v>2011092</v>
      </c>
      <c r="M9" s="13">
        <v>276070</v>
      </c>
      <c r="N9" s="13">
        <v>1494399</v>
      </c>
      <c r="O9" s="13">
        <v>294205</v>
      </c>
      <c r="P9" s="13">
        <v>177335</v>
      </c>
      <c r="Q9" s="13">
        <v>1220171</v>
      </c>
      <c r="R9" s="13">
        <v>1304480</v>
      </c>
      <c r="S9" s="13">
        <v>345757</v>
      </c>
      <c r="T9" s="13">
        <v>388837</v>
      </c>
      <c r="U9" s="13">
        <v>446016</v>
      </c>
      <c r="V9" s="13">
        <v>1000884</v>
      </c>
      <c r="W9" s="13">
        <v>499752</v>
      </c>
      <c r="X9" s="13">
        <v>225492</v>
      </c>
      <c r="Y9" s="13">
        <v>578981</v>
      </c>
      <c r="Z9" s="13">
        <v>546804</v>
      </c>
      <c r="AA9" s="13">
        <v>504428</v>
      </c>
      <c r="AB9" s="13">
        <v>766075</v>
      </c>
      <c r="AC9" s="13">
        <v>366815</v>
      </c>
      <c r="AD9" s="13">
        <v>610110</v>
      </c>
      <c r="AE9" s="13">
        <v>460160</v>
      </c>
      <c r="AF9" s="21">
        <v>353688</v>
      </c>
    </row>
    <row r="10" spans="1:32">
      <c r="A10" s="127" t="s">
        <v>98</v>
      </c>
      <c r="B10" s="13">
        <v>762535</v>
      </c>
      <c r="C10" s="13">
        <v>713215</v>
      </c>
      <c r="D10" s="13">
        <v>275675</v>
      </c>
      <c r="E10" s="13">
        <v>1011933</v>
      </c>
      <c r="F10" s="13">
        <v>547075</v>
      </c>
      <c r="G10" s="13">
        <v>136027</v>
      </c>
      <c r="H10" s="13">
        <v>265369</v>
      </c>
      <c r="I10" s="13">
        <v>2634639</v>
      </c>
      <c r="J10" s="13">
        <v>207115</v>
      </c>
      <c r="K10" s="13">
        <v>165548</v>
      </c>
      <c r="L10" s="13">
        <v>1334331</v>
      </c>
      <c r="M10" s="13">
        <v>185730</v>
      </c>
      <c r="N10" s="13">
        <v>1069871</v>
      </c>
      <c r="O10" s="13">
        <v>227790</v>
      </c>
      <c r="P10" s="13">
        <v>166471</v>
      </c>
      <c r="Q10" s="13">
        <v>631688</v>
      </c>
      <c r="R10" s="13">
        <v>1032242</v>
      </c>
      <c r="S10" s="13">
        <v>267144</v>
      </c>
      <c r="T10" s="13">
        <v>281638</v>
      </c>
      <c r="U10" s="13">
        <v>362331</v>
      </c>
      <c r="V10" s="13">
        <v>710703</v>
      </c>
      <c r="W10" s="13">
        <v>434987</v>
      </c>
      <c r="X10" s="13">
        <v>167408</v>
      </c>
      <c r="Y10" s="13">
        <v>394236</v>
      </c>
      <c r="Z10" s="13">
        <v>479957</v>
      </c>
      <c r="AA10" s="13">
        <v>392590</v>
      </c>
      <c r="AB10" s="13">
        <v>638954</v>
      </c>
      <c r="AC10" s="13">
        <v>291457</v>
      </c>
      <c r="AD10" s="13">
        <v>416772</v>
      </c>
      <c r="AE10" s="13">
        <v>363009</v>
      </c>
      <c r="AF10" s="21">
        <v>231559</v>
      </c>
    </row>
    <row r="11" spans="1:32">
      <c r="A11" s="127" t="s">
        <v>99</v>
      </c>
      <c r="B11" s="13">
        <v>1042873</v>
      </c>
      <c r="C11" s="13">
        <v>806914</v>
      </c>
      <c r="D11" s="13">
        <v>329639</v>
      </c>
      <c r="E11" s="13">
        <v>1412256</v>
      </c>
      <c r="F11" s="13">
        <v>800708</v>
      </c>
      <c r="G11" s="13">
        <v>157933</v>
      </c>
      <c r="H11" s="13">
        <v>327706</v>
      </c>
      <c r="I11" s="13">
        <v>3798898</v>
      </c>
      <c r="J11" s="13">
        <v>241523</v>
      </c>
      <c r="K11" s="13">
        <v>173347</v>
      </c>
      <c r="L11" s="13">
        <v>1642946</v>
      </c>
      <c r="M11" s="13">
        <v>206850</v>
      </c>
      <c r="N11" s="13">
        <v>1197296</v>
      </c>
      <c r="O11" s="13">
        <v>279653</v>
      </c>
      <c r="P11" s="13">
        <v>180218</v>
      </c>
      <c r="Q11" s="13">
        <v>554522</v>
      </c>
      <c r="R11" s="13">
        <v>1316941</v>
      </c>
      <c r="S11" s="13">
        <v>355469</v>
      </c>
      <c r="T11" s="13">
        <v>342759</v>
      </c>
      <c r="U11" s="13">
        <v>416377</v>
      </c>
      <c r="V11" s="13">
        <v>794415</v>
      </c>
      <c r="W11" s="13">
        <v>507240</v>
      </c>
      <c r="X11" s="13">
        <v>180281</v>
      </c>
      <c r="Y11" s="13">
        <v>480404</v>
      </c>
      <c r="Z11" s="13">
        <v>665989</v>
      </c>
      <c r="AA11" s="13">
        <v>457826</v>
      </c>
      <c r="AB11" s="13">
        <v>902071</v>
      </c>
      <c r="AC11" s="13">
        <v>384754</v>
      </c>
      <c r="AD11" s="13">
        <v>447580</v>
      </c>
      <c r="AE11" s="13">
        <v>454910</v>
      </c>
      <c r="AF11" s="21">
        <v>296520</v>
      </c>
    </row>
    <row r="12" spans="1:32">
      <c r="A12" s="127" t="s">
        <v>123</v>
      </c>
      <c r="B12" s="13">
        <v>635374</v>
      </c>
      <c r="C12" s="13">
        <v>484662</v>
      </c>
      <c r="D12" s="13">
        <v>193485</v>
      </c>
      <c r="E12" s="13">
        <v>852196</v>
      </c>
      <c r="F12" s="13">
        <v>443722</v>
      </c>
      <c r="G12" s="13">
        <v>80472</v>
      </c>
      <c r="H12" s="13">
        <v>141123</v>
      </c>
      <c r="I12" s="13">
        <v>2282606</v>
      </c>
      <c r="J12" s="13">
        <v>130463</v>
      </c>
      <c r="K12" s="13">
        <v>100354</v>
      </c>
      <c r="L12" s="13">
        <v>900611</v>
      </c>
      <c r="M12" s="13">
        <v>121079</v>
      </c>
      <c r="N12" s="13">
        <v>616744</v>
      </c>
      <c r="O12" s="13">
        <v>152362</v>
      </c>
      <c r="P12" s="13">
        <v>108258</v>
      </c>
      <c r="Q12" s="13">
        <v>233052</v>
      </c>
      <c r="R12" s="13">
        <v>738855</v>
      </c>
      <c r="S12" s="13">
        <v>191712</v>
      </c>
      <c r="T12" s="13">
        <v>179595</v>
      </c>
      <c r="U12" s="13">
        <v>229142</v>
      </c>
      <c r="V12" s="13">
        <v>411510</v>
      </c>
      <c r="W12" s="13">
        <v>314754</v>
      </c>
      <c r="X12" s="13">
        <v>88969</v>
      </c>
      <c r="Y12" s="13">
        <v>269504</v>
      </c>
      <c r="Z12" s="13">
        <v>502633</v>
      </c>
      <c r="AA12" s="13">
        <v>250334</v>
      </c>
      <c r="AB12" s="13">
        <v>601681</v>
      </c>
      <c r="AC12" s="13">
        <v>230754</v>
      </c>
      <c r="AD12" s="13">
        <v>194559</v>
      </c>
      <c r="AE12" s="13">
        <v>272406</v>
      </c>
      <c r="AF12" s="21">
        <v>156716</v>
      </c>
    </row>
    <row r="13" spans="1:32">
      <c r="A13" s="127" t="s">
        <v>100</v>
      </c>
      <c r="B13" s="13">
        <v>419594</v>
      </c>
      <c r="C13" s="13">
        <v>279584</v>
      </c>
      <c r="D13" s="13">
        <v>119047</v>
      </c>
      <c r="E13" s="13">
        <v>544998</v>
      </c>
      <c r="F13" s="13">
        <v>241775</v>
      </c>
      <c r="G13" s="13">
        <v>49360</v>
      </c>
      <c r="H13" s="13">
        <v>79586</v>
      </c>
      <c r="I13" s="13">
        <v>1385545</v>
      </c>
      <c r="J13" s="13">
        <v>82374</v>
      </c>
      <c r="K13" s="13">
        <v>75025</v>
      </c>
      <c r="L13" s="13">
        <v>545521</v>
      </c>
      <c r="M13" s="13">
        <v>73363</v>
      </c>
      <c r="N13" s="13">
        <v>332199</v>
      </c>
      <c r="O13" s="13">
        <v>103451</v>
      </c>
      <c r="P13" s="13">
        <v>70078</v>
      </c>
      <c r="Q13" s="13">
        <v>135581</v>
      </c>
      <c r="R13" s="13">
        <v>458756</v>
      </c>
      <c r="S13" s="13">
        <v>113679</v>
      </c>
      <c r="T13" s="13">
        <v>99454</v>
      </c>
      <c r="U13" s="13">
        <v>149145</v>
      </c>
      <c r="V13" s="13">
        <v>247206</v>
      </c>
      <c r="W13" s="13">
        <v>195701</v>
      </c>
      <c r="X13" s="13">
        <v>50902</v>
      </c>
      <c r="Y13" s="13">
        <v>145694</v>
      </c>
      <c r="Z13" s="13">
        <v>335313</v>
      </c>
      <c r="AA13" s="13">
        <v>155471</v>
      </c>
      <c r="AB13" s="13">
        <v>374801</v>
      </c>
      <c r="AC13" s="13">
        <v>155695</v>
      </c>
      <c r="AD13" s="13">
        <v>107394</v>
      </c>
      <c r="AE13" s="13">
        <v>187749</v>
      </c>
      <c r="AF13" s="21">
        <v>100050</v>
      </c>
    </row>
    <row r="14" spans="1:32">
      <c r="A14" s="127" t="s">
        <v>101</v>
      </c>
      <c r="B14" s="13">
        <v>2809424</v>
      </c>
      <c r="C14" s="13">
        <v>2136203</v>
      </c>
      <c r="D14" s="13">
        <v>866034</v>
      </c>
      <c r="E14" s="13">
        <v>4507309</v>
      </c>
      <c r="F14" s="13">
        <v>2512737</v>
      </c>
      <c r="G14" s="13">
        <v>395263</v>
      </c>
      <c r="H14" s="13">
        <v>835955</v>
      </c>
      <c r="I14" s="13">
        <v>12452230</v>
      </c>
      <c r="J14" s="13">
        <v>607444</v>
      </c>
      <c r="K14" s="13">
        <v>453827</v>
      </c>
      <c r="L14" s="13">
        <v>4700924</v>
      </c>
      <c r="M14" s="13">
        <v>484346</v>
      </c>
      <c r="N14" s="13">
        <v>3554205</v>
      </c>
      <c r="O14" s="13">
        <v>711177</v>
      </c>
      <c r="P14" s="13">
        <v>560502</v>
      </c>
      <c r="Q14" s="13">
        <v>1345642</v>
      </c>
      <c r="R14" s="13">
        <v>3401675</v>
      </c>
      <c r="S14" s="13">
        <v>952149</v>
      </c>
      <c r="T14" s="13">
        <v>1229964</v>
      </c>
      <c r="U14" s="13">
        <v>1134229</v>
      </c>
      <c r="V14" s="13">
        <v>1858587</v>
      </c>
      <c r="W14" s="13">
        <v>1468615</v>
      </c>
      <c r="X14" s="13">
        <v>397461</v>
      </c>
      <c r="Y14" s="13">
        <v>995615</v>
      </c>
      <c r="Z14" s="13">
        <v>1603026</v>
      </c>
      <c r="AA14" s="13">
        <v>1134908</v>
      </c>
      <c r="AB14" s="13">
        <v>1897238</v>
      </c>
      <c r="AC14" s="13">
        <v>1099764</v>
      </c>
      <c r="AD14" s="13">
        <v>971822</v>
      </c>
      <c r="AE14" s="13">
        <v>1097217</v>
      </c>
      <c r="AF14" s="21">
        <v>971355</v>
      </c>
    </row>
    <row r="15" spans="1:32">
      <c r="A15" s="127" t="s">
        <v>102</v>
      </c>
      <c r="B15" s="13">
        <v>1100220</v>
      </c>
      <c r="C15" s="13">
        <v>1129000</v>
      </c>
      <c r="D15" s="13">
        <v>404236</v>
      </c>
      <c r="E15" s="13">
        <v>613073</v>
      </c>
      <c r="F15" s="13">
        <v>199559</v>
      </c>
      <c r="G15" s="13">
        <v>184444</v>
      </c>
      <c r="H15" s="13">
        <v>325495</v>
      </c>
      <c r="I15" s="13">
        <v>814698</v>
      </c>
      <c r="J15" s="13">
        <v>339667</v>
      </c>
      <c r="K15" s="13">
        <v>315070</v>
      </c>
      <c r="L15" s="13">
        <v>1733121</v>
      </c>
      <c r="M15" s="13">
        <v>377533</v>
      </c>
      <c r="N15" s="13">
        <v>1151596</v>
      </c>
      <c r="O15" s="13">
        <v>346283</v>
      </c>
      <c r="P15" s="13">
        <v>141858</v>
      </c>
      <c r="Q15" s="13">
        <v>1427332</v>
      </c>
      <c r="R15" s="13">
        <v>1432355</v>
      </c>
      <c r="S15" s="13">
        <v>321610</v>
      </c>
      <c r="T15" s="13">
        <v>62317</v>
      </c>
      <c r="U15" s="13">
        <v>468778</v>
      </c>
      <c r="V15" s="13">
        <v>1302557</v>
      </c>
      <c r="W15" s="13">
        <v>478444</v>
      </c>
      <c r="X15" s="13">
        <v>314009</v>
      </c>
      <c r="Y15" s="13">
        <v>871546</v>
      </c>
      <c r="Z15" s="13">
        <v>927660</v>
      </c>
      <c r="AA15" s="13">
        <v>623896</v>
      </c>
      <c r="AB15" s="13">
        <v>1386337</v>
      </c>
      <c r="AC15" s="13">
        <v>329690</v>
      </c>
      <c r="AD15" s="13">
        <v>802512</v>
      </c>
      <c r="AE15" s="13">
        <v>639005</v>
      </c>
      <c r="AF15" s="21">
        <v>166724</v>
      </c>
    </row>
    <row r="16" spans="1:32">
      <c r="A16" s="127" t="s">
        <v>157</v>
      </c>
      <c r="B16" s="13">
        <v>3</v>
      </c>
      <c r="C16" s="13">
        <v>0</v>
      </c>
      <c r="D16" s="13">
        <v>70</v>
      </c>
      <c r="E16" s="13">
        <v>231</v>
      </c>
      <c r="F16" s="13">
        <v>49</v>
      </c>
      <c r="G16" s="13">
        <v>220</v>
      </c>
      <c r="H16" s="13">
        <v>965</v>
      </c>
      <c r="I16" s="13">
        <v>128</v>
      </c>
      <c r="J16" s="13">
        <v>310</v>
      </c>
      <c r="K16" s="13">
        <v>0</v>
      </c>
      <c r="L16" s="13">
        <v>183</v>
      </c>
      <c r="M16" s="13">
        <v>603</v>
      </c>
      <c r="N16" s="13">
        <v>2193</v>
      </c>
      <c r="O16" s="13">
        <v>0</v>
      </c>
      <c r="P16" s="13">
        <v>0</v>
      </c>
      <c r="Q16" s="13">
        <v>890</v>
      </c>
      <c r="R16" s="13">
        <v>7977</v>
      </c>
      <c r="S16" s="13">
        <v>0</v>
      </c>
      <c r="T16" s="13">
        <v>0</v>
      </c>
      <c r="U16" s="13">
        <v>0</v>
      </c>
      <c r="V16" s="13">
        <v>1697</v>
      </c>
      <c r="W16" s="13">
        <v>2486</v>
      </c>
      <c r="X16" s="13">
        <v>738</v>
      </c>
      <c r="Y16" s="13">
        <v>718</v>
      </c>
      <c r="Z16" s="13">
        <v>0</v>
      </c>
      <c r="AA16" s="13">
        <v>855</v>
      </c>
      <c r="AB16" s="13">
        <v>2</v>
      </c>
      <c r="AC16" s="13">
        <v>1</v>
      </c>
      <c r="AD16" s="13">
        <v>905</v>
      </c>
      <c r="AE16" s="13">
        <v>944</v>
      </c>
      <c r="AF16" s="21">
        <v>151</v>
      </c>
    </row>
    <row r="17" spans="1:32">
      <c r="A17" s="127" t="s">
        <v>103</v>
      </c>
      <c r="B17" s="13">
        <v>2986541</v>
      </c>
      <c r="C17" s="13">
        <v>2379657</v>
      </c>
      <c r="D17" s="13">
        <v>947797</v>
      </c>
      <c r="E17" s="13">
        <v>4175845</v>
      </c>
      <c r="F17" s="13">
        <v>2274397</v>
      </c>
      <c r="G17" s="13">
        <v>443351</v>
      </c>
      <c r="H17" s="13">
        <v>914041</v>
      </c>
      <c r="I17" s="13">
        <v>11258490</v>
      </c>
      <c r="J17" s="13">
        <v>709075</v>
      </c>
      <c r="K17" s="13">
        <v>580627</v>
      </c>
      <c r="L17" s="13">
        <v>5032352</v>
      </c>
      <c r="M17" s="13">
        <v>632333</v>
      </c>
      <c r="N17" s="13">
        <v>3569475</v>
      </c>
      <c r="O17" s="13">
        <v>800168</v>
      </c>
      <c r="P17" s="13">
        <v>583425</v>
      </c>
      <c r="Q17" s="13">
        <v>1733192</v>
      </c>
      <c r="R17" s="13">
        <v>3883910</v>
      </c>
      <c r="S17" s="13">
        <v>1014667</v>
      </c>
      <c r="T17" s="13">
        <v>1010888</v>
      </c>
      <c r="U17" s="13">
        <v>1169552</v>
      </c>
      <c r="V17" s="13">
        <v>2380375</v>
      </c>
      <c r="W17" s="13">
        <v>1497214</v>
      </c>
      <c r="X17" s="13">
        <v>527688</v>
      </c>
      <c r="Y17" s="13">
        <v>1413442</v>
      </c>
      <c r="Z17" s="13">
        <v>2056087</v>
      </c>
      <c r="AA17" s="13">
        <v>1301816</v>
      </c>
      <c r="AB17" s="13">
        <v>2681318</v>
      </c>
      <c r="AC17" s="13">
        <v>1127151</v>
      </c>
      <c r="AD17" s="13">
        <v>1345952</v>
      </c>
      <c r="AE17" s="13">
        <v>1329370</v>
      </c>
      <c r="AF17" s="21">
        <v>906564</v>
      </c>
    </row>
    <row r="18" spans="1:32">
      <c r="A18" s="127" t="s">
        <v>104</v>
      </c>
      <c r="B18" s="13">
        <v>538349</v>
      </c>
      <c r="C18" s="13">
        <v>519527</v>
      </c>
      <c r="D18" s="13">
        <v>192647</v>
      </c>
      <c r="E18" s="13">
        <v>465806</v>
      </c>
      <c r="F18" s="13">
        <v>190178</v>
      </c>
      <c r="G18" s="13">
        <v>78615</v>
      </c>
      <c r="H18" s="13">
        <v>109902</v>
      </c>
      <c r="I18" s="13">
        <v>854098</v>
      </c>
      <c r="J18" s="13">
        <v>127842</v>
      </c>
      <c r="K18" s="13">
        <v>88181</v>
      </c>
      <c r="L18" s="13">
        <v>610884</v>
      </c>
      <c r="M18" s="13">
        <v>126749</v>
      </c>
      <c r="N18" s="13">
        <v>564733</v>
      </c>
      <c r="O18" s="13">
        <v>142929</v>
      </c>
      <c r="P18" s="13">
        <v>54005</v>
      </c>
      <c r="Q18" s="13">
        <v>543649</v>
      </c>
      <c r="R18" s="13">
        <v>487356</v>
      </c>
      <c r="S18" s="13">
        <v>129706</v>
      </c>
      <c r="T18" s="13">
        <v>120596</v>
      </c>
      <c r="U18" s="13">
        <v>265104</v>
      </c>
      <c r="V18" s="13">
        <v>400524</v>
      </c>
      <c r="W18" s="13">
        <v>273544</v>
      </c>
      <c r="X18" s="13">
        <v>97729</v>
      </c>
      <c r="Y18" s="13">
        <v>227880</v>
      </c>
      <c r="Z18" s="13">
        <v>298199</v>
      </c>
      <c r="AA18" s="13">
        <v>266480</v>
      </c>
      <c r="AB18" s="13">
        <v>341358</v>
      </c>
      <c r="AC18" s="13">
        <v>168194</v>
      </c>
      <c r="AD18" s="13">
        <v>185786</v>
      </c>
      <c r="AE18" s="13">
        <v>234892</v>
      </c>
      <c r="AF18" s="21">
        <v>90111</v>
      </c>
    </row>
    <row r="19" spans="1:32">
      <c r="A19" s="127" t="s">
        <v>127</v>
      </c>
      <c r="B19" s="14">
        <v>84.696983790810819</v>
      </c>
      <c r="C19" s="14">
        <v>82.037166124384882</v>
      </c>
      <c r="D19" s="14">
        <v>83.064164158725092</v>
      </c>
      <c r="E19" s="14">
        <v>89.92886397280671</v>
      </c>
      <c r="F19" s="14">
        <v>92.22721890611821</v>
      </c>
      <c r="G19" s="14">
        <v>84.921265799993478</v>
      </c>
      <c r="H19" s="14">
        <v>89.20919691900481</v>
      </c>
      <c r="I19" s="14">
        <v>92.906357883513962</v>
      </c>
      <c r="J19" s="14">
        <v>84.702283255568375</v>
      </c>
      <c r="K19" s="14">
        <v>86.788856984414309</v>
      </c>
      <c r="L19" s="14">
        <v>89.082509026673492</v>
      </c>
      <c r="M19" s="14">
        <v>83.267776933540688</v>
      </c>
      <c r="N19" s="14">
        <v>86.297266488647338</v>
      </c>
      <c r="O19" s="14">
        <v>84.832305841068234</v>
      </c>
      <c r="P19" s="14">
        <v>91.490092395702007</v>
      </c>
      <c r="Q19" s="14">
        <v>76.031432202434402</v>
      </c>
      <c r="R19" s="14">
        <v>88.827163811468893</v>
      </c>
      <c r="S19" s="14">
        <v>88.64716720848007</v>
      </c>
      <c r="T19" s="14">
        <v>88.730659883417289</v>
      </c>
      <c r="U19" s="14">
        <v>81.510572207350336</v>
      </c>
      <c r="V19" s="14">
        <v>85.435689264076714</v>
      </c>
      <c r="W19" s="14">
        <v>84.53253190407014</v>
      </c>
      <c r="X19" s="14">
        <v>84.350992509423165</v>
      </c>
      <c r="Y19" s="14">
        <v>86.101276556343677</v>
      </c>
      <c r="Z19" s="14">
        <v>87.324286421732978</v>
      </c>
      <c r="AA19" s="14">
        <v>82.981642019377873</v>
      </c>
      <c r="AB19" s="14">
        <v>88.68722096276241</v>
      </c>
      <c r="AC19" s="14">
        <v>86.998379129360913</v>
      </c>
      <c r="AD19" s="14">
        <v>87.839935050950274</v>
      </c>
      <c r="AE19" s="14">
        <v>84.95799296751278</v>
      </c>
      <c r="AF19" s="40">
        <v>90.860563686603797</v>
      </c>
    </row>
    <row r="20" spans="1:32">
      <c r="A20" s="127" t="s">
        <v>1058</v>
      </c>
      <c r="B20" s="14">
        <v>88.1</v>
      </c>
      <c r="C20" s="14">
        <v>86.2</v>
      </c>
      <c r="D20" s="14">
        <v>87.3</v>
      </c>
      <c r="E20" s="14">
        <v>91</v>
      </c>
      <c r="F20" s="14">
        <v>92.8</v>
      </c>
      <c r="G20" s="14">
        <v>88.4</v>
      </c>
      <c r="H20" s="14">
        <v>90.8</v>
      </c>
      <c r="I20" s="14">
        <v>93.5</v>
      </c>
      <c r="J20" s="14">
        <v>88.7</v>
      </c>
      <c r="K20" s="14">
        <v>92.2</v>
      </c>
      <c r="L20" s="14">
        <v>92</v>
      </c>
      <c r="M20" s="14">
        <v>89.6</v>
      </c>
      <c r="N20" s="14">
        <v>89.7</v>
      </c>
      <c r="O20" s="14">
        <v>89.3</v>
      </c>
      <c r="P20" s="14">
        <v>93.2</v>
      </c>
      <c r="Q20" s="14">
        <v>84.2</v>
      </c>
      <c r="R20" s="14">
        <v>91.5</v>
      </c>
      <c r="S20" s="14">
        <v>91.4</v>
      </c>
      <c r="T20" s="14">
        <v>89.2</v>
      </c>
      <c r="U20" s="14">
        <v>85.3</v>
      </c>
      <c r="V20" s="14">
        <v>89.3</v>
      </c>
      <c r="W20" s="14">
        <v>87.6</v>
      </c>
      <c r="X20" s="14">
        <v>90</v>
      </c>
      <c r="Y20" s="14">
        <v>90.4</v>
      </c>
      <c r="Z20" s="14">
        <v>92.5</v>
      </c>
      <c r="AA20" s="14">
        <v>86.9</v>
      </c>
      <c r="AB20" s="14">
        <v>92.1</v>
      </c>
      <c r="AC20" s="14">
        <v>90.8</v>
      </c>
      <c r="AD20" s="14">
        <v>92.4</v>
      </c>
      <c r="AE20" s="14">
        <v>89.1</v>
      </c>
      <c r="AF20" s="40">
        <v>92</v>
      </c>
    </row>
    <row r="21" spans="1:32">
      <c r="A21" s="127" t="s">
        <v>1059</v>
      </c>
      <c r="B21" s="14">
        <v>75.8</v>
      </c>
      <c r="C21" s="14">
        <v>74</v>
      </c>
      <c r="D21" s="14">
        <v>74.099999999999994</v>
      </c>
      <c r="E21" s="14">
        <v>82.1</v>
      </c>
      <c r="F21" s="14">
        <v>85</v>
      </c>
      <c r="G21" s="14">
        <v>77.5</v>
      </c>
      <c r="H21" s="14">
        <v>85.3</v>
      </c>
      <c r="I21" s="14">
        <v>84.3</v>
      </c>
      <c r="J21" s="14">
        <v>77.400000000000006</v>
      </c>
      <c r="K21" s="14">
        <v>79.099999999999994</v>
      </c>
      <c r="L21" s="14">
        <v>81.099999999999994</v>
      </c>
      <c r="M21" s="14">
        <v>75.099999999999994</v>
      </c>
      <c r="N21" s="14">
        <v>75.5</v>
      </c>
      <c r="O21" s="14">
        <v>75.7</v>
      </c>
      <c r="P21" s="14">
        <v>84.5</v>
      </c>
      <c r="Q21" s="14">
        <v>68.2</v>
      </c>
      <c r="R21" s="14">
        <v>82.5</v>
      </c>
      <c r="S21" s="14">
        <v>80.599999999999994</v>
      </c>
      <c r="T21" s="14">
        <v>79.599999999999994</v>
      </c>
      <c r="U21" s="14">
        <v>72.3</v>
      </c>
      <c r="V21" s="14">
        <v>79.900000000000006</v>
      </c>
      <c r="W21" s="14">
        <v>75.400000000000006</v>
      </c>
      <c r="X21" s="14">
        <v>77.400000000000006</v>
      </c>
      <c r="Y21" s="14">
        <v>81</v>
      </c>
      <c r="Z21" s="14">
        <v>78.5</v>
      </c>
      <c r="AA21" s="14">
        <v>75.7</v>
      </c>
      <c r="AB21" s="14">
        <v>84</v>
      </c>
      <c r="AC21" s="14">
        <v>74.400000000000006</v>
      </c>
      <c r="AD21" s="14">
        <v>82.3</v>
      </c>
      <c r="AE21" s="14">
        <v>77.900000000000006</v>
      </c>
      <c r="AF21" s="40">
        <v>84.1</v>
      </c>
    </row>
    <row r="22" spans="1:32">
      <c r="A22" s="127" t="s">
        <v>1060</v>
      </c>
      <c r="B22" s="14">
        <v>89.3</v>
      </c>
      <c r="C22" s="14">
        <v>88.2</v>
      </c>
      <c r="D22" s="14">
        <v>88.8</v>
      </c>
      <c r="E22" s="14">
        <v>92.7</v>
      </c>
      <c r="F22" s="14">
        <v>94.2</v>
      </c>
      <c r="G22" s="14">
        <v>89.1</v>
      </c>
      <c r="H22" s="14">
        <v>91.9</v>
      </c>
      <c r="I22" s="14">
        <v>94.6</v>
      </c>
      <c r="J22" s="14">
        <v>89.5</v>
      </c>
      <c r="K22" s="14">
        <v>90.4</v>
      </c>
      <c r="L22" s="14">
        <v>91.9</v>
      </c>
      <c r="M22" s="14">
        <v>87.9</v>
      </c>
      <c r="N22" s="14">
        <v>90</v>
      </c>
      <c r="O22" s="14">
        <v>89.3</v>
      </c>
      <c r="P22" s="14">
        <v>93.4</v>
      </c>
      <c r="Q22" s="14">
        <v>81.2</v>
      </c>
      <c r="R22" s="14">
        <v>91.6</v>
      </c>
      <c r="S22" s="14">
        <v>92</v>
      </c>
      <c r="T22" s="14">
        <v>91.6</v>
      </c>
      <c r="U22" s="14">
        <v>87.8</v>
      </c>
      <c r="V22" s="14">
        <v>87.5</v>
      </c>
      <c r="W22" s="14">
        <v>89.4</v>
      </c>
      <c r="X22" s="14">
        <v>89.2</v>
      </c>
      <c r="Y22" s="14">
        <v>90.6</v>
      </c>
      <c r="Z22" s="14">
        <v>91</v>
      </c>
      <c r="AA22" s="14">
        <v>87.2</v>
      </c>
      <c r="AB22" s="14">
        <v>91.9</v>
      </c>
      <c r="AC22" s="14">
        <v>91.1</v>
      </c>
      <c r="AD22" s="14">
        <v>90.7</v>
      </c>
      <c r="AE22" s="14">
        <v>89.6</v>
      </c>
      <c r="AF22" s="40">
        <v>92.9</v>
      </c>
    </row>
    <row r="23" spans="1:32">
      <c r="A23" s="127" t="s">
        <v>1061</v>
      </c>
      <c r="B23" s="14">
        <v>79.900000000000006</v>
      </c>
      <c r="C23" s="14">
        <v>75.7</v>
      </c>
      <c r="D23" s="14">
        <v>77.099999999999994</v>
      </c>
      <c r="E23" s="14">
        <v>87.1</v>
      </c>
      <c r="F23" s="14">
        <v>90.2</v>
      </c>
      <c r="G23" s="14">
        <v>80.599999999999994</v>
      </c>
      <c r="H23" s="14">
        <v>86.1</v>
      </c>
      <c r="I23" s="14">
        <v>91.2</v>
      </c>
      <c r="J23" s="14">
        <v>79.7</v>
      </c>
      <c r="K23" s="14">
        <v>83</v>
      </c>
      <c r="L23" s="14">
        <v>86.2</v>
      </c>
      <c r="M23" s="14">
        <v>78.7</v>
      </c>
      <c r="N23" s="14">
        <v>82.5</v>
      </c>
      <c r="O23" s="14">
        <v>80.3</v>
      </c>
      <c r="P23" s="14">
        <v>89.5</v>
      </c>
      <c r="Q23" s="14">
        <v>70.8</v>
      </c>
      <c r="R23" s="14">
        <v>85.9</v>
      </c>
      <c r="S23" s="14">
        <v>85.1</v>
      </c>
      <c r="T23" s="14">
        <v>85.7</v>
      </c>
      <c r="U23" s="14">
        <v>75</v>
      </c>
      <c r="V23" s="14">
        <v>83.2</v>
      </c>
      <c r="W23" s="14">
        <v>79.599999999999994</v>
      </c>
      <c r="X23" s="14">
        <v>79.400000000000006</v>
      </c>
      <c r="Y23" s="14">
        <v>81.599999999999994</v>
      </c>
      <c r="Z23" s="14">
        <v>83.6</v>
      </c>
      <c r="AA23" s="14">
        <v>78.599999999999994</v>
      </c>
      <c r="AB23" s="14">
        <v>85.4</v>
      </c>
      <c r="AC23" s="14">
        <v>82.8</v>
      </c>
      <c r="AD23" s="14">
        <v>84.9</v>
      </c>
      <c r="AE23" s="14">
        <v>80.2</v>
      </c>
      <c r="AF23" s="40">
        <v>88.6</v>
      </c>
    </row>
    <row r="24" spans="1:32">
      <c r="A24" s="127" t="s">
        <v>105</v>
      </c>
      <c r="B24" s="13">
        <v>3897236</v>
      </c>
      <c r="C24" s="13">
        <v>3250233</v>
      </c>
      <c r="D24" s="13">
        <v>1266598</v>
      </c>
      <c r="E24" s="13">
        <v>5101133</v>
      </c>
      <c r="F24" s="13">
        <v>2701984</v>
      </c>
      <c r="G24" s="13">
        <v>578654</v>
      </c>
      <c r="H24" s="13">
        <v>1158654</v>
      </c>
      <c r="I24" s="13">
        <v>13179434</v>
      </c>
      <c r="J24" s="13">
        <v>944990</v>
      </c>
      <c r="K24" s="13">
        <v>767455</v>
      </c>
      <c r="L24" s="13">
        <v>6409180</v>
      </c>
      <c r="M24" s="13">
        <v>861668</v>
      </c>
      <c r="N24" s="13">
        <v>4680333</v>
      </c>
      <c r="O24" s="13">
        <v>1055435</v>
      </c>
      <c r="P24" s="13">
        <v>700674</v>
      </c>
      <c r="Q24" s="13">
        <v>2766139</v>
      </c>
      <c r="R24" s="13">
        <v>4835082</v>
      </c>
      <c r="S24" s="13">
        <v>1271632</v>
      </c>
      <c r="T24" s="13">
        <v>1284721</v>
      </c>
      <c r="U24" s="13">
        <v>1600537</v>
      </c>
      <c r="V24" s="13">
        <v>3139968</v>
      </c>
      <c r="W24" s="13">
        <v>1946809</v>
      </c>
      <c r="X24" s="13">
        <v>711669</v>
      </c>
      <c r="Y24" s="13">
        <v>1865881</v>
      </c>
      <c r="Z24" s="13">
        <v>2527998</v>
      </c>
      <c r="AA24" s="13">
        <v>1757509</v>
      </c>
      <c r="AB24" s="13">
        <v>3273724</v>
      </c>
      <c r="AC24" s="13">
        <v>1425819</v>
      </c>
      <c r="AD24" s="13">
        <v>1772720</v>
      </c>
      <c r="AE24" s="13">
        <v>1732458</v>
      </c>
      <c r="AF24" s="21">
        <v>1131727</v>
      </c>
    </row>
    <row r="25" spans="1:32">
      <c r="A25" s="127" t="s">
        <v>106</v>
      </c>
      <c r="B25" s="13">
        <v>12416</v>
      </c>
      <c r="C25" s="13">
        <v>14986</v>
      </c>
      <c r="D25" s="13">
        <v>3822</v>
      </c>
      <c r="E25" s="13">
        <v>19717</v>
      </c>
      <c r="F25" s="13">
        <v>10416</v>
      </c>
      <c r="G25" s="13">
        <v>1504</v>
      </c>
      <c r="H25" s="13">
        <v>4746</v>
      </c>
      <c r="I25" s="13">
        <v>88203</v>
      </c>
      <c r="J25" s="13">
        <v>2773</v>
      </c>
      <c r="K25" s="13">
        <v>1443</v>
      </c>
      <c r="L25" s="13">
        <v>25321</v>
      </c>
      <c r="M25" s="13">
        <v>1424</v>
      </c>
      <c r="N25" s="13">
        <v>30176</v>
      </c>
      <c r="O25" s="13">
        <v>2026</v>
      </c>
      <c r="P25" s="13">
        <v>1686</v>
      </c>
      <c r="Q25" s="13">
        <v>8875</v>
      </c>
      <c r="R25" s="13">
        <v>16192</v>
      </c>
      <c r="S25" s="13">
        <v>2129</v>
      </c>
      <c r="T25" s="13">
        <v>7562</v>
      </c>
      <c r="U25" s="13">
        <v>2474</v>
      </c>
      <c r="V25" s="13">
        <v>24750</v>
      </c>
      <c r="W25" s="13">
        <v>5625</v>
      </c>
      <c r="X25" s="13">
        <v>1383</v>
      </c>
      <c r="Y25" s="13">
        <v>2938</v>
      </c>
      <c r="Z25" s="13">
        <v>2698</v>
      </c>
      <c r="AA25" s="13">
        <v>3140</v>
      </c>
      <c r="AB25" s="13">
        <v>9858</v>
      </c>
      <c r="AC25" s="13">
        <v>3656</v>
      </c>
      <c r="AD25" s="13">
        <v>3695</v>
      </c>
      <c r="AE25" s="13">
        <v>5776</v>
      </c>
      <c r="AF25" s="21">
        <v>6806</v>
      </c>
    </row>
    <row r="26" spans="1:32">
      <c r="A26" s="127" t="s">
        <v>107</v>
      </c>
      <c r="B26" s="13">
        <v>4233</v>
      </c>
      <c r="C26" s="13">
        <v>7647</v>
      </c>
      <c r="D26" s="13">
        <v>1455</v>
      </c>
      <c r="E26" s="13">
        <v>8628</v>
      </c>
      <c r="F26" s="13">
        <v>3324</v>
      </c>
      <c r="G26" s="13">
        <v>859</v>
      </c>
      <c r="H26" s="13">
        <v>1833</v>
      </c>
      <c r="I26" s="13">
        <v>43987</v>
      </c>
      <c r="J26" s="13">
        <v>1231</v>
      </c>
      <c r="K26" s="13">
        <v>1031</v>
      </c>
      <c r="L26" s="13">
        <v>7159</v>
      </c>
      <c r="M26" s="13">
        <v>1036</v>
      </c>
      <c r="N26" s="13">
        <v>6796</v>
      </c>
      <c r="O26" s="13">
        <v>1074</v>
      </c>
      <c r="P26" s="13">
        <v>780</v>
      </c>
      <c r="Q26" s="13">
        <v>4155</v>
      </c>
      <c r="R26" s="13">
        <v>5880</v>
      </c>
      <c r="S26" s="13">
        <v>1253</v>
      </c>
      <c r="T26" s="13">
        <v>1112</v>
      </c>
      <c r="U26" s="13">
        <v>1918</v>
      </c>
      <c r="V26" s="13">
        <v>4460</v>
      </c>
      <c r="W26" s="13">
        <v>2325</v>
      </c>
      <c r="X26" s="13">
        <v>922</v>
      </c>
      <c r="Y26" s="13">
        <v>1526</v>
      </c>
      <c r="Z26" s="13">
        <v>2210</v>
      </c>
      <c r="AA26" s="13">
        <v>2442</v>
      </c>
      <c r="AB26" s="13">
        <v>3471</v>
      </c>
      <c r="AC26" s="13">
        <v>1674</v>
      </c>
      <c r="AD26" s="13">
        <v>2431</v>
      </c>
      <c r="AE26" s="13">
        <v>2084</v>
      </c>
      <c r="AF26" s="21">
        <v>1222</v>
      </c>
    </row>
    <row r="27" spans="1:32">
      <c r="A27" s="127" t="s">
        <v>108</v>
      </c>
      <c r="B27" s="13">
        <v>35</v>
      </c>
      <c r="C27" s="13">
        <v>46</v>
      </c>
      <c r="D27" s="13">
        <v>21</v>
      </c>
      <c r="E27" s="13">
        <v>1007</v>
      </c>
      <c r="F27" s="13">
        <v>60</v>
      </c>
      <c r="G27" s="13">
        <v>8</v>
      </c>
      <c r="H27" s="13">
        <v>18</v>
      </c>
      <c r="I27" s="13">
        <v>5067</v>
      </c>
      <c r="J27" s="13">
        <v>8</v>
      </c>
      <c r="K27" s="13">
        <v>10</v>
      </c>
      <c r="L27" s="13">
        <v>135</v>
      </c>
      <c r="M27" s="13">
        <v>13</v>
      </c>
      <c r="N27" s="13">
        <v>68</v>
      </c>
      <c r="O27" s="13">
        <v>4</v>
      </c>
      <c r="P27" s="13">
        <v>16</v>
      </c>
      <c r="Q27" s="13">
        <v>40</v>
      </c>
      <c r="R27" s="13">
        <v>2816</v>
      </c>
      <c r="S27" s="13">
        <v>16</v>
      </c>
      <c r="T27" s="13">
        <v>15</v>
      </c>
      <c r="U27" s="13">
        <v>39</v>
      </c>
      <c r="V27" s="13">
        <v>60</v>
      </c>
      <c r="W27" s="13">
        <v>105</v>
      </c>
      <c r="X27" s="13">
        <v>9</v>
      </c>
      <c r="Y27" s="13">
        <v>15</v>
      </c>
      <c r="Z27" s="13">
        <v>33</v>
      </c>
      <c r="AA27" s="13">
        <v>33</v>
      </c>
      <c r="AB27" s="13">
        <v>32</v>
      </c>
      <c r="AC27" s="13">
        <v>23</v>
      </c>
      <c r="AD27" s="13">
        <v>12</v>
      </c>
      <c r="AE27" s="13">
        <v>31</v>
      </c>
      <c r="AF27" s="21">
        <v>31</v>
      </c>
    </row>
    <row r="28" spans="1:32">
      <c r="A28" s="127" t="s">
        <v>606</v>
      </c>
      <c r="B28" s="13">
        <v>467</v>
      </c>
      <c r="C28" s="13">
        <v>473</v>
      </c>
      <c r="D28" s="13">
        <v>181</v>
      </c>
      <c r="E28" s="13">
        <v>931</v>
      </c>
      <c r="F28" s="13">
        <v>671</v>
      </c>
      <c r="G28" s="13">
        <v>137</v>
      </c>
      <c r="H28" s="13">
        <v>140</v>
      </c>
      <c r="I28" s="13">
        <v>8579</v>
      </c>
      <c r="J28" s="13">
        <v>185</v>
      </c>
      <c r="K28" s="13">
        <v>170</v>
      </c>
      <c r="L28" s="13">
        <v>961</v>
      </c>
      <c r="M28" s="13">
        <v>124</v>
      </c>
      <c r="N28" s="13">
        <v>831</v>
      </c>
      <c r="O28" s="13">
        <v>170</v>
      </c>
      <c r="P28" s="13">
        <v>99</v>
      </c>
      <c r="Q28" s="13">
        <v>473</v>
      </c>
      <c r="R28" s="13">
        <v>839</v>
      </c>
      <c r="S28" s="13">
        <v>127</v>
      </c>
      <c r="T28" s="13">
        <v>151</v>
      </c>
      <c r="U28" s="13">
        <v>250</v>
      </c>
      <c r="V28" s="13">
        <v>1280</v>
      </c>
      <c r="W28" s="13">
        <v>451</v>
      </c>
      <c r="X28" s="13">
        <v>104</v>
      </c>
      <c r="Y28" s="13">
        <v>128</v>
      </c>
      <c r="Z28" s="13">
        <v>160</v>
      </c>
      <c r="AA28" s="13">
        <v>322</v>
      </c>
      <c r="AB28" s="13">
        <v>304</v>
      </c>
      <c r="AC28" s="13">
        <v>248</v>
      </c>
      <c r="AD28" s="13">
        <v>223</v>
      </c>
      <c r="AE28" s="13">
        <v>330</v>
      </c>
      <c r="AF28" s="21">
        <v>3600</v>
      </c>
    </row>
    <row r="29" spans="1:32">
      <c r="A29" s="127" t="s">
        <v>109</v>
      </c>
      <c r="B29" s="13">
        <v>362</v>
      </c>
      <c r="C29" s="13">
        <v>613</v>
      </c>
      <c r="D29" s="13">
        <v>51</v>
      </c>
      <c r="E29" s="13">
        <v>6014</v>
      </c>
      <c r="F29" s="13">
        <v>4027</v>
      </c>
      <c r="G29" s="13">
        <v>17</v>
      </c>
      <c r="H29" s="13">
        <v>300</v>
      </c>
      <c r="I29" s="13">
        <v>9568</v>
      </c>
      <c r="J29" s="13">
        <v>80</v>
      </c>
      <c r="K29" s="13">
        <v>216</v>
      </c>
      <c r="L29" s="13">
        <v>1073</v>
      </c>
      <c r="M29" s="13">
        <v>64</v>
      </c>
      <c r="N29" s="13">
        <v>1211</v>
      </c>
      <c r="O29" s="13">
        <v>147</v>
      </c>
      <c r="P29" s="13">
        <v>310</v>
      </c>
      <c r="Q29" s="13">
        <v>553</v>
      </c>
      <c r="R29" s="13">
        <v>4649</v>
      </c>
      <c r="S29" s="13">
        <v>672</v>
      </c>
      <c r="T29" s="13">
        <v>63</v>
      </c>
      <c r="U29" s="13">
        <v>150</v>
      </c>
      <c r="V29" s="13">
        <v>3540</v>
      </c>
      <c r="W29" s="13">
        <v>1431</v>
      </c>
      <c r="X29" s="13">
        <v>206</v>
      </c>
      <c r="Y29" s="13">
        <v>1007</v>
      </c>
      <c r="Z29" s="13">
        <v>210</v>
      </c>
      <c r="AA29" s="13">
        <v>81</v>
      </c>
      <c r="AB29" s="13">
        <v>2100</v>
      </c>
      <c r="AC29" s="13">
        <v>384</v>
      </c>
      <c r="AD29" s="13">
        <v>357</v>
      </c>
      <c r="AE29" s="13">
        <v>295</v>
      </c>
      <c r="AF29" s="21">
        <v>800</v>
      </c>
    </row>
    <row r="30" spans="1:32">
      <c r="A30" s="127" t="s">
        <v>607</v>
      </c>
      <c r="B30" s="13">
        <v>7319</v>
      </c>
      <c r="C30" s="13">
        <v>6207</v>
      </c>
      <c r="D30" s="13">
        <v>2114</v>
      </c>
      <c r="E30" s="13">
        <v>3137</v>
      </c>
      <c r="F30" s="13">
        <v>2334</v>
      </c>
      <c r="G30" s="13">
        <v>483</v>
      </c>
      <c r="H30" s="13">
        <v>2455</v>
      </c>
      <c r="I30" s="13">
        <v>21002</v>
      </c>
      <c r="J30" s="13">
        <v>1269</v>
      </c>
      <c r="K30" s="13">
        <v>16</v>
      </c>
      <c r="L30" s="13">
        <v>15993</v>
      </c>
      <c r="M30" s="13">
        <v>187</v>
      </c>
      <c r="N30" s="13">
        <v>21270</v>
      </c>
      <c r="O30" s="13">
        <v>631</v>
      </c>
      <c r="P30" s="13">
        <v>481</v>
      </c>
      <c r="Q30" s="13">
        <v>3654</v>
      </c>
      <c r="R30" s="13">
        <v>2008</v>
      </c>
      <c r="S30" s="13">
        <v>61</v>
      </c>
      <c r="T30" s="13">
        <v>6221</v>
      </c>
      <c r="U30" s="13">
        <v>117</v>
      </c>
      <c r="V30" s="13">
        <v>15410</v>
      </c>
      <c r="W30" s="13">
        <v>1313</v>
      </c>
      <c r="X30" s="13">
        <v>142</v>
      </c>
      <c r="Y30" s="13">
        <v>262</v>
      </c>
      <c r="Z30" s="13">
        <v>85</v>
      </c>
      <c r="AA30" s="13">
        <v>262</v>
      </c>
      <c r="AB30" s="13">
        <v>3951</v>
      </c>
      <c r="AC30" s="13">
        <v>1327</v>
      </c>
      <c r="AD30" s="13">
        <v>672</v>
      </c>
      <c r="AE30" s="13">
        <v>3036</v>
      </c>
      <c r="AF30" s="21">
        <v>1153</v>
      </c>
    </row>
    <row r="31" spans="1:32">
      <c r="A31" s="127" t="s">
        <v>611</v>
      </c>
      <c r="B31" s="13">
        <v>3903751</v>
      </c>
      <c r="C31" s="13">
        <v>3257784</v>
      </c>
      <c r="D31" s="13">
        <v>1267978</v>
      </c>
      <c r="E31" s="13">
        <v>4930112</v>
      </c>
      <c r="F31" s="13">
        <v>2626224</v>
      </c>
      <c r="G31" s="13">
        <v>577827</v>
      </c>
      <c r="H31" s="13">
        <v>1131169</v>
      </c>
      <c r="I31" s="13">
        <v>12720340</v>
      </c>
      <c r="J31" s="13">
        <v>946694</v>
      </c>
      <c r="K31" s="13">
        <v>763798</v>
      </c>
      <c r="L31" s="13">
        <v>6191920</v>
      </c>
      <c r="M31" s="13">
        <v>862702</v>
      </c>
      <c r="N31" s="13">
        <v>4683399</v>
      </c>
      <c r="O31" s="13">
        <v>1057076</v>
      </c>
      <c r="P31" s="13">
        <v>666338</v>
      </c>
      <c r="Q31" s="13">
        <v>2741440</v>
      </c>
      <c r="R31" s="13">
        <v>4739636</v>
      </c>
      <c r="S31" s="13">
        <v>1254759</v>
      </c>
      <c r="T31" s="13">
        <v>1167307</v>
      </c>
      <c r="U31" s="13">
        <v>1602394</v>
      </c>
      <c r="V31" s="13">
        <v>3028320</v>
      </c>
      <c r="W31" s="13">
        <v>1949644</v>
      </c>
      <c r="X31" s="13">
        <v>711303</v>
      </c>
      <c r="Y31" s="13">
        <v>1849198</v>
      </c>
      <c r="Z31" s="13">
        <v>2529990</v>
      </c>
      <c r="AA31" s="13">
        <v>1760128</v>
      </c>
      <c r="AB31" s="13">
        <v>3277086</v>
      </c>
      <c r="AC31" s="13">
        <v>1398660</v>
      </c>
      <c r="AD31" s="13">
        <v>1749875</v>
      </c>
      <c r="AE31" s="13">
        <v>1736869</v>
      </c>
      <c r="AF31" s="21">
        <v>1083101</v>
      </c>
    </row>
    <row r="32" spans="1:32">
      <c r="A32" s="127" t="s">
        <v>610</v>
      </c>
      <c r="B32" s="13">
        <v>5901</v>
      </c>
      <c r="C32" s="13">
        <v>7435</v>
      </c>
      <c r="D32" s="13">
        <v>2442</v>
      </c>
      <c r="E32" s="13">
        <v>190738</v>
      </c>
      <c r="F32" s="13">
        <v>86176</v>
      </c>
      <c r="G32" s="13">
        <v>2331</v>
      </c>
      <c r="H32" s="13">
        <v>32231</v>
      </c>
      <c r="I32" s="13">
        <v>547297</v>
      </c>
      <c r="J32" s="13">
        <v>1069</v>
      </c>
      <c r="K32" s="13">
        <v>5100</v>
      </c>
      <c r="L32" s="13">
        <v>242581</v>
      </c>
      <c r="M32" s="13">
        <v>390</v>
      </c>
      <c r="N32" s="13">
        <v>27110</v>
      </c>
      <c r="O32" s="13">
        <v>385</v>
      </c>
      <c r="P32" s="13">
        <v>36022</v>
      </c>
      <c r="Q32" s="13">
        <v>33574</v>
      </c>
      <c r="R32" s="13">
        <v>111638</v>
      </c>
      <c r="S32" s="13">
        <v>19002</v>
      </c>
      <c r="T32" s="13">
        <v>124976</v>
      </c>
      <c r="U32" s="13">
        <v>617</v>
      </c>
      <c r="V32" s="13">
        <v>136398</v>
      </c>
      <c r="W32" s="13">
        <v>2790</v>
      </c>
      <c r="X32" s="13">
        <v>1749</v>
      </c>
      <c r="Y32" s="13">
        <v>19621</v>
      </c>
      <c r="Z32" s="13">
        <v>706</v>
      </c>
      <c r="AA32" s="13">
        <v>521</v>
      </c>
      <c r="AB32" s="13">
        <v>6496</v>
      </c>
      <c r="AC32" s="13">
        <v>30815</v>
      </c>
      <c r="AD32" s="13">
        <v>26540</v>
      </c>
      <c r="AE32" s="13">
        <v>1365</v>
      </c>
      <c r="AF32" s="21">
        <v>55432</v>
      </c>
    </row>
    <row r="33" spans="1:32">
      <c r="A33" s="127" t="s">
        <v>1062</v>
      </c>
      <c r="B33" s="14">
        <v>0.15093414963787058</v>
      </c>
      <c r="C33" s="14">
        <v>0.22770295039934535</v>
      </c>
      <c r="D33" s="14">
        <v>0.19221989578249712</v>
      </c>
      <c r="E33" s="14">
        <v>3.7247331985900778</v>
      </c>
      <c r="F33" s="14">
        <v>3.1771125202772454</v>
      </c>
      <c r="G33" s="14">
        <v>0.4017870993763768</v>
      </c>
      <c r="H33" s="14">
        <v>2.7704143029052779</v>
      </c>
      <c r="I33" s="14">
        <v>4.1250525621103442</v>
      </c>
      <c r="J33" s="14">
        <v>0.11279191105793326</v>
      </c>
      <c r="K33" s="14">
        <v>0.66328693792934823</v>
      </c>
      <c r="L33" s="14">
        <v>3.7700048535232176</v>
      </c>
      <c r="M33" s="14">
        <v>4.518637642337086E-2</v>
      </c>
      <c r="N33" s="14">
        <v>0.57552166867741894</v>
      </c>
      <c r="O33" s="14">
        <v>3.6407962090327685E-2</v>
      </c>
      <c r="P33" s="14">
        <v>5.128708924198417</v>
      </c>
      <c r="Q33" s="14">
        <v>1.2098677700364755</v>
      </c>
      <c r="R33" s="14">
        <v>2.3012099502110166</v>
      </c>
      <c r="S33" s="14">
        <v>1.491802622312977</v>
      </c>
      <c r="T33" s="14">
        <v>9.6709466889218536</v>
      </c>
      <c r="U33" s="14">
        <v>3.8490066506093844E-2</v>
      </c>
      <c r="V33" s="14">
        <v>4.3099574748840181</v>
      </c>
      <c r="W33" s="14">
        <v>0.14289855636605386</v>
      </c>
      <c r="X33" s="14">
        <v>0.24528365392706281</v>
      </c>
      <c r="Y33" s="14">
        <v>1.0499144111869581</v>
      </c>
      <c r="Z33" s="14">
        <v>2.7897463780714872E-2</v>
      </c>
      <c r="AA33" s="14">
        <v>2.9591360912936081E-2</v>
      </c>
      <c r="AB33" s="14">
        <v>0.19783273266816542</v>
      </c>
      <c r="AC33" s="14">
        <v>2.1556865282708686</v>
      </c>
      <c r="AD33" s="14">
        <v>1.4940202599054839</v>
      </c>
      <c r="AE33" s="14">
        <v>7.8527977245871378E-2</v>
      </c>
      <c r="AF33" s="40">
        <v>4.8687214160678698</v>
      </c>
    </row>
    <row r="34" spans="1:32">
      <c r="A34" s="127" t="s">
        <v>612</v>
      </c>
      <c r="B34" s="13">
        <v>139</v>
      </c>
      <c r="C34" s="13">
        <v>107</v>
      </c>
      <c r="D34" s="13">
        <v>35</v>
      </c>
      <c r="E34" s="13">
        <v>183124</v>
      </c>
      <c r="F34" s="13">
        <v>84321</v>
      </c>
      <c r="G34" s="13">
        <v>29</v>
      </c>
      <c r="H34" s="13">
        <v>29691</v>
      </c>
      <c r="I34" s="13">
        <v>515567</v>
      </c>
      <c r="J34" s="13">
        <v>91</v>
      </c>
      <c r="K34" s="13">
        <v>5045</v>
      </c>
      <c r="L34" s="13">
        <v>219442</v>
      </c>
      <c r="M34" s="13">
        <v>93</v>
      </c>
      <c r="N34" s="13">
        <v>6290</v>
      </c>
      <c r="O34" s="13">
        <v>40</v>
      </c>
      <c r="P34" s="13">
        <v>35409</v>
      </c>
      <c r="Q34" s="13">
        <v>26846</v>
      </c>
      <c r="R34" s="13">
        <v>109247</v>
      </c>
      <c r="S34" s="13">
        <v>18401</v>
      </c>
      <c r="T34" s="13">
        <v>96367</v>
      </c>
      <c r="U34" s="13">
        <v>18</v>
      </c>
      <c r="V34" s="13">
        <v>125411</v>
      </c>
      <c r="W34" s="13">
        <v>47</v>
      </c>
      <c r="X34" s="13">
        <v>1503</v>
      </c>
      <c r="Y34" s="13">
        <v>18273</v>
      </c>
      <c r="Z34" s="13">
        <v>309</v>
      </c>
      <c r="AA34" s="13">
        <v>99</v>
      </c>
      <c r="AB34" s="13">
        <v>2623</v>
      </c>
      <c r="AC34" s="13">
        <v>29257</v>
      </c>
      <c r="AD34" s="13">
        <v>24195</v>
      </c>
      <c r="AE34" s="13">
        <v>217</v>
      </c>
      <c r="AF34" s="21">
        <v>51743</v>
      </c>
    </row>
    <row r="35" spans="1:32">
      <c r="A35" s="127" t="s">
        <v>1063</v>
      </c>
      <c r="B35" s="14">
        <v>3.5553036433933253E-3</v>
      </c>
      <c r="C35" s="14">
        <v>3.2769624334539277E-3</v>
      </c>
      <c r="D35" s="14">
        <v>2.7549944112970513E-3</v>
      </c>
      <c r="E35" s="14">
        <v>3.5760469453313419</v>
      </c>
      <c r="F35" s="14">
        <v>3.1087229022268104</v>
      </c>
      <c r="G35" s="14">
        <v>4.9986383019798054E-3</v>
      </c>
      <c r="H35" s="14">
        <v>2.5520887055183081</v>
      </c>
      <c r="I35" s="14">
        <v>3.8858991996841641</v>
      </c>
      <c r="J35" s="14">
        <v>9.6015565072702768E-3</v>
      </c>
      <c r="K35" s="14">
        <v>0.65613384350069848</v>
      </c>
      <c r="L35" s="14">
        <v>3.4103965482327219</v>
      </c>
      <c r="M35" s="14">
        <v>1.0775212839419204E-2</v>
      </c>
      <c r="N35" s="14">
        <v>0.13353121711475344</v>
      </c>
      <c r="O35" s="14">
        <v>3.7826454119820963E-3</v>
      </c>
      <c r="P35" s="14">
        <v>5.0414317444045782</v>
      </c>
      <c r="Q35" s="14">
        <v>0.96741854275329775</v>
      </c>
      <c r="R35" s="14">
        <v>2.2519239276115921</v>
      </c>
      <c r="S35" s="14">
        <v>1.4446195165341065</v>
      </c>
      <c r="T35" s="14">
        <v>7.4571127222133233</v>
      </c>
      <c r="U35" s="14">
        <v>1.1228868672766438E-3</v>
      </c>
      <c r="V35" s="14">
        <v>3.9627859417489959</v>
      </c>
      <c r="W35" s="14">
        <v>2.4072516663815524E-3</v>
      </c>
      <c r="X35" s="14">
        <v>0.21078406623920837</v>
      </c>
      <c r="Y35" s="14">
        <v>0.97778329522548746</v>
      </c>
      <c r="Z35" s="14">
        <v>1.2210079756715149E-2</v>
      </c>
      <c r="AA35" s="14">
        <v>5.6229265458362229E-3</v>
      </c>
      <c r="AB35" s="14">
        <v>7.9882274905880221E-2</v>
      </c>
      <c r="AC35" s="14">
        <v>2.0466954651183129</v>
      </c>
      <c r="AD35" s="14">
        <v>1.3620128179507605</v>
      </c>
      <c r="AE35" s="14">
        <v>1.2483934844215451E-2</v>
      </c>
      <c r="AF35" s="40">
        <v>4.5447079706956233</v>
      </c>
    </row>
    <row r="36" spans="1:32">
      <c r="A36" s="127" t="s">
        <v>1064</v>
      </c>
      <c r="B36" s="13">
        <v>1223028</v>
      </c>
      <c r="C36" s="13">
        <v>935956</v>
      </c>
      <c r="D36" s="13">
        <v>377423</v>
      </c>
      <c r="E36" s="13">
        <v>1607482</v>
      </c>
      <c r="F36" s="13">
        <v>856116</v>
      </c>
      <c r="G36" s="13">
        <v>159310</v>
      </c>
      <c r="H36" s="13">
        <v>321826</v>
      </c>
      <c r="I36" s="13">
        <v>4288563</v>
      </c>
      <c r="J36" s="13">
        <v>270434</v>
      </c>
      <c r="K36" s="13">
        <v>223984</v>
      </c>
      <c r="L36" s="13">
        <v>1938703</v>
      </c>
      <c r="M36" s="13">
        <v>254747</v>
      </c>
      <c r="N36" s="13">
        <v>1280645</v>
      </c>
      <c r="O36" s="13">
        <v>321983</v>
      </c>
      <c r="P36" s="13">
        <v>215571</v>
      </c>
      <c r="Q36" s="13">
        <v>704888</v>
      </c>
      <c r="R36" s="13">
        <v>1443027</v>
      </c>
      <c r="S36" s="13">
        <v>397165</v>
      </c>
      <c r="T36" s="13">
        <v>383532</v>
      </c>
      <c r="U36" s="13">
        <v>471310</v>
      </c>
      <c r="V36" s="13">
        <v>932721</v>
      </c>
      <c r="W36" s="13">
        <v>576861</v>
      </c>
      <c r="X36" s="13">
        <v>186320</v>
      </c>
      <c r="Y36" s="13">
        <v>550249</v>
      </c>
      <c r="Z36" s="13">
        <v>851382</v>
      </c>
      <c r="AA36" s="13">
        <v>509025</v>
      </c>
      <c r="AB36" s="13">
        <v>1084798</v>
      </c>
      <c r="AC36" s="13">
        <v>455866</v>
      </c>
      <c r="AD36" s="13">
        <v>493660</v>
      </c>
      <c r="AE36" s="13">
        <v>538803</v>
      </c>
      <c r="AF36" s="21">
        <v>340657</v>
      </c>
    </row>
    <row r="37" spans="1:32">
      <c r="A37" s="127" t="s">
        <v>125</v>
      </c>
      <c r="B37" s="14">
        <v>0.90967175595168071</v>
      </c>
      <c r="C37" s="14">
        <v>1.0206972334780609</v>
      </c>
      <c r="D37" s="14">
        <v>1.0888525054706317</v>
      </c>
      <c r="E37" s="14">
        <v>0.73479988673755325</v>
      </c>
      <c r="F37" s="14">
        <v>0.67902964164577495</v>
      </c>
      <c r="G37" s="14">
        <v>1.0445430382757799</v>
      </c>
      <c r="H37" s="14">
        <v>0.73242221076156089</v>
      </c>
      <c r="I37" s="14">
        <v>0.73555675362538187</v>
      </c>
      <c r="J37" s="14">
        <v>1.0430877761634503</v>
      </c>
      <c r="K37" s="14">
        <v>0.95591352819229602</v>
      </c>
      <c r="L37" s="14">
        <v>0.94080333502162794</v>
      </c>
      <c r="M37" s="14">
        <v>1.12317111037989</v>
      </c>
      <c r="N37" s="14">
        <v>1.071434106165597</v>
      </c>
      <c r="O37" s="14">
        <v>1.023016451670558</v>
      </c>
      <c r="P37" s="14">
        <v>0.61108263568540344</v>
      </c>
      <c r="Q37" s="14">
        <v>1.0242470848795717</v>
      </c>
      <c r="R37" s="14">
        <v>0.88176837671918762</v>
      </c>
      <c r="S37" s="14">
        <v>0.80627370440765567</v>
      </c>
      <c r="T37" s="14">
        <v>0.78976509015440122</v>
      </c>
      <c r="U37" s="14">
        <v>1.0612528547839035</v>
      </c>
      <c r="V37" s="14">
        <v>0.85732757231450007</v>
      </c>
      <c r="W37" s="14">
        <v>1.0199064347373585</v>
      </c>
      <c r="X37" s="14">
        <v>1.1105781906508922</v>
      </c>
      <c r="Y37" s="14">
        <v>0.9957090547559716</v>
      </c>
      <c r="Z37" s="14">
        <v>0.84751388550817641</v>
      </c>
      <c r="AA37" s="14">
        <v>1.0792611133735344</v>
      </c>
      <c r="AB37" s="14">
        <v>0.780336839463732</v>
      </c>
      <c r="AC37" s="14">
        <v>0.77224155721506149</v>
      </c>
      <c r="AD37" s="14">
        <v>0.88734895843595107</v>
      </c>
      <c r="AE37" s="14">
        <v>0.9800751797514029</v>
      </c>
      <c r="AF37" s="40">
        <v>0.75140553677407684</v>
      </c>
    </row>
    <row r="38" spans="1:32">
      <c r="A38" s="127" t="s">
        <v>124</v>
      </c>
      <c r="B38" s="14">
        <v>0.23012278330654495</v>
      </c>
      <c r="C38" s="14">
        <v>0.20461108427949243</v>
      </c>
      <c r="D38" s="14">
        <v>0.25786747689740402</v>
      </c>
      <c r="E38" s="14">
        <v>0.21599929699171036</v>
      </c>
      <c r="F38" s="14">
        <v>0.26227695030231529</v>
      </c>
      <c r="G38" s="14">
        <v>0.14168554083542759</v>
      </c>
      <c r="H38" s="14">
        <v>0.17474643286917654</v>
      </c>
      <c r="I38" s="14">
        <v>0.29607382233927559</v>
      </c>
      <c r="J38" s="14">
        <v>0.13853674389061402</v>
      </c>
      <c r="K38" s="14">
        <v>0.15554728975754911</v>
      </c>
      <c r="L38" s="14">
        <v>0.25767343885718569</v>
      </c>
      <c r="M38" s="14">
        <v>0.22570015710955496</v>
      </c>
      <c r="N38" s="14">
        <v>0.1897034906418818</v>
      </c>
      <c r="O38" s="14">
        <v>0.22894461356021642</v>
      </c>
      <c r="P38" s="14">
        <v>0.1309869582550259</v>
      </c>
      <c r="Q38" s="14">
        <v>6.5044716891518389E-2</v>
      </c>
      <c r="R38" s="14">
        <v>0.19252674658244412</v>
      </c>
      <c r="S38" s="14">
        <v>0.22610207095365614</v>
      </c>
      <c r="T38" s="14">
        <v>0.27269568662591709</v>
      </c>
      <c r="U38" s="14">
        <v>0.25452102324937259</v>
      </c>
      <c r="V38" s="14">
        <v>0.17243242525874344</v>
      </c>
      <c r="W38" s="14">
        <v>0.26438793833748031</v>
      </c>
      <c r="X38" s="14">
        <v>0.24542389615343621</v>
      </c>
      <c r="Y38" s="14">
        <v>0.20039393863183114</v>
      </c>
      <c r="Z38" s="14">
        <v>0.27316595908793473</v>
      </c>
      <c r="AA38" s="14">
        <v>0.20662835125002202</v>
      </c>
      <c r="AB38" s="14">
        <v>0.24917909770488447</v>
      </c>
      <c r="AC38" s="14">
        <v>0.22560730338061175</v>
      </c>
      <c r="AD38" s="14">
        <v>0.17619756644702955</v>
      </c>
      <c r="AE38" s="14">
        <v>0.23011861463991617</v>
      </c>
      <c r="AF38" s="40">
        <v>0.1438693476605421</v>
      </c>
    </row>
    <row r="39" spans="1:32">
      <c r="A39" s="127" t="s">
        <v>1065</v>
      </c>
      <c r="B39" s="14">
        <v>16.71</v>
      </c>
      <c r="C39" s="14">
        <v>17.66</v>
      </c>
      <c r="D39" s="14">
        <v>20.79</v>
      </c>
      <c r="E39" s="14">
        <v>13.86</v>
      </c>
      <c r="F39" s="14">
        <v>11.11</v>
      </c>
      <c r="G39" s="14">
        <v>29.8</v>
      </c>
      <c r="H39" s="14">
        <v>19.93</v>
      </c>
      <c r="I39" s="14">
        <v>10.82</v>
      </c>
      <c r="J39" s="14">
        <v>15.52</v>
      </c>
      <c r="K39" s="14">
        <v>12.67</v>
      </c>
      <c r="L39" s="14">
        <v>12.03</v>
      </c>
      <c r="M39" s="14">
        <v>13.46</v>
      </c>
      <c r="N39" s="14">
        <v>17.53</v>
      </c>
      <c r="O39" s="14">
        <v>19.04</v>
      </c>
      <c r="P39" s="14">
        <v>8.73</v>
      </c>
      <c r="Q39" s="14">
        <v>8.4499999999999993</v>
      </c>
      <c r="R39" s="14">
        <v>14.08</v>
      </c>
      <c r="S39" s="14">
        <v>14.28</v>
      </c>
      <c r="T39" s="14">
        <v>16.690000000000001</v>
      </c>
      <c r="U39" s="14">
        <v>24.52</v>
      </c>
      <c r="V39" s="14">
        <v>10.199999999999999</v>
      </c>
      <c r="W39" s="14">
        <v>18.66</v>
      </c>
      <c r="X39" s="14">
        <v>20.27</v>
      </c>
      <c r="Y39" s="14">
        <v>10.24</v>
      </c>
      <c r="Z39" s="14">
        <v>7.08</v>
      </c>
      <c r="AA39" s="14">
        <v>20.7</v>
      </c>
      <c r="AB39" s="14">
        <v>10.43</v>
      </c>
      <c r="AC39" s="14">
        <v>17.399999999999999</v>
      </c>
      <c r="AD39" s="14">
        <v>9.1199999999999992</v>
      </c>
      <c r="AE39" s="14">
        <v>18.87</v>
      </c>
      <c r="AF39" s="40">
        <v>23.23</v>
      </c>
    </row>
    <row r="40" spans="1:32">
      <c r="A40" s="127" t="s">
        <v>620</v>
      </c>
      <c r="B40" s="14">
        <v>14.48</v>
      </c>
      <c r="C40" s="14">
        <v>12.64</v>
      </c>
      <c r="D40" s="14">
        <v>10.95</v>
      </c>
      <c r="E40" s="14">
        <v>16.510000000000002</v>
      </c>
      <c r="F40" s="14">
        <v>31.19</v>
      </c>
      <c r="G40" s="14">
        <v>7.2</v>
      </c>
      <c r="H40" s="14">
        <v>14.96</v>
      </c>
      <c r="I40" s="14">
        <v>31.07</v>
      </c>
      <c r="J40" s="14">
        <v>8.02</v>
      </c>
      <c r="K40" s="14">
        <v>8.94</v>
      </c>
      <c r="L40" s="14">
        <v>17.559999999999999</v>
      </c>
      <c r="M40" s="14">
        <v>11.66</v>
      </c>
      <c r="N40" s="14">
        <v>11.66</v>
      </c>
      <c r="O40" s="14">
        <v>10.66</v>
      </c>
      <c r="P40" s="14">
        <v>17.68</v>
      </c>
      <c r="Q40" s="14">
        <v>4.92</v>
      </c>
      <c r="R40" s="14">
        <v>15</v>
      </c>
      <c r="S40" s="14">
        <v>16.27</v>
      </c>
      <c r="T40" s="14">
        <v>17.7</v>
      </c>
      <c r="U40" s="14">
        <v>15.2</v>
      </c>
      <c r="V40" s="14">
        <v>10.62</v>
      </c>
      <c r="W40" s="14">
        <v>17.91</v>
      </c>
      <c r="X40" s="14">
        <v>11.58</v>
      </c>
      <c r="Y40" s="14">
        <v>11.91</v>
      </c>
      <c r="Z40" s="14">
        <v>17.920000000000002</v>
      </c>
      <c r="AA40" s="14">
        <v>12.39</v>
      </c>
      <c r="AB40" s="14">
        <v>18.5</v>
      </c>
      <c r="AC40" s="14">
        <v>17.46</v>
      </c>
      <c r="AD40" s="14">
        <v>10.34</v>
      </c>
      <c r="AE40" s="14">
        <v>14.08</v>
      </c>
      <c r="AF40" s="40">
        <v>9.83</v>
      </c>
    </row>
    <row r="41" spans="1:32">
      <c r="A41" s="127" t="s">
        <v>1088</v>
      </c>
      <c r="B41" s="13">
        <v>3348</v>
      </c>
      <c r="C41" s="13">
        <v>1546</v>
      </c>
      <c r="D41" s="13">
        <v>1410</v>
      </c>
      <c r="E41" s="13">
        <v>1074</v>
      </c>
      <c r="F41" s="13">
        <v>391</v>
      </c>
      <c r="G41" s="13">
        <v>211</v>
      </c>
      <c r="H41" s="13">
        <v>422</v>
      </c>
      <c r="I41" s="13">
        <v>1742</v>
      </c>
      <c r="J41" s="13">
        <v>302</v>
      </c>
      <c r="K41" s="13">
        <v>262</v>
      </c>
      <c r="L41" s="13">
        <v>6759</v>
      </c>
      <c r="M41" s="13">
        <v>1156</v>
      </c>
      <c r="N41" s="13">
        <v>2150</v>
      </c>
      <c r="O41" s="13">
        <v>1168</v>
      </c>
      <c r="P41" s="13">
        <v>158</v>
      </c>
      <c r="Q41" s="13">
        <v>2355</v>
      </c>
      <c r="R41" s="13">
        <v>2095</v>
      </c>
      <c r="S41" s="13">
        <v>935</v>
      </c>
      <c r="T41" s="13">
        <v>663</v>
      </c>
      <c r="U41" s="13">
        <v>633</v>
      </c>
      <c r="V41" s="13">
        <v>1152</v>
      </c>
      <c r="W41" s="13">
        <v>724</v>
      </c>
      <c r="X41" s="13">
        <v>356</v>
      </c>
      <c r="Y41" s="13">
        <v>941</v>
      </c>
      <c r="Z41" s="13">
        <v>899</v>
      </c>
      <c r="AA41" s="13">
        <v>1185</v>
      </c>
      <c r="AB41" s="13">
        <v>1819</v>
      </c>
      <c r="AC41" s="13">
        <v>847</v>
      </c>
      <c r="AD41" s="13">
        <v>718</v>
      </c>
      <c r="AE41" s="13">
        <v>1773</v>
      </c>
      <c r="AF41" s="21">
        <v>413</v>
      </c>
    </row>
    <row r="42" spans="1:32">
      <c r="A42" s="127" t="s">
        <v>1066</v>
      </c>
      <c r="B42" s="13">
        <v>174.35211628473763</v>
      </c>
      <c r="C42" s="13">
        <v>96.210093969755434</v>
      </c>
      <c r="D42" s="13">
        <v>227.35884804850323</v>
      </c>
      <c r="E42" s="13">
        <v>42.595839647684016</v>
      </c>
      <c r="F42" s="13">
        <v>29.265043242656606</v>
      </c>
      <c r="G42" s="13">
        <v>74.045739913461233</v>
      </c>
      <c r="H42" s="13">
        <v>77.762503731494547</v>
      </c>
      <c r="I42" s="13">
        <v>26.418095940757951</v>
      </c>
      <c r="J42" s="13">
        <v>64.88944085499358</v>
      </c>
      <c r="K42" s="13">
        <v>69.132753357028463</v>
      </c>
      <c r="L42" s="13">
        <v>211.92631899755307</v>
      </c>
      <c r="M42" s="13">
        <v>269.1758701063431</v>
      </c>
      <c r="N42" s="13">
        <v>92.599172637159839</v>
      </c>
      <c r="O42" s="13">
        <v>223.49276327370973</v>
      </c>
      <c r="P42" s="13">
        <v>45.703839122486286</v>
      </c>
      <c r="Q42" s="13">
        <v>171.51184596998144</v>
      </c>
      <c r="R42" s="13">
        <v>87.656060213646484</v>
      </c>
      <c r="S42" s="13">
        <v>150.01716774005152</v>
      </c>
      <c r="T42" s="13">
        <v>104.61654014324419</v>
      </c>
      <c r="U42" s="13">
        <v>80.102754243990702</v>
      </c>
      <c r="V42" s="13">
        <v>74.465265702668987</v>
      </c>
      <c r="W42" s="13">
        <v>75.071104986525569</v>
      </c>
      <c r="X42" s="13">
        <v>101.23241939795147</v>
      </c>
      <c r="Y42" s="13">
        <v>101.12929503961344</v>
      </c>
      <c r="Z42" s="13">
        <v>71.174151828162323</v>
      </c>
      <c r="AA42" s="13">
        <v>136.55849543652624</v>
      </c>
      <c r="AB42" s="13">
        <v>111.62358000569471</v>
      </c>
      <c r="AC42" s="13">
        <v>120.35968646799029</v>
      </c>
      <c r="AD42" s="13">
        <v>82.566602384311892</v>
      </c>
      <c r="AE42" s="13">
        <v>206.66358944232303</v>
      </c>
      <c r="AF42" s="21">
        <v>74.748425396365747</v>
      </c>
    </row>
    <row r="43" spans="1:32">
      <c r="A43" s="127" t="s">
        <v>1067</v>
      </c>
      <c r="B43" s="14">
        <v>1.26</v>
      </c>
      <c r="C43" s="14">
        <v>3.46</v>
      </c>
      <c r="D43" s="14">
        <v>2.02</v>
      </c>
      <c r="E43" s="14">
        <v>1.35</v>
      </c>
      <c r="F43" s="14">
        <v>1.02</v>
      </c>
      <c r="G43" s="14">
        <v>1.34</v>
      </c>
      <c r="H43" s="14">
        <v>5.73</v>
      </c>
      <c r="I43" s="14">
        <v>1.76</v>
      </c>
      <c r="J43" s="14">
        <v>3</v>
      </c>
      <c r="K43" s="14">
        <v>3.27</v>
      </c>
      <c r="L43" s="14">
        <v>4.3899999999999997</v>
      </c>
      <c r="M43" s="14">
        <v>4.4400000000000004</v>
      </c>
      <c r="N43" s="14">
        <v>2.9</v>
      </c>
      <c r="O43" s="14">
        <v>2.2400000000000002</v>
      </c>
      <c r="P43" s="14">
        <v>0.69</v>
      </c>
      <c r="Q43" s="14">
        <v>14.9</v>
      </c>
      <c r="R43" s="14">
        <v>3.52</v>
      </c>
      <c r="S43" s="14">
        <v>1.28</v>
      </c>
      <c r="T43" s="14">
        <v>3.26</v>
      </c>
      <c r="U43" s="14">
        <v>2.4500000000000002</v>
      </c>
      <c r="V43" s="14">
        <v>4.51</v>
      </c>
      <c r="W43" s="14">
        <v>1.38</v>
      </c>
      <c r="X43" s="14">
        <v>6.43</v>
      </c>
      <c r="Y43" s="14">
        <v>3.14</v>
      </c>
      <c r="Z43" s="14">
        <v>1.58</v>
      </c>
      <c r="AA43" s="14">
        <v>2.42</v>
      </c>
      <c r="AB43" s="14">
        <v>0.81</v>
      </c>
      <c r="AC43" s="14">
        <v>1.58</v>
      </c>
      <c r="AD43" s="14">
        <v>7.03</v>
      </c>
      <c r="AE43" s="14">
        <v>3.07</v>
      </c>
      <c r="AF43" s="40">
        <v>3.52</v>
      </c>
    </row>
    <row r="44" spans="1:32">
      <c r="A44" s="127" t="s">
        <v>1068</v>
      </c>
      <c r="B44" s="14">
        <v>26.97</v>
      </c>
      <c r="C44" s="14">
        <v>30.72</v>
      </c>
      <c r="D44" s="14">
        <v>30.13</v>
      </c>
      <c r="E44" s="14">
        <v>26.92</v>
      </c>
      <c r="F44" s="14">
        <v>28.36</v>
      </c>
      <c r="G44" s="14">
        <v>38.880000000000003</v>
      </c>
      <c r="H44" s="14">
        <v>32.9</v>
      </c>
      <c r="I44" s="14">
        <v>29.46</v>
      </c>
      <c r="J44" s="14">
        <v>32.76</v>
      </c>
      <c r="K44" s="14">
        <v>30.03</v>
      </c>
      <c r="L44" s="14">
        <v>30.03</v>
      </c>
      <c r="M44" s="14">
        <v>29.43</v>
      </c>
      <c r="N44" s="14">
        <v>35.86</v>
      </c>
      <c r="O44" s="14">
        <v>29.86</v>
      </c>
      <c r="P44" s="14">
        <v>28.44</v>
      </c>
      <c r="Q44" s="14">
        <v>37.340000000000003</v>
      </c>
      <c r="R44" s="14">
        <v>32.119999999999997</v>
      </c>
      <c r="S44" s="14">
        <v>27.89</v>
      </c>
      <c r="T44" s="14">
        <v>27.87</v>
      </c>
      <c r="U44" s="14">
        <v>31.1</v>
      </c>
      <c r="V44" s="14">
        <v>34.229999999999997</v>
      </c>
      <c r="W44" s="14">
        <v>34.03</v>
      </c>
      <c r="X44" s="14">
        <v>37.75</v>
      </c>
      <c r="Y44" s="14">
        <v>30.17</v>
      </c>
      <c r="Z44" s="14">
        <v>27.42</v>
      </c>
      <c r="AA44" s="14">
        <v>34.96</v>
      </c>
      <c r="AB44" s="14">
        <v>26.02</v>
      </c>
      <c r="AC44" s="14">
        <v>27.43</v>
      </c>
      <c r="AD44" s="14">
        <v>33.9</v>
      </c>
      <c r="AE44" s="14">
        <v>29.27</v>
      </c>
      <c r="AF44" s="40">
        <v>25.25</v>
      </c>
    </row>
    <row r="45" spans="1:32">
      <c r="A45" s="127" t="s">
        <v>1069</v>
      </c>
      <c r="B45" s="14">
        <v>70.27</v>
      </c>
      <c r="C45" s="14">
        <v>78.010000000000005</v>
      </c>
      <c r="D45" s="14">
        <v>70.63</v>
      </c>
      <c r="E45" s="14">
        <v>66.680000000000007</v>
      </c>
      <c r="F45" s="14">
        <v>67.150000000000006</v>
      </c>
      <c r="G45" s="14">
        <v>75.58</v>
      </c>
      <c r="H45" s="14">
        <v>69.7</v>
      </c>
      <c r="I45" s="14">
        <v>65.86</v>
      </c>
      <c r="J45" s="14">
        <v>73.12</v>
      </c>
      <c r="K45" s="14">
        <v>77.89</v>
      </c>
      <c r="L45" s="14">
        <v>75.55</v>
      </c>
      <c r="M45" s="14">
        <v>65.58</v>
      </c>
      <c r="N45" s="14">
        <v>68.760000000000005</v>
      </c>
      <c r="O45" s="14">
        <v>72.989999999999995</v>
      </c>
      <c r="P45" s="14">
        <v>76.12</v>
      </c>
      <c r="Q45" s="14">
        <v>77.8</v>
      </c>
      <c r="R45" s="14">
        <v>71.930000000000007</v>
      </c>
      <c r="S45" s="14">
        <v>79.36</v>
      </c>
      <c r="T45" s="14">
        <v>73.75</v>
      </c>
      <c r="U45" s="14">
        <v>67.27</v>
      </c>
      <c r="V45" s="14">
        <v>73.680000000000007</v>
      </c>
      <c r="W45" s="14">
        <v>69.040000000000006</v>
      </c>
      <c r="X45" s="14">
        <v>68.28</v>
      </c>
      <c r="Y45" s="14">
        <v>73.44</v>
      </c>
      <c r="Z45" s="14">
        <v>70.28</v>
      </c>
      <c r="AA45" s="14">
        <v>79.3</v>
      </c>
      <c r="AB45" s="14">
        <v>74.290000000000006</v>
      </c>
      <c r="AC45" s="14">
        <v>74.290000000000006</v>
      </c>
      <c r="AD45" s="14">
        <v>73.09</v>
      </c>
      <c r="AE45" s="14">
        <v>68.209999999999994</v>
      </c>
      <c r="AF45" s="40">
        <v>73.23</v>
      </c>
    </row>
    <row r="46" spans="1:32">
      <c r="A46" s="127" t="s">
        <v>1070</v>
      </c>
      <c r="B46" s="14">
        <v>68.680000000000007</v>
      </c>
      <c r="C46" s="14">
        <v>70.86</v>
      </c>
      <c r="D46" s="14">
        <v>67.87</v>
      </c>
      <c r="E46" s="14">
        <v>77.23</v>
      </c>
      <c r="F46" s="14">
        <v>72.72</v>
      </c>
      <c r="G46" s="14">
        <v>68.489999999999995</v>
      </c>
      <c r="H46" s="14">
        <v>80.430000000000007</v>
      </c>
      <c r="I46" s="14">
        <v>87.67</v>
      </c>
      <c r="J46" s="14">
        <v>83.23</v>
      </c>
      <c r="K46" s="14">
        <v>65.040000000000006</v>
      </c>
      <c r="L46" s="14">
        <v>85.78</v>
      </c>
      <c r="M46" s="14">
        <v>82.32</v>
      </c>
      <c r="N46" s="14">
        <v>82.25</v>
      </c>
      <c r="O46" s="14">
        <v>75.19</v>
      </c>
      <c r="P46" s="14">
        <v>84.34</v>
      </c>
      <c r="Q46" s="14">
        <v>83.06</v>
      </c>
      <c r="R46" s="14">
        <v>88.37</v>
      </c>
      <c r="S46" s="14">
        <v>70.67</v>
      </c>
      <c r="T46" s="14">
        <v>100</v>
      </c>
      <c r="U46" s="14">
        <v>87.55</v>
      </c>
      <c r="V46" s="14">
        <v>71.790000000000006</v>
      </c>
      <c r="W46" s="14">
        <v>0</v>
      </c>
      <c r="X46" s="14">
        <v>90.82</v>
      </c>
      <c r="Y46" s="14">
        <v>88.07</v>
      </c>
      <c r="Z46" s="14">
        <v>92.4</v>
      </c>
      <c r="AA46" s="14">
        <v>73.06</v>
      </c>
      <c r="AB46" s="14">
        <v>84.24</v>
      </c>
      <c r="AC46" s="14">
        <v>84.24</v>
      </c>
      <c r="AD46" s="14">
        <v>73.72</v>
      </c>
      <c r="AE46" s="14">
        <v>83.55</v>
      </c>
      <c r="AF46" s="40">
        <v>100</v>
      </c>
    </row>
    <row r="47" spans="1:32">
      <c r="A47" s="127" t="s">
        <v>1071</v>
      </c>
      <c r="B47" s="14">
        <v>1.47</v>
      </c>
      <c r="C47" s="14">
        <v>1.0900000000000001</v>
      </c>
      <c r="D47" s="14">
        <v>0</v>
      </c>
      <c r="E47" s="14">
        <v>0.48</v>
      </c>
      <c r="F47" s="14">
        <v>5.97</v>
      </c>
      <c r="G47" s="14">
        <v>0</v>
      </c>
      <c r="H47" s="14">
        <v>1.5</v>
      </c>
      <c r="I47" s="14">
        <v>3.63</v>
      </c>
      <c r="J47" s="14">
        <v>0</v>
      </c>
      <c r="K47" s="14">
        <v>4.12</v>
      </c>
      <c r="L47" s="14">
        <v>2.58</v>
      </c>
      <c r="M47" s="14">
        <v>2.78</v>
      </c>
      <c r="N47" s="14">
        <v>2.95</v>
      </c>
      <c r="O47" s="14">
        <v>1.58</v>
      </c>
      <c r="P47" s="14">
        <v>0</v>
      </c>
      <c r="Q47" s="14">
        <v>6.9</v>
      </c>
      <c r="R47" s="14">
        <v>5.44</v>
      </c>
      <c r="S47" s="14">
        <v>3.58</v>
      </c>
      <c r="T47" s="14">
        <v>0</v>
      </c>
      <c r="U47" s="14">
        <v>2.69</v>
      </c>
      <c r="V47" s="14">
        <v>4.13</v>
      </c>
      <c r="W47" s="14">
        <v>1.1200000000000001</v>
      </c>
      <c r="X47" s="14">
        <v>0</v>
      </c>
      <c r="Y47" s="14">
        <v>0.95</v>
      </c>
      <c r="Z47" s="14">
        <v>0</v>
      </c>
      <c r="AA47" s="14">
        <v>0</v>
      </c>
      <c r="AB47" s="14">
        <v>0</v>
      </c>
      <c r="AC47" s="14">
        <v>0</v>
      </c>
      <c r="AD47" s="14">
        <v>0.97</v>
      </c>
      <c r="AE47" s="14">
        <v>0</v>
      </c>
      <c r="AF47" s="40">
        <v>2.94</v>
      </c>
    </row>
    <row r="48" spans="1:32">
      <c r="A48" s="127" t="s">
        <v>1072</v>
      </c>
      <c r="B48" s="14">
        <v>5.48</v>
      </c>
      <c r="C48" s="14">
        <v>6.15</v>
      </c>
      <c r="D48" s="14">
        <v>11.3</v>
      </c>
      <c r="E48" s="14">
        <v>1.95</v>
      </c>
      <c r="F48" s="14">
        <v>3.8</v>
      </c>
      <c r="G48" s="14">
        <v>3.61</v>
      </c>
      <c r="H48" s="14">
        <v>4.82</v>
      </c>
      <c r="I48" s="14">
        <v>3.21</v>
      </c>
      <c r="J48" s="14">
        <v>3.88</v>
      </c>
      <c r="K48" s="14">
        <v>1.75</v>
      </c>
      <c r="L48" s="14">
        <v>5.56</v>
      </c>
      <c r="M48" s="14">
        <v>13.51</v>
      </c>
      <c r="N48" s="14">
        <v>5.45</v>
      </c>
      <c r="O48" s="14">
        <v>5.19</v>
      </c>
      <c r="P48" s="14">
        <v>1.54</v>
      </c>
      <c r="Q48" s="14">
        <v>18.29</v>
      </c>
      <c r="R48" s="14">
        <v>3.41</v>
      </c>
      <c r="S48" s="14">
        <v>6.33</v>
      </c>
      <c r="T48" s="14">
        <v>3.9</v>
      </c>
      <c r="U48" s="14">
        <v>6.98</v>
      </c>
      <c r="V48" s="14">
        <v>4.97</v>
      </c>
      <c r="W48" s="14">
        <v>3.8</v>
      </c>
      <c r="X48" s="14">
        <v>4.12</v>
      </c>
      <c r="Y48" s="14">
        <v>7.41</v>
      </c>
      <c r="Z48" s="14">
        <v>3.52</v>
      </c>
      <c r="AA48" s="14">
        <v>7.38</v>
      </c>
      <c r="AB48" s="14">
        <v>4</v>
      </c>
      <c r="AC48" s="14">
        <v>4</v>
      </c>
      <c r="AD48" s="14">
        <v>4.88</v>
      </c>
      <c r="AE48" s="14">
        <v>13.33</v>
      </c>
      <c r="AF48" s="40">
        <v>1.1100000000000001</v>
      </c>
    </row>
    <row r="49" spans="1:32">
      <c r="A49" s="127" t="s">
        <v>1073</v>
      </c>
      <c r="B49" s="14">
        <v>76.349999999999994</v>
      </c>
      <c r="C49" s="14">
        <v>78.05</v>
      </c>
      <c r="D49" s="14">
        <v>75.14</v>
      </c>
      <c r="E49" s="14">
        <v>78.97</v>
      </c>
      <c r="F49" s="14">
        <v>80.67</v>
      </c>
      <c r="G49" s="14">
        <v>83.64</v>
      </c>
      <c r="H49" s="14">
        <v>76.8</v>
      </c>
      <c r="I49" s="14">
        <v>80.94</v>
      </c>
      <c r="J49" s="14">
        <v>75.95</v>
      </c>
      <c r="K49" s="14">
        <v>73.27</v>
      </c>
      <c r="L49" s="14">
        <v>76.3</v>
      </c>
      <c r="M49" s="14">
        <v>63.77</v>
      </c>
      <c r="N49" s="14">
        <v>72.27</v>
      </c>
      <c r="O49" s="14">
        <v>83.63</v>
      </c>
      <c r="P49" s="14">
        <v>78.58</v>
      </c>
      <c r="Q49" s="14">
        <v>55.16</v>
      </c>
      <c r="R49" s="14">
        <v>76.84</v>
      </c>
      <c r="S49" s="14">
        <v>84.35</v>
      </c>
      <c r="T49" s="14">
        <v>78.760000000000005</v>
      </c>
      <c r="U49" s="14">
        <v>84.78</v>
      </c>
      <c r="V49" s="14">
        <v>73.11</v>
      </c>
      <c r="W49" s="14">
        <v>81.52</v>
      </c>
      <c r="X49" s="14">
        <v>70.69</v>
      </c>
      <c r="Y49" s="14">
        <v>72.319999999999993</v>
      </c>
      <c r="Z49" s="14">
        <v>82.12</v>
      </c>
      <c r="AA49" s="14">
        <v>76.900000000000006</v>
      </c>
      <c r="AB49" s="14">
        <v>79.63</v>
      </c>
      <c r="AC49" s="14">
        <v>79.63</v>
      </c>
      <c r="AD49" s="14">
        <v>67.05</v>
      </c>
      <c r="AE49" s="14">
        <v>84.41</v>
      </c>
      <c r="AF49" s="40">
        <v>77.47</v>
      </c>
    </row>
    <row r="50" spans="1:32">
      <c r="A50" s="127" t="s">
        <v>629</v>
      </c>
      <c r="B50" s="14">
        <v>17.600000000000001</v>
      </c>
      <c r="C50" s="14">
        <v>18.5</v>
      </c>
      <c r="D50" s="14">
        <v>18.399999999999999</v>
      </c>
      <c r="E50" s="14">
        <v>15</v>
      </c>
      <c r="F50" s="14">
        <v>10.6</v>
      </c>
      <c r="G50" s="14">
        <v>13.5</v>
      </c>
      <c r="H50" s="14">
        <v>11.8</v>
      </c>
      <c r="I50" s="14">
        <v>13.3</v>
      </c>
      <c r="J50" s="14">
        <v>10.8</v>
      </c>
      <c r="K50" s="14">
        <v>19.3</v>
      </c>
      <c r="L50" s="14">
        <v>17.399999999999999</v>
      </c>
      <c r="M50" s="14">
        <v>15.4</v>
      </c>
      <c r="N50" s="14">
        <v>9.6999999999999993</v>
      </c>
      <c r="O50" s="14">
        <v>19.3</v>
      </c>
      <c r="P50" s="14">
        <v>9.3000000000000007</v>
      </c>
      <c r="Q50" s="14">
        <v>8.6999999999999993</v>
      </c>
      <c r="R50" s="14">
        <v>12.2</v>
      </c>
      <c r="S50" s="14">
        <v>13.6</v>
      </c>
      <c r="T50" s="14">
        <v>9.9</v>
      </c>
      <c r="U50" s="14">
        <v>14.3</v>
      </c>
      <c r="V50" s="14">
        <v>10</v>
      </c>
      <c r="W50" s="14">
        <v>13.5</v>
      </c>
      <c r="X50" s="14">
        <v>5.8</v>
      </c>
      <c r="Y50" s="14">
        <v>14.2</v>
      </c>
      <c r="Z50" s="14">
        <v>17.3</v>
      </c>
      <c r="AA50" s="14">
        <v>12</v>
      </c>
      <c r="AB50" s="14">
        <v>13.3</v>
      </c>
      <c r="AC50" s="14">
        <v>13.1</v>
      </c>
      <c r="AD50" s="14">
        <v>8.9</v>
      </c>
      <c r="AE50" s="14">
        <v>13</v>
      </c>
      <c r="AF50" s="40">
        <v>11.5</v>
      </c>
    </row>
    <row r="51" spans="1:32">
      <c r="A51" s="127" t="s">
        <v>1074</v>
      </c>
      <c r="B51" s="14">
        <v>17.100000000000001</v>
      </c>
      <c r="C51" s="14">
        <v>11.4</v>
      </c>
      <c r="D51" s="14">
        <v>12.9</v>
      </c>
      <c r="E51" s="14">
        <v>14.8</v>
      </c>
      <c r="F51" s="14">
        <v>10.8</v>
      </c>
      <c r="G51" s="14">
        <v>13</v>
      </c>
      <c r="H51" s="14">
        <v>11.7</v>
      </c>
      <c r="I51" s="14">
        <v>13.9</v>
      </c>
      <c r="J51" s="14">
        <v>13.8</v>
      </c>
      <c r="K51" s="14">
        <v>16</v>
      </c>
      <c r="L51" s="14">
        <v>14.7</v>
      </c>
      <c r="M51" s="14">
        <v>13.6</v>
      </c>
      <c r="N51" s="14">
        <v>9.9</v>
      </c>
      <c r="O51" s="14">
        <v>14.8</v>
      </c>
      <c r="P51" s="14">
        <v>9</v>
      </c>
      <c r="Q51" s="14">
        <v>7.5</v>
      </c>
      <c r="R51" s="14">
        <v>12.8</v>
      </c>
      <c r="S51" s="14">
        <v>12.5</v>
      </c>
      <c r="T51" s="14">
        <v>10</v>
      </c>
      <c r="U51" s="14">
        <v>11.1</v>
      </c>
      <c r="V51" s="14">
        <v>9.8000000000000007</v>
      </c>
      <c r="W51" s="14">
        <v>11.4</v>
      </c>
      <c r="X51" s="14">
        <v>6.6</v>
      </c>
      <c r="Y51" s="14">
        <v>12.1</v>
      </c>
      <c r="Z51" s="14">
        <v>16.8</v>
      </c>
      <c r="AA51" s="14">
        <v>10.4</v>
      </c>
      <c r="AB51" s="14">
        <v>13.6</v>
      </c>
      <c r="AC51" s="14">
        <v>12.8</v>
      </c>
      <c r="AD51" s="14">
        <v>11.1</v>
      </c>
      <c r="AE51" s="14">
        <v>11.3</v>
      </c>
      <c r="AF51" s="40">
        <v>10.5</v>
      </c>
    </row>
    <row r="52" spans="1:32">
      <c r="A52" s="127" t="s">
        <v>1075</v>
      </c>
      <c r="B52" s="14">
        <v>18.899999999999999</v>
      </c>
      <c r="C52" s="14">
        <v>30.1</v>
      </c>
      <c r="D52" s="14">
        <v>27.8</v>
      </c>
      <c r="E52" s="14">
        <v>16.5</v>
      </c>
      <c r="F52" s="14">
        <v>7.7</v>
      </c>
      <c r="G52" s="14">
        <v>14.4</v>
      </c>
      <c r="H52" s="14">
        <v>12</v>
      </c>
      <c r="I52" s="14">
        <v>4.5</v>
      </c>
      <c r="J52" s="14">
        <v>6.9</v>
      </c>
      <c r="K52" s="14">
        <v>23.6</v>
      </c>
      <c r="L52" s="14">
        <v>24.7</v>
      </c>
      <c r="M52" s="14">
        <v>17.5</v>
      </c>
      <c r="N52" s="14">
        <v>9.3000000000000007</v>
      </c>
      <c r="O52" s="14">
        <v>26.6</v>
      </c>
      <c r="P52" s="14">
        <v>10.7</v>
      </c>
      <c r="Q52" s="14">
        <v>10.1</v>
      </c>
      <c r="R52" s="14">
        <v>11.3</v>
      </c>
      <c r="S52" s="14">
        <v>16.5</v>
      </c>
      <c r="T52" s="14">
        <v>7.3</v>
      </c>
      <c r="U52" s="14">
        <v>19.899999999999999</v>
      </c>
      <c r="V52" s="14">
        <v>10.3</v>
      </c>
      <c r="W52" s="14">
        <v>18.8</v>
      </c>
      <c r="X52" s="14">
        <v>4.9000000000000004</v>
      </c>
      <c r="Y52" s="14">
        <v>16.399999999999999</v>
      </c>
      <c r="Z52" s="14">
        <v>17.899999999999999</v>
      </c>
      <c r="AA52" s="14">
        <v>14.9</v>
      </c>
      <c r="AB52" s="14">
        <v>12.9</v>
      </c>
      <c r="AC52" s="14">
        <v>13.9</v>
      </c>
      <c r="AD52" s="14">
        <v>6.8</v>
      </c>
      <c r="AE52" s="14">
        <v>16.100000000000001</v>
      </c>
      <c r="AF52" s="40">
        <v>16.600000000000001</v>
      </c>
    </row>
    <row r="53" spans="1:32">
      <c r="A53" s="127" t="s">
        <v>1076</v>
      </c>
      <c r="B53" s="13">
        <v>113</v>
      </c>
      <c r="C53" s="13">
        <v>63</v>
      </c>
      <c r="D53" s="13">
        <v>42</v>
      </c>
      <c r="E53" s="13">
        <v>166</v>
      </c>
      <c r="F53" s="13">
        <v>79</v>
      </c>
      <c r="G53" s="13">
        <v>56</v>
      </c>
      <c r="H53" s="13">
        <v>121</v>
      </c>
      <c r="I53" s="13">
        <v>233</v>
      </c>
      <c r="J53" s="13">
        <v>214</v>
      </c>
      <c r="K53" s="13">
        <v>96</v>
      </c>
      <c r="L53" s="13">
        <v>155</v>
      </c>
      <c r="M53" s="13">
        <v>40</v>
      </c>
      <c r="N53" s="13">
        <v>48</v>
      </c>
      <c r="O53" s="13">
        <v>59</v>
      </c>
      <c r="P53" s="13">
        <v>28</v>
      </c>
      <c r="Q53" s="13">
        <v>59</v>
      </c>
      <c r="R53" s="13">
        <v>88</v>
      </c>
      <c r="S53" s="13">
        <v>63</v>
      </c>
      <c r="T53" s="13">
        <v>46</v>
      </c>
      <c r="U53" s="13">
        <v>25</v>
      </c>
      <c r="V53" s="13">
        <v>113</v>
      </c>
      <c r="W53" s="13">
        <v>81</v>
      </c>
      <c r="X53" s="13">
        <v>26</v>
      </c>
      <c r="Y53" s="13">
        <v>70</v>
      </c>
      <c r="Z53" s="13">
        <v>44</v>
      </c>
      <c r="AA53" s="13">
        <v>132</v>
      </c>
      <c r="AB53" s="13">
        <v>63</v>
      </c>
      <c r="AC53" s="13">
        <v>152</v>
      </c>
      <c r="AD53" s="13">
        <v>81</v>
      </c>
      <c r="AE53" s="13">
        <v>45</v>
      </c>
      <c r="AF53" s="21">
        <v>121</v>
      </c>
    </row>
    <row r="54" spans="1:32">
      <c r="A54" s="127" t="s">
        <v>732</v>
      </c>
      <c r="B54" s="14">
        <v>5.8846443071013592</v>
      </c>
      <c r="C54" s="14">
        <v>3.9205924450805898</v>
      </c>
      <c r="D54" s="14">
        <v>6.7723912184660531</v>
      </c>
      <c r="E54" s="14">
        <v>6.583714507928816</v>
      </c>
      <c r="F54" s="14">
        <v>5.9128859748590079</v>
      </c>
      <c r="G54" s="14">
        <v>19.651949929639002</v>
      </c>
      <c r="H54" s="14">
        <v>22.29683163865128</v>
      </c>
      <c r="I54" s="14">
        <v>3.5335340724435143</v>
      </c>
      <c r="J54" s="14">
        <v>45.9812594138034</v>
      </c>
      <c r="K54" s="14">
        <v>25.331085199521876</v>
      </c>
      <c r="L54" s="14">
        <v>4.8599762456902988</v>
      </c>
      <c r="M54" s="14">
        <v>9.3140439483163711</v>
      </c>
      <c r="N54" s="14">
        <v>2.0673303658528708</v>
      </c>
      <c r="O54" s="14">
        <v>11.289446090024722</v>
      </c>
      <c r="P54" s="14">
        <v>8.0994145280355436</v>
      </c>
      <c r="Q54" s="14">
        <v>4.2968997504156707</v>
      </c>
      <c r="R54" s="14">
        <v>3.681972934988492</v>
      </c>
      <c r="S54" s="14">
        <v>10.10810862847406</v>
      </c>
      <c r="T54" s="14">
        <v>7.2584628153683752</v>
      </c>
      <c r="U54" s="14">
        <v>3.1636158864135355</v>
      </c>
      <c r="V54" s="14">
        <v>7.3043185975708287</v>
      </c>
      <c r="W54" s="14">
        <v>8.3988390937963686</v>
      </c>
      <c r="X54" s="14">
        <v>7.3933789447942075</v>
      </c>
      <c r="Y54" s="14">
        <v>7.5229018626705013</v>
      </c>
      <c r="Z54" s="14">
        <v>3.4834957513227391</v>
      </c>
      <c r="AA54" s="14">
        <v>15.211579238499123</v>
      </c>
      <c r="AB54" s="14">
        <v>3.8660173393945945</v>
      </c>
      <c r="AC54" s="14">
        <v>21.599377028494125</v>
      </c>
      <c r="AD54" s="14">
        <v>9.3146167035226508</v>
      </c>
      <c r="AE54" s="14">
        <v>5.2452687675716509</v>
      </c>
      <c r="AF54" s="40">
        <v>21.899659740823861</v>
      </c>
    </row>
    <row r="55" spans="1:32">
      <c r="A55" s="127" t="s">
        <v>177</v>
      </c>
      <c r="B55" s="14">
        <v>0.78600000000000003</v>
      </c>
      <c r="C55" s="14">
        <v>0.76</v>
      </c>
      <c r="D55" s="14">
        <v>0.76300000000000001</v>
      </c>
      <c r="E55" s="14">
        <v>0.83</v>
      </c>
      <c r="F55" s="14">
        <v>0.83399999999999996</v>
      </c>
      <c r="G55" s="14">
        <v>0.81399999999999995</v>
      </c>
      <c r="H55" s="14">
        <v>0.81200000000000006</v>
      </c>
      <c r="I55" s="14">
        <v>0.83399999999999996</v>
      </c>
      <c r="J55" s="14">
        <v>0.79500000000000004</v>
      </c>
      <c r="K55" s="14">
        <v>0.75800000000000001</v>
      </c>
      <c r="L55" s="14">
        <v>0.78</v>
      </c>
      <c r="M55" s="14">
        <v>0.747</v>
      </c>
      <c r="N55" s="14">
        <v>0.80200000000000005</v>
      </c>
      <c r="O55" s="14">
        <v>0.77200000000000002</v>
      </c>
      <c r="P55" s="14">
        <v>0.82199999999999995</v>
      </c>
      <c r="Q55" s="14">
        <v>0.69</v>
      </c>
      <c r="R55" s="14">
        <v>0.80800000000000005</v>
      </c>
      <c r="S55" s="14">
        <v>0.79500000000000004</v>
      </c>
      <c r="T55" s="14">
        <v>0.81499999999999995</v>
      </c>
      <c r="U55" s="14">
        <v>0.747</v>
      </c>
      <c r="V55" s="14">
        <v>0.77800000000000002</v>
      </c>
      <c r="W55" s="14">
        <v>0.79500000000000004</v>
      </c>
      <c r="X55" s="14">
        <v>0.79300000000000004</v>
      </c>
      <c r="Y55" s="14">
        <v>0.77600000000000002</v>
      </c>
      <c r="Z55" s="14">
        <v>0.80300000000000005</v>
      </c>
      <c r="AA55" s="14">
        <v>0.78100000000000003</v>
      </c>
      <c r="AB55" s="14">
        <v>0.82299999999999995</v>
      </c>
      <c r="AC55" s="14">
        <v>0.79200000000000004</v>
      </c>
      <c r="AD55" s="14">
        <v>0.76800000000000002</v>
      </c>
      <c r="AE55" s="14">
        <v>0.77400000000000002</v>
      </c>
      <c r="AF55" s="40">
        <v>0.82199999999999995</v>
      </c>
    </row>
    <row r="56" spans="1:32">
      <c r="A56" s="127" t="s">
        <v>179</v>
      </c>
      <c r="B56" s="14">
        <v>0.86199999999999999</v>
      </c>
      <c r="C56" s="14">
        <v>0.85199999999999998</v>
      </c>
      <c r="D56" s="14">
        <v>0.81699999999999995</v>
      </c>
      <c r="E56" s="14">
        <v>0.86899999999999999</v>
      </c>
      <c r="F56" s="14">
        <v>0.86799999999999999</v>
      </c>
      <c r="G56" s="14">
        <v>0.88200000000000001</v>
      </c>
      <c r="H56" s="14">
        <v>0.86299999999999999</v>
      </c>
      <c r="I56" s="14">
        <v>0.86799999999999999</v>
      </c>
      <c r="J56" s="14">
        <v>0.877</v>
      </c>
      <c r="K56" s="14">
        <v>0.84799999999999998</v>
      </c>
      <c r="L56" s="14">
        <v>0.85699999999999998</v>
      </c>
      <c r="M56" s="14">
        <v>0.85199999999999998</v>
      </c>
      <c r="N56" s="14">
        <v>0.86899999999999999</v>
      </c>
      <c r="O56" s="14">
        <v>0.86199999999999999</v>
      </c>
      <c r="P56" s="14">
        <v>0.86599999999999999</v>
      </c>
      <c r="Q56" s="14">
        <v>0.85699999999999998</v>
      </c>
      <c r="R56" s="14">
        <v>0.86299999999999999</v>
      </c>
      <c r="S56" s="14">
        <v>0.86899999999999999</v>
      </c>
      <c r="T56" s="14">
        <v>0.878</v>
      </c>
      <c r="U56" s="14">
        <v>0.82299999999999995</v>
      </c>
      <c r="V56" s="14">
        <v>0.86599999999999999</v>
      </c>
      <c r="W56" s="14">
        <v>0.872</v>
      </c>
      <c r="X56" s="14">
        <v>0.86</v>
      </c>
      <c r="Y56" s="14">
        <v>0.875</v>
      </c>
      <c r="Z56" s="14">
        <v>0.88200000000000001</v>
      </c>
      <c r="AA56" s="14">
        <v>0.86299999999999999</v>
      </c>
      <c r="AB56" s="14">
        <v>0.88300000000000001</v>
      </c>
      <c r="AC56" s="14">
        <v>0.86299999999999999</v>
      </c>
      <c r="AD56" s="14">
        <v>0.86599999999999999</v>
      </c>
      <c r="AE56" s="14">
        <v>0.86599999999999999</v>
      </c>
      <c r="AF56" s="40">
        <v>0.88200000000000001</v>
      </c>
    </row>
    <row r="57" spans="1:32">
      <c r="A57" s="127" t="s">
        <v>181</v>
      </c>
      <c r="B57" s="14">
        <v>0.79500000000000004</v>
      </c>
      <c r="C57" s="14">
        <v>0.79500000000000004</v>
      </c>
      <c r="D57" s="14">
        <v>0.77700000000000002</v>
      </c>
      <c r="E57" s="14">
        <v>0.83399999999999996</v>
      </c>
      <c r="F57" s="14">
        <v>0.79100000000000004</v>
      </c>
      <c r="G57" s="14">
        <v>0.79600000000000004</v>
      </c>
      <c r="H57" s="14">
        <v>0.81399999999999995</v>
      </c>
      <c r="I57" s="14">
        <v>0.79100000000000004</v>
      </c>
      <c r="J57" s="14">
        <v>0.79800000000000004</v>
      </c>
      <c r="K57" s="14">
        <v>0.76300000000000001</v>
      </c>
      <c r="L57" s="14">
        <v>0.79300000000000004</v>
      </c>
      <c r="M57" s="14">
        <v>0.75600000000000001</v>
      </c>
      <c r="N57" s="14">
        <v>0.82499999999999996</v>
      </c>
      <c r="O57" s="14">
        <v>0.76600000000000001</v>
      </c>
      <c r="P57" s="14">
        <v>0.79900000000000004</v>
      </c>
      <c r="Q57" s="14">
        <v>0.71499999999999997</v>
      </c>
      <c r="R57" s="14">
        <v>0.80200000000000005</v>
      </c>
      <c r="S57" s="14">
        <v>0.80100000000000005</v>
      </c>
      <c r="T57" s="14">
        <v>0.80300000000000005</v>
      </c>
      <c r="U57" s="14">
        <v>0.80800000000000005</v>
      </c>
      <c r="V57" s="14">
        <v>0.76500000000000001</v>
      </c>
      <c r="W57" s="14">
        <v>0.81299999999999994</v>
      </c>
      <c r="X57" s="14">
        <v>0.77600000000000002</v>
      </c>
      <c r="Y57" s="14">
        <v>0.77500000000000002</v>
      </c>
      <c r="Z57" s="14">
        <v>0.77300000000000002</v>
      </c>
      <c r="AA57" s="14">
        <v>0.78700000000000003</v>
      </c>
      <c r="AB57" s="14">
        <v>0.79500000000000004</v>
      </c>
      <c r="AC57" s="14">
        <v>0.79100000000000004</v>
      </c>
      <c r="AD57" s="14">
        <v>0.76800000000000002</v>
      </c>
      <c r="AE57" s="14">
        <v>0.79400000000000004</v>
      </c>
      <c r="AF57" s="40">
        <v>0.81699999999999995</v>
      </c>
    </row>
    <row r="58" spans="1:32">
      <c r="A58" s="127" t="s">
        <v>183</v>
      </c>
      <c r="B58" s="14">
        <v>0.70799999999999996</v>
      </c>
      <c r="C58" s="14">
        <v>0.64900000000000002</v>
      </c>
      <c r="D58" s="14">
        <v>0.7</v>
      </c>
      <c r="E58" s="14">
        <v>0.78800000000000003</v>
      </c>
      <c r="F58" s="14">
        <v>0.84399999999999997</v>
      </c>
      <c r="G58" s="14">
        <v>0.76800000000000002</v>
      </c>
      <c r="H58" s="14">
        <v>0.76100000000000001</v>
      </c>
      <c r="I58" s="14">
        <v>0.84399999999999997</v>
      </c>
      <c r="J58" s="14">
        <v>0.71899999999999997</v>
      </c>
      <c r="K58" s="14">
        <v>0.67300000000000004</v>
      </c>
      <c r="L58" s="14">
        <v>0.69899999999999995</v>
      </c>
      <c r="M58" s="14">
        <v>0.64600000000000002</v>
      </c>
      <c r="N58" s="14">
        <v>0.71899999999999997</v>
      </c>
      <c r="O58" s="14">
        <v>0.69699999999999995</v>
      </c>
      <c r="P58" s="14">
        <v>0.80200000000000005</v>
      </c>
      <c r="Q58" s="14">
        <v>0.53600000000000003</v>
      </c>
      <c r="R58" s="14">
        <v>0.76100000000000001</v>
      </c>
      <c r="S58" s="14">
        <v>0.72199999999999998</v>
      </c>
      <c r="T58" s="14">
        <v>0.76700000000000002</v>
      </c>
      <c r="U58" s="14">
        <v>0.628</v>
      </c>
      <c r="V58" s="14">
        <v>0.71099999999999997</v>
      </c>
      <c r="W58" s="14">
        <v>0.71</v>
      </c>
      <c r="X58" s="14">
        <v>0.747</v>
      </c>
      <c r="Y58" s="14">
        <v>0.68799999999999994</v>
      </c>
      <c r="Z58" s="14">
        <v>0.76</v>
      </c>
      <c r="AA58" s="14">
        <v>0.70099999999999996</v>
      </c>
      <c r="AB58" s="14">
        <v>0.79300000000000004</v>
      </c>
      <c r="AC58" s="14">
        <v>0.72899999999999998</v>
      </c>
      <c r="AD58" s="14">
        <v>0.68200000000000005</v>
      </c>
      <c r="AE58" s="14">
        <v>0.67400000000000004</v>
      </c>
      <c r="AF58" s="40">
        <v>0.77100000000000002</v>
      </c>
    </row>
    <row r="59" spans="1:32">
      <c r="A59" s="127" t="s">
        <v>185</v>
      </c>
      <c r="B59" s="14">
        <v>76</v>
      </c>
      <c r="C59" s="14">
        <v>75.400000000000006</v>
      </c>
      <c r="D59" s="14">
        <v>73.099999999999994</v>
      </c>
      <c r="E59" s="14">
        <v>76.5</v>
      </c>
      <c r="F59" s="14">
        <v>76.400000000000006</v>
      </c>
      <c r="G59" s="14">
        <v>77.3</v>
      </c>
      <c r="H59" s="14">
        <v>76.099999999999994</v>
      </c>
      <c r="I59" s="14">
        <v>76.400000000000006</v>
      </c>
      <c r="J59" s="14">
        <v>77</v>
      </c>
      <c r="K59" s="14">
        <v>75.099999999999994</v>
      </c>
      <c r="L59" s="14">
        <v>75.7</v>
      </c>
      <c r="M59" s="14">
        <v>75.400000000000006</v>
      </c>
      <c r="N59" s="14">
        <v>76.5</v>
      </c>
      <c r="O59" s="14">
        <v>76</v>
      </c>
      <c r="P59" s="14">
        <v>76.3</v>
      </c>
      <c r="Q59" s="14">
        <v>75.7</v>
      </c>
      <c r="R59" s="14">
        <v>76.099999999999994</v>
      </c>
      <c r="S59" s="14">
        <v>76.5</v>
      </c>
      <c r="T59" s="14">
        <v>77.099999999999994</v>
      </c>
      <c r="U59" s="14">
        <v>73.5</v>
      </c>
      <c r="V59" s="14">
        <v>76.3</v>
      </c>
      <c r="W59" s="14">
        <v>76.7</v>
      </c>
      <c r="X59" s="14">
        <v>75.900000000000006</v>
      </c>
      <c r="Y59" s="14">
        <v>76.900000000000006</v>
      </c>
      <c r="Z59" s="14">
        <v>77.3</v>
      </c>
      <c r="AA59" s="14">
        <v>76.099999999999994</v>
      </c>
      <c r="AB59" s="14">
        <v>77.400000000000006</v>
      </c>
      <c r="AC59" s="14">
        <v>76.099999999999994</v>
      </c>
      <c r="AD59" s="14">
        <v>76.3</v>
      </c>
      <c r="AE59" s="14">
        <v>76.3</v>
      </c>
      <c r="AF59" s="40">
        <v>77.3</v>
      </c>
    </row>
    <row r="60" spans="1:32">
      <c r="A60" s="127" t="s">
        <v>186</v>
      </c>
      <c r="B60" s="14">
        <v>9.8680000000000003</v>
      </c>
      <c r="C60" s="14">
        <v>9.8659999999999997</v>
      </c>
      <c r="D60" s="14">
        <v>9.7460000000000004</v>
      </c>
      <c r="E60" s="14">
        <v>10.130000000000001</v>
      </c>
      <c r="F60" s="14">
        <v>9.8390000000000004</v>
      </c>
      <c r="G60" s="14">
        <v>9.8729999999999993</v>
      </c>
      <c r="H60" s="14">
        <v>9.9920000000000009</v>
      </c>
      <c r="I60" s="14">
        <v>9.8390000000000004</v>
      </c>
      <c r="J60" s="14">
        <v>9.8870000000000005</v>
      </c>
      <c r="K60" s="14">
        <v>9.6560000000000006</v>
      </c>
      <c r="L60" s="14">
        <v>9.8529999999999998</v>
      </c>
      <c r="M60" s="14">
        <v>9.6080000000000005</v>
      </c>
      <c r="N60" s="14">
        <v>10.07</v>
      </c>
      <c r="O60" s="14">
        <v>9.6769999999999996</v>
      </c>
      <c r="P60" s="14">
        <v>9.8960000000000008</v>
      </c>
      <c r="Q60" s="14">
        <v>9.3360000000000003</v>
      </c>
      <c r="R60" s="14">
        <v>9.9130000000000003</v>
      </c>
      <c r="S60" s="14">
        <v>9.907</v>
      </c>
      <c r="T60" s="14">
        <v>9.923</v>
      </c>
      <c r="U60" s="14">
        <v>9.9540000000000006</v>
      </c>
      <c r="V60" s="14">
        <v>9.6679999999999993</v>
      </c>
      <c r="W60" s="14">
        <v>9.9890000000000008</v>
      </c>
      <c r="X60" s="14">
        <v>9.7430000000000003</v>
      </c>
      <c r="Y60" s="14">
        <v>9.7379999999999995</v>
      </c>
      <c r="Z60" s="14">
        <v>9.7249999999999996</v>
      </c>
      <c r="AA60" s="14">
        <v>9.8149999999999995</v>
      </c>
      <c r="AB60" s="14">
        <v>9.8670000000000009</v>
      </c>
      <c r="AC60" s="14">
        <v>9.8420000000000005</v>
      </c>
      <c r="AD60" s="14">
        <v>9.6890000000000001</v>
      </c>
      <c r="AE60" s="14">
        <v>9.86</v>
      </c>
      <c r="AF60" s="40">
        <v>10.02</v>
      </c>
    </row>
    <row r="61" spans="1:32">
      <c r="A61" s="127" t="s">
        <v>1077</v>
      </c>
      <c r="B61" s="14">
        <v>14.8</v>
      </c>
      <c r="C61" s="14">
        <v>13.9</v>
      </c>
      <c r="D61" s="14">
        <v>15</v>
      </c>
      <c r="E61" s="14">
        <v>16</v>
      </c>
      <c r="F61" s="14">
        <v>16.100000000000001</v>
      </c>
      <c r="G61" s="14">
        <v>15.9</v>
      </c>
      <c r="H61" s="14">
        <v>15.4</v>
      </c>
      <c r="I61" s="14">
        <v>16.100000000000001</v>
      </c>
      <c r="J61" s="14">
        <v>15.2</v>
      </c>
      <c r="K61" s="14">
        <v>14.5</v>
      </c>
      <c r="L61" s="14">
        <v>14</v>
      </c>
      <c r="M61" s="14">
        <v>13.9</v>
      </c>
      <c r="N61" s="14">
        <v>14.6</v>
      </c>
      <c r="O61" s="14">
        <v>14.9</v>
      </c>
      <c r="P61" s="14">
        <v>15.9</v>
      </c>
      <c r="Q61" s="14">
        <v>11.6</v>
      </c>
      <c r="R61" s="14">
        <v>15.4</v>
      </c>
      <c r="S61" s="14">
        <v>14.7</v>
      </c>
      <c r="T61" s="14">
        <v>15.6</v>
      </c>
      <c r="U61" s="14">
        <v>13.6</v>
      </c>
      <c r="V61" s="14">
        <v>14.3</v>
      </c>
      <c r="W61" s="14">
        <v>15</v>
      </c>
      <c r="X61" s="14">
        <v>15.6</v>
      </c>
      <c r="Y61" s="14">
        <v>14.1</v>
      </c>
      <c r="Z61" s="14">
        <v>15.6</v>
      </c>
      <c r="AA61" s="14">
        <v>14.8</v>
      </c>
      <c r="AB61" s="14">
        <v>16.2</v>
      </c>
      <c r="AC61" s="14">
        <v>15.2</v>
      </c>
      <c r="AD61" s="14">
        <v>14</v>
      </c>
      <c r="AE61" s="14">
        <v>14.3</v>
      </c>
      <c r="AF61" s="40">
        <v>15.4</v>
      </c>
    </row>
    <row r="62" spans="1:32">
      <c r="A62" s="127" t="s">
        <v>1078</v>
      </c>
      <c r="B62" s="14">
        <v>8.9</v>
      </c>
      <c r="C62" s="14">
        <v>7.9</v>
      </c>
      <c r="D62" s="14">
        <v>8.5</v>
      </c>
      <c r="E62" s="14">
        <v>10.3</v>
      </c>
      <c r="F62" s="14">
        <v>11.9</v>
      </c>
      <c r="G62" s="14">
        <v>9.8000000000000007</v>
      </c>
      <c r="H62" s="14">
        <v>10</v>
      </c>
      <c r="I62" s="14">
        <v>11.9</v>
      </c>
      <c r="J62" s="14">
        <v>8.9</v>
      </c>
      <c r="K62" s="14">
        <v>8.1</v>
      </c>
      <c r="L62" s="14">
        <v>9.3000000000000007</v>
      </c>
      <c r="M62" s="14">
        <v>7.8</v>
      </c>
      <c r="N62" s="14">
        <v>9.4</v>
      </c>
      <c r="O62" s="14">
        <v>8.5</v>
      </c>
      <c r="P62" s="14">
        <v>10.8</v>
      </c>
      <c r="Q62" s="14">
        <v>6.4</v>
      </c>
      <c r="R62" s="14">
        <v>10</v>
      </c>
      <c r="S62" s="14">
        <v>9.4</v>
      </c>
      <c r="T62" s="14">
        <v>10</v>
      </c>
      <c r="U62" s="14">
        <v>7.5</v>
      </c>
      <c r="V62" s="14">
        <v>9.4</v>
      </c>
      <c r="W62" s="14">
        <v>8.8000000000000007</v>
      </c>
      <c r="X62" s="14">
        <v>9.4</v>
      </c>
      <c r="Y62" s="14">
        <v>8.9</v>
      </c>
      <c r="Z62" s="14">
        <v>9.8000000000000007</v>
      </c>
      <c r="AA62" s="14">
        <v>8.6999999999999993</v>
      </c>
      <c r="AB62" s="14">
        <v>10.3</v>
      </c>
      <c r="AC62" s="14">
        <v>9.1999999999999993</v>
      </c>
      <c r="AD62" s="14">
        <v>8.8000000000000007</v>
      </c>
      <c r="AE62" s="14">
        <v>8.3000000000000007</v>
      </c>
      <c r="AF62" s="40">
        <v>10.3</v>
      </c>
    </row>
    <row r="63" spans="1:32">
      <c r="A63" s="127" t="s">
        <v>1079</v>
      </c>
      <c r="B63" s="14">
        <v>5.66</v>
      </c>
      <c r="C63" s="14">
        <v>4.92</v>
      </c>
      <c r="D63" s="14">
        <v>5.15</v>
      </c>
      <c r="E63" s="14">
        <v>6.24</v>
      </c>
      <c r="F63" s="14">
        <v>6.43</v>
      </c>
      <c r="G63" s="14">
        <v>5.47</v>
      </c>
      <c r="H63" s="14">
        <v>6.06</v>
      </c>
      <c r="I63" s="14">
        <v>7.24</v>
      </c>
      <c r="J63" s="14">
        <v>5.16</v>
      </c>
      <c r="K63" s="14">
        <v>4.95</v>
      </c>
      <c r="L63" s="14">
        <v>5.35</v>
      </c>
      <c r="M63" s="14">
        <v>4.72</v>
      </c>
      <c r="N63" s="14">
        <v>5.79</v>
      </c>
      <c r="O63" s="14">
        <v>5.3</v>
      </c>
      <c r="P63" s="14">
        <v>6.53</v>
      </c>
      <c r="Q63" s="14">
        <v>3.94</v>
      </c>
      <c r="R63" s="14">
        <v>6.26</v>
      </c>
      <c r="S63" s="14">
        <v>5.56</v>
      </c>
      <c r="T63" s="14">
        <v>6.5</v>
      </c>
      <c r="U63" s="14">
        <v>5.07</v>
      </c>
      <c r="V63" s="14">
        <v>5.05</v>
      </c>
      <c r="W63" s="14">
        <v>5.19</v>
      </c>
      <c r="X63" s="14">
        <v>5.59</v>
      </c>
      <c r="Y63" s="14">
        <v>5.33</v>
      </c>
      <c r="Z63" s="14">
        <v>5.96</v>
      </c>
      <c r="AA63" s="14">
        <v>5.07</v>
      </c>
      <c r="AB63" s="14">
        <v>6.45</v>
      </c>
      <c r="AC63" s="14">
        <v>5.76</v>
      </c>
      <c r="AD63" s="14">
        <v>5.61</v>
      </c>
      <c r="AE63" s="14">
        <v>5.25</v>
      </c>
      <c r="AF63" s="40">
        <v>6.3</v>
      </c>
    </row>
    <row r="64" spans="1:32">
      <c r="A64" s="127" t="s">
        <v>1080</v>
      </c>
      <c r="B64" s="13">
        <v>1627801</v>
      </c>
      <c r="C64" s="13">
        <v>1091360</v>
      </c>
      <c r="D64" s="13">
        <v>435741</v>
      </c>
      <c r="E64" s="13">
        <v>2437975</v>
      </c>
      <c r="F64" s="13">
        <v>0</v>
      </c>
      <c r="G64" s="13">
        <v>150680</v>
      </c>
      <c r="H64" s="13">
        <v>334758</v>
      </c>
      <c r="I64" s="13">
        <v>8278148</v>
      </c>
      <c r="J64" s="13">
        <v>267427</v>
      </c>
      <c r="K64" s="13">
        <v>295584</v>
      </c>
      <c r="L64" s="13">
        <v>2308020</v>
      </c>
      <c r="M64" s="13">
        <v>267685</v>
      </c>
      <c r="N64" s="13">
        <v>1139316</v>
      </c>
      <c r="O64" s="13">
        <v>361802</v>
      </c>
      <c r="P64" s="13">
        <v>326309</v>
      </c>
      <c r="Q64" s="13">
        <v>509494</v>
      </c>
      <c r="R64" s="13">
        <v>1543294</v>
      </c>
      <c r="S64" s="13">
        <v>440897</v>
      </c>
      <c r="T64" s="13">
        <v>508349</v>
      </c>
      <c r="U64" s="13">
        <v>526137</v>
      </c>
      <c r="V64" s="13">
        <v>886940</v>
      </c>
      <c r="W64" s="13">
        <v>586983</v>
      </c>
      <c r="X64" s="13">
        <v>145789</v>
      </c>
      <c r="Y64" s="13">
        <v>614870</v>
      </c>
      <c r="Z64" s="13">
        <v>1117950</v>
      </c>
      <c r="AA64" s="13">
        <v>408056</v>
      </c>
      <c r="AB64" s="13">
        <v>1612654</v>
      </c>
      <c r="AC64" s="13">
        <v>610288</v>
      </c>
      <c r="AD64" s="13">
        <v>524754</v>
      </c>
      <c r="AE64" s="13">
        <v>610060</v>
      </c>
      <c r="AF64" s="21">
        <v>537512</v>
      </c>
    </row>
    <row r="65" spans="1:32">
      <c r="A65" s="127" t="s">
        <v>1081</v>
      </c>
      <c r="B65" s="14">
        <v>41.76</v>
      </c>
      <c r="C65" s="14">
        <v>33.479999999999997</v>
      </c>
      <c r="D65" s="14">
        <v>34.369999999999997</v>
      </c>
      <c r="E65" s="14">
        <v>47.86</v>
      </c>
      <c r="F65" s="14">
        <v>39.340000000000003</v>
      </c>
      <c r="G65" s="14">
        <v>26.05</v>
      </c>
      <c r="H65" s="14">
        <v>28.82</v>
      </c>
      <c r="I65" s="14">
        <v>54.44</v>
      </c>
      <c r="J65" s="14">
        <v>28.4</v>
      </c>
      <c r="K65" s="14">
        <v>38.54</v>
      </c>
      <c r="L65" s="14">
        <v>36.04</v>
      </c>
      <c r="M65" s="14">
        <v>31.29</v>
      </c>
      <c r="N65" s="14">
        <v>24.24</v>
      </c>
      <c r="O65" s="14">
        <v>34.26</v>
      </c>
      <c r="P65" s="14">
        <v>46.61</v>
      </c>
      <c r="Q65" s="14">
        <v>18.440000000000001</v>
      </c>
      <c r="R65" s="14">
        <v>31.84</v>
      </c>
      <c r="S65" s="14">
        <v>34.71</v>
      </c>
      <c r="T65" s="14">
        <v>39.54</v>
      </c>
      <c r="U65" s="14">
        <v>32.9</v>
      </c>
      <c r="V65" s="14">
        <v>28.16</v>
      </c>
      <c r="W65" s="14">
        <v>30.1</v>
      </c>
      <c r="X65" s="14">
        <v>20.47</v>
      </c>
      <c r="Y65" s="14">
        <v>32.99</v>
      </c>
      <c r="Z65" s="14">
        <v>44.36</v>
      </c>
      <c r="AA65" s="14">
        <v>23.18</v>
      </c>
      <c r="AB65" s="14">
        <v>49.16</v>
      </c>
      <c r="AC65" s="14">
        <v>42.78</v>
      </c>
      <c r="AD65" s="14">
        <v>29.72</v>
      </c>
      <c r="AE65" s="14">
        <v>35.159999999999997</v>
      </c>
      <c r="AF65" s="40">
        <v>47.44</v>
      </c>
    </row>
    <row r="66" spans="1:32">
      <c r="A66" s="127" t="s">
        <v>1082</v>
      </c>
      <c r="B66" s="13">
        <v>3800834</v>
      </c>
      <c r="C66" s="13">
        <v>2980133</v>
      </c>
      <c r="D66" s="13">
        <v>1228310</v>
      </c>
      <c r="E66" s="13">
        <v>5866152</v>
      </c>
      <c r="F66" s="13">
        <v>1375887</v>
      </c>
      <c r="G66" s="13">
        <v>643525</v>
      </c>
      <c r="H66" s="13">
        <v>1387333</v>
      </c>
      <c r="I66" s="13">
        <v>16678387</v>
      </c>
      <c r="J66" s="13">
        <v>944313</v>
      </c>
      <c r="K66" s="13">
        <v>697995</v>
      </c>
      <c r="L66" s="13">
        <v>5552781</v>
      </c>
      <c r="M66" s="13">
        <v>717264</v>
      </c>
      <c r="N66" s="13">
        <v>4882914</v>
      </c>
      <c r="O66" s="13">
        <v>1003537</v>
      </c>
      <c r="P66" s="13">
        <v>864439</v>
      </c>
      <c r="Q66" s="13">
        <v>2073289</v>
      </c>
      <c r="R66" s="13">
        <v>5551903</v>
      </c>
      <c r="S66" s="13">
        <v>1230948</v>
      </c>
      <c r="T66" s="13">
        <v>1382198</v>
      </c>
      <c r="U66" s="13">
        <v>1553086</v>
      </c>
      <c r="V66" s="13">
        <v>2865969</v>
      </c>
      <c r="W66" s="13">
        <v>2071268</v>
      </c>
      <c r="X66" s="13">
        <v>803756</v>
      </c>
      <c r="Y66" s="13">
        <v>1691997</v>
      </c>
      <c r="Z66" s="13">
        <v>2977002</v>
      </c>
      <c r="AA66" s="13">
        <v>1552994</v>
      </c>
      <c r="AB66" s="13">
        <v>4018265</v>
      </c>
      <c r="AC66" s="13">
        <v>1475730</v>
      </c>
      <c r="AD66" s="13">
        <v>2124853</v>
      </c>
      <c r="AE66" s="13">
        <v>1652714</v>
      </c>
      <c r="AF66" s="21">
        <v>1233671</v>
      </c>
    </row>
    <row r="67" spans="1:32">
      <c r="A67" s="127" t="s">
        <v>1083</v>
      </c>
      <c r="B67" s="14">
        <v>98.5</v>
      </c>
      <c r="C67" s="14">
        <v>95.27</v>
      </c>
      <c r="D67" s="14">
        <v>97.97</v>
      </c>
      <c r="E67" s="14">
        <v>117.16</v>
      </c>
      <c r="F67" s="14">
        <v>116.64</v>
      </c>
      <c r="G67" s="14">
        <v>106.28</v>
      </c>
      <c r="H67" s="14">
        <v>115.55</v>
      </c>
      <c r="I67" s="14">
        <v>116.93</v>
      </c>
      <c r="J67" s="14">
        <v>102.01</v>
      </c>
      <c r="K67" s="14">
        <v>90.44</v>
      </c>
      <c r="L67" s="14">
        <v>85.69</v>
      </c>
      <c r="M67" s="14">
        <v>82.64</v>
      </c>
      <c r="N67" s="14">
        <v>100.35</v>
      </c>
      <c r="O67" s="14">
        <v>96.24</v>
      </c>
      <c r="P67" s="14">
        <v>123.49</v>
      </c>
      <c r="Q67" s="14">
        <v>58.52</v>
      </c>
      <c r="R67" s="14">
        <v>110.68</v>
      </c>
      <c r="S67" s="14">
        <v>101.96</v>
      </c>
      <c r="T67" s="14">
        <v>104.52</v>
      </c>
      <c r="U67" s="14">
        <v>95.97</v>
      </c>
      <c r="V67" s="14">
        <v>88.11</v>
      </c>
      <c r="W67" s="14">
        <v>107.19</v>
      </c>
      <c r="X67" s="14">
        <v>107.26</v>
      </c>
      <c r="Y67" s="14">
        <v>89.93</v>
      </c>
      <c r="Z67" s="14">
        <v>128.83000000000001</v>
      </c>
      <c r="AA67" s="14">
        <v>85.49</v>
      </c>
      <c r="AB67" s="14">
        <v>128.18</v>
      </c>
      <c r="AC67" s="14">
        <v>104.97</v>
      </c>
      <c r="AD67" s="14">
        <v>117.96</v>
      </c>
      <c r="AE67" s="14">
        <v>96.49</v>
      </c>
      <c r="AF67" s="40">
        <v>105.81</v>
      </c>
    </row>
    <row r="68" spans="1:32">
      <c r="A68" s="127" t="s">
        <v>1084</v>
      </c>
      <c r="B68" s="13">
        <v>1161955</v>
      </c>
      <c r="C68" s="13">
        <v>858809</v>
      </c>
      <c r="D68" s="13">
        <v>381621</v>
      </c>
      <c r="E68" s="13">
        <v>2007824</v>
      </c>
      <c r="F68" s="13">
        <v>1177253</v>
      </c>
      <c r="G68" s="13">
        <v>194888</v>
      </c>
      <c r="H68" s="13">
        <v>443689</v>
      </c>
      <c r="I68" s="13">
        <v>6922192</v>
      </c>
      <c r="J68" s="13">
        <v>348566</v>
      </c>
      <c r="K68" s="13">
        <v>197336</v>
      </c>
      <c r="L68" s="13">
        <v>1735779</v>
      </c>
      <c r="M68" s="13">
        <v>235901</v>
      </c>
      <c r="N68" s="13">
        <v>1738025</v>
      </c>
      <c r="O68" s="13">
        <v>361031</v>
      </c>
      <c r="P68" s="13">
        <v>307325</v>
      </c>
      <c r="Q68" s="13">
        <v>546804</v>
      </c>
      <c r="R68" s="13">
        <v>1833974</v>
      </c>
      <c r="S68" s="13">
        <v>444461</v>
      </c>
      <c r="T68" s="13">
        <v>552486</v>
      </c>
      <c r="U68" s="13">
        <v>432782</v>
      </c>
      <c r="V68" s="13">
        <v>855809</v>
      </c>
      <c r="W68" s="13">
        <v>650703</v>
      </c>
      <c r="X68" s="13">
        <v>278482</v>
      </c>
      <c r="Y68" s="13">
        <v>557750</v>
      </c>
      <c r="Z68" s="13">
        <v>887193</v>
      </c>
      <c r="AA68" s="13">
        <v>464212</v>
      </c>
      <c r="AB68" s="13">
        <v>1248251</v>
      </c>
      <c r="AC68" s="13">
        <v>501343</v>
      </c>
      <c r="AD68" s="13">
        <v>639400</v>
      </c>
      <c r="AE68" s="13">
        <v>508793</v>
      </c>
      <c r="AF68" s="21">
        <v>435306</v>
      </c>
    </row>
    <row r="69" spans="1:32">
      <c r="A69" s="127" t="s">
        <v>1085</v>
      </c>
      <c r="B69" s="14">
        <v>29.720164352223676</v>
      </c>
      <c r="C69" s="14">
        <v>26.301727387963869</v>
      </c>
      <c r="D69" s="14">
        <v>30.038963492388344</v>
      </c>
      <c r="E69" s="14">
        <v>39.20880322602693</v>
      </c>
      <c r="F69" s="14">
        <v>43.402632355109866</v>
      </c>
      <c r="G69" s="14">
        <v>33.592228324008289</v>
      </c>
      <c r="H69" s="14">
        <v>38.137270070483062</v>
      </c>
      <c r="I69" s="14">
        <v>52.17351062589367</v>
      </c>
      <c r="J69" s="14">
        <v>36.77775984080408</v>
      </c>
      <c r="K69" s="14">
        <v>25.664782584946249</v>
      </c>
      <c r="L69" s="14">
        <v>26.976124488907534</v>
      </c>
      <c r="M69" s="14">
        <v>27.332080473460536</v>
      </c>
      <c r="N69" s="14">
        <v>36.896755743381448</v>
      </c>
      <c r="O69" s="14">
        <v>34.141306393332712</v>
      </c>
      <c r="P69" s="14">
        <v>43.756051027962869</v>
      </c>
      <c r="Q69" s="14">
        <v>19.704549238310147</v>
      </c>
      <c r="R69" s="14">
        <v>37.803966545695005</v>
      </c>
      <c r="S69" s="14">
        <v>34.893594638240607</v>
      </c>
      <c r="T69" s="14">
        <v>42.752709739275375</v>
      </c>
      <c r="U69" s="14">
        <v>26.99806801076225</v>
      </c>
      <c r="V69" s="14">
        <v>27.042188277122953</v>
      </c>
      <c r="W69" s="14">
        <v>33.327784703605857</v>
      </c>
      <c r="X69" s="14">
        <v>39.054935684914987</v>
      </c>
      <c r="Y69" s="14">
        <v>29.845051875007695</v>
      </c>
      <c r="Z69" s="14">
        <v>35.057272781875028</v>
      </c>
      <c r="AA69" s="14">
        <v>26.365959370663887</v>
      </c>
      <c r="AB69" s="14">
        <v>38.014917854952309</v>
      </c>
      <c r="AC69" s="14">
        <v>35.071827069378621</v>
      </c>
      <c r="AD69" s="14">
        <v>35.993841529147183</v>
      </c>
      <c r="AE69" s="14">
        <v>29.270685074621717</v>
      </c>
      <c r="AF69" s="40">
        <v>38.233937883223412</v>
      </c>
    </row>
    <row r="70" spans="1:32">
      <c r="A70" s="127" t="s">
        <v>1086</v>
      </c>
      <c r="B70" s="13">
        <v>489886</v>
      </c>
      <c r="C70" s="13">
        <v>293192</v>
      </c>
      <c r="D70" s="13">
        <v>129049</v>
      </c>
      <c r="E70" s="13">
        <v>828811</v>
      </c>
      <c r="F70" s="13">
        <v>220612</v>
      </c>
      <c r="G70" s="13">
        <v>46791</v>
      </c>
      <c r="H70" s="13">
        <v>130316</v>
      </c>
      <c r="I70" s="13">
        <v>2373869</v>
      </c>
      <c r="J70" s="13">
        <v>88989</v>
      </c>
      <c r="K70" s="13">
        <v>81514</v>
      </c>
      <c r="L70" s="13">
        <v>720843</v>
      </c>
      <c r="M70" s="13">
        <v>69301</v>
      </c>
      <c r="N70" s="13">
        <v>405022</v>
      </c>
      <c r="O70" s="13">
        <v>96293</v>
      </c>
      <c r="P70" s="13">
        <v>118947</v>
      </c>
      <c r="Q70" s="13">
        <v>113285</v>
      </c>
      <c r="R70" s="13">
        <v>601901</v>
      </c>
      <c r="S70" s="13">
        <v>119364</v>
      </c>
      <c r="T70" s="13">
        <v>181874</v>
      </c>
      <c r="U70" s="13">
        <v>148067</v>
      </c>
      <c r="V70" s="13">
        <v>246555</v>
      </c>
      <c r="W70" s="13">
        <v>161491</v>
      </c>
      <c r="X70" s="13">
        <v>40815</v>
      </c>
      <c r="Y70" s="13">
        <v>168547</v>
      </c>
      <c r="Z70" s="13">
        <v>317961</v>
      </c>
      <c r="AA70" s="13">
        <v>117775</v>
      </c>
      <c r="AB70" s="13">
        <v>499099</v>
      </c>
      <c r="AC70" s="13">
        <v>158906</v>
      </c>
      <c r="AD70" s="13">
        <v>123501</v>
      </c>
      <c r="AE70" s="13">
        <v>131449</v>
      </c>
      <c r="AF70" s="21">
        <v>183998</v>
      </c>
    </row>
    <row r="71" spans="1:32">
      <c r="A71" s="127" t="s">
        <v>1087</v>
      </c>
      <c r="B71" s="14">
        <v>12.530168925520737</v>
      </c>
      <c r="C71" s="14">
        <v>8.9792445774693821</v>
      </c>
      <c r="D71" s="14">
        <v>10.157979250956377</v>
      </c>
      <c r="E71" s="14">
        <v>16.185027876231484</v>
      </c>
      <c r="F71" s="14">
        <v>8.1334611414245686</v>
      </c>
      <c r="G71" s="14">
        <v>8.0652167168254163</v>
      </c>
      <c r="H71" s="14">
        <v>11.201306515385937</v>
      </c>
      <c r="I71" s="14">
        <v>17.89217627826266</v>
      </c>
      <c r="J71" s="14">
        <v>9.3893726596206015</v>
      </c>
      <c r="K71" s="14">
        <v>10.60140616830841</v>
      </c>
      <c r="L71" s="14">
        <v>11.202780137884819</v>
      </c>
      <c r="M71" s="14">
        <v>8.029387365425702</v>
      </c>
      <c r="N71" s="14">
        <v>8.5982640092609941</v>
      </c>
      <c r="O71" s="14">
        <v>9.1060568663998005</v>
      </c>
      <c r="P71" s="14">
        <v>16.935332308218008</v>
      </c>
      <c r="Q71" s="14">
        <v>4.0823217468452411</v>
      </c>
      <c r="R71" s="14">
        <v>12.407070802432516</v>
      </c>
      <c r="S71" s="14">
        <v>9.3709887490667398</v>
      </c>
      <c r="T71" s="14">
        <v>14.073852244438717</v>
      </c>
      <c r="U71" s="14">
        <v>9.2368049876139331</v>
      </c>
      <c r="V71" s="14">
        <v>7.7907415447442716</v>
      </c>
      <c r="W71" s="14">
        <v>8.2712655075664525</v>
      </c>
      <c r="X71" s="14">
        <v>5.7239864694299998</v>
      </c>
      <c r="Y71" s="14">
        <v>9.0189044524911193</v>
      </c>
      <c r="Z71" s="14">
        <v>12.564172069659888</v>
      </c>
      <c r="AA71" s="14">
        <v>6.68929468622082</v>
      </c>
      <c r="AB71" s="14">
        <v>15.199833596359097</v>
      </c>
      <c r="AC71" s="14">
        <v>11.116388884030851</v>
      </c>
      <c r="AD71" s="14">
        <v>6.9522605922602549</v>
      </c>
      <c r="AE71" s="14">
        <v>7.5622154439505849</v>
      </c>
      <c r="AF71" s="40">
        <v>16.16097205790258</v>
      </c>
    </row>
    <row r="72" spans="1:32">
      <c r="A72" s="127" t="s">
        <v>1089</v>
      </c>
      <c r="B72" s="13">
        <v>616877</v>
      </c>
      <c r="C72" s="13">
        <v>550297</v>
      </c>
      <c r="D72" s="13">
        <v>203349</v>
      </c>
      <c r="E72" s="13">
        <v>778515</v>
      </c>
      <c r="F72" s="13">
        <v>409974</v>
      </c>
      <c r="G72" s="13">
        <v>93198</v>
      </c>
      <c r="H72" s="13">
        <v>188885</v>
      </c>
      <c r="I72" s="13">
        <v>1911950</v>
      </c>
      <c r="J72" s="13">
        <v>164014</v>
      </c>
      <c r="K72" s="13">
        <v>142408</v>
      </c>
      <c r="L72" s="13">
        <v>1128209</v>
      </c>
      <c r="M72" s="13">
        <v>156693</v>
      </c>
      <c r="N72" s="13">
        <v>883901</v>
      </c>
      <c r="O72" s="13">
        <v>163060</v>
      </c>
      <c r="P72" s="13">
        <v>105520</v>
      </c>
      <c r="Q72" s="13">
        <v>621220</v>
      </c>
      <c r="R72" s="13">
        <v>774721</v>
      </c>
      <c r="S72" s="13">
        <v>200586</v>
      </c>
      <c r="T72" s="13">
        <v>218272</v>
      </c>
      <c r="U72" s="13">
        <v>250855</v>
      </c>
      <c r="V72" s="13">
        <v>529530</v>
      </c>
      <c r="W72" s="13">
        <v>295771</v>
      </c>
      <c r="X72" s="13">
        <v>131230</v>
      </c>
      <c r="Y72" s="13">
        <v>312706</v>
      </c>
      <c r="Z72" s="13">
        <v>349120</v>
      </c>
      <c r="AA72" s="13">
        <v>291955</v>
      </c>
      <c r="AB72" s="13">
        <v>470061</v>
      </c>
      <c r="AC72" s="13">
        <v>216235</v>
      </c>
      <c r="AD72" s="13">
        <v>326191</v>
      </c>
      <c r="AE72" s="13">
        <v>261920</v>
      </c>
      <c r="AF72" s="21">
        <v>201944</v>
      </c>
    </row>
    <row r="73" spans="1:32">
      <c r="A73" s="127" t="s">
        <v>641</v>
      </c>
      <c r="B73" s="14">
        <v>94.083169633597279</v>
      </c>
      <c r="C73" s="14">
        <v>90.41568769202965</v>
      </c>
      <c r="D73" s="14">
        <v>92.28999214839088</v>
      </c>
      <c r="E73" s="14">
        <v>95.815579793086641</v>
      </c>
      <c r="F73" s="14">
        <v>96.026589340841056</v>
      </c>
      <c r="G73" s="14">
        <v>96.307778156679163</v>
      </c>
      <c r="H73" s="14">
        <v>92.444768551599921</v>
      </c>
      <c r="I73" s="14">
        <v>95.355202430623791</v>
      </c>
      <c r="J73" s="14">
        <v>94.981468612462365</v>
      </c>
      <c r="K73" s="14">
        <v>92.325845246199236</v>
      </c>
      <c r="L73" s="14">
        <v>93.81220247375532</v>
      </c>
      <c r="M73" s="14">
        <v>92.468797025759059</v>
      </c>
      <c r="N73" s="14">
        <v>98.271604663754502</v>
      </c>
      <c r="O73" s="14">
        <v>92.164387897559948</v>
      </c>
      <c r="P73" s="14">
        <v>93.154651552871798</v>
      </c>
      <c r="Q73" s="14">
        <v>88.145819025943439</v>
      </c>
      <c r="R73" s="14">
        <v>95.454366238137837</v>
      </c>
      <c r="S73" s="14">
        <v>94.520180006125869</v>
      </c>
      <c r="T73" s="14">
        <v>93.865088716682862</v>
      </c>
      <c r="U73" s="14">
        <v>92.019735152782374</v>
      </c>
      <c r="V73" s="14">
        <v>86.172638197946611</v>
      </c>
      <c r="W73" s="14">
        <v>93.334953233278213</v>
      </c>
      <c r="X73" s="14">
        <v>97.491215167116124</v>
      </c>
      <c r="Y73" s="14">
        <v>91.155970791004094</v>
      </c>
      <c r="Z73" s="14">
        <v>93.667163906805044</v>
      </c>
      <c r="AA73" s="14">
        <v>94.940084223533816</v>
      </c>
      <c r="AB73" s="14">
        <v>93.461153041666336</v>
      </c>
      <c r="AC73" s="14">
        <v>93.613088125790085</v>
      </c>
      <c r="AD73" s="14">
        <v>91.142299911705209</v>
      </c>
      <c r="AE73" s="14">
        <v>92.59671711547368</v>
      </c>
      <c r="AF73" s="40">
        <v>97.284433546422846</v>
      </c>
    </row>
    <row r="74" spans="1:32">
      <c r="A74" s="127" t="s">
        <v>1090</v>
      </c>
      <c r="B74" s="13">
        <v>6041</v>
      </c>
      <c r="C74" s="13">
        <v>4756</v>
      </c>
      <c r="D74" s="13">
        <v>2417</v>
      </c>
      <c r="E74" s="13">
        <v>5100</v>
      </c>
      <c r="F74" s="13">
        <v>1775</v>
      </c>
      <c r="G74" s="13">
        <v>1209</v>
      </c>
      <c r="H74" s="13">
        <v>1650</v>
      </c>
      <c r="I74" s="13">
        <v>7514</v>
      </c>
      <c r="J74" s="13">
        <v>1811</v>
      </c>
      <c r="K74" s="13">
        <v>1775</v>
      </c>
      <c r="L74" s="13">
        <v>8471</v>
      </c>
      <c r="M74" s="13">
        <v>1880</v>
      </c>
      <c r="N74" s="13">
        <v>7464</v>
      </c>
      <c r="O74" s="13">
        <v>1696</v>
      </c>
      <c r="P74" s="13">
        <v>845</v>
      </c>
      <c r="Q74" s="13">
        <v>5310</v>
      </c>
      <c r="R74" s="13">
        <v>6884</v>
      </c>
      <c r="S74" s="13">
        <v>1560</v>
      </c>
      <c r="T74" s="13">
        <v>1059</v>
      </c>
      <c r="U74" s="13">
        <v>2923</v>
      </c>
      <c r="V74" s="13">
        <v>5292</v>
      </c>
      <c r="W74" s="13">
        <v>3409</v>
      </c>
      <c r="X74" s="13">
        <v>2334</v>
      </c>
      <c r="Y74" s="13">
        <v>2451</v>
      </c>
      <c r="Z74" s="13">
        <v>3699</v>
      </c>
      <c r="AA74" s="13">
        <v>4087</v>
      </c>
      <c r="AB74" s="13">
        <v>3944</v>
      </c>
      <c r="AC74" s="13">
        <v>1901</v>
      </c>
      <c r="AD74" s="13">
        <v>3395</v>
      </c>
      <c r="AE74" s="13">
        <v>2486</v>
      </c>
      <c r="AF74" s="21">
        <v>1361</v>
      </c>
    </row>
    <row r="75" spans="1:32">
      <c r="A75" s="127" t="s">
        <v>1091</v>
      </c>
      <c r="B75" s="13">
        <v>979.28760514656904</v>
      </c>
      <c r="C75" s="13">
        <v>864.26057201838285</v>
      </c>
      <c r="D75" s="13">
        <v>1188.5969441698753</v>
      </c>
      <c r="E75" s="13">
        <v>655.09335080248934</v>
      </c>
      <c r="F75" s="13">
        <v>432.95428490587204</v>
      </c>
      <c r="G75" s="13">
        <v>1297.2381381574712</v>
      </c>
      <c r="H75" s="13">
        <v>873.54739656404695</v>
      </c>
      <c r="I75" s="13">
        <v>393.00190904573861</v>
      </c>
      <c r="J75" s="13">
        <v>1104.1740339239334</v>
      </c>
      <c r="K75" s="13">
        <v>1246.4187405201956</v>
      </c>
      <c r="L75" s="13">
        <v>750.83605963079538</v>
      </c>
      <c r="M75" s="13">
        <v>1199.7983317697663</v>
      </c>
      <c r="N75" s="13">
        <v>844.43846086835526</v>
      </c>
      <c r="O75" s="13">
        <v>1040.1079357291794</v>
      </c>
      <c r="P75" s="13">
        <v>800.79605761940866</v>
      </c>
      <c r="Q75" s="13">
        <v>854.76964682399148</v>
      </c>
      <c r="R75" s="13">
        <v>888.57795257905741</v>
      </c>
      <c r="S75" s="13">
        <v>777.72127665938797</v>
      </c>
      <c r="T75" s="13">
        <v>485.17446122269462</v>
      </c>
      <c r="U75" s="13">
        <v>1165.2149648203144</v>
      </c>
      <c r="V75" s="13">
        <v>999.37680584669431</v>
      </c>
      <c r="W75" s="13">
        <v>1152.580881830876</v>
      </c>
      <c r="X75" s="13">
        <v>1778.5567324544693</v>
      </c>
      <c r="Y75" s="13">
        <v>783.80331685353019</v>
      </c>
      <c r="Z75" s="13">
        <v>1059.5210815765354</v>
      </c>
      <c r="AA75" s="13">
        <v>1399.8732681406382</v>
      </c>
      <c r="AB75" s="13">
        <v>839.04003948423713</v>
      </c>
      <c r="AC75" s="13">
        <v>879.13612504913635</v>
      </c>
      <c r="AD75" s="13">
        <v>1040.8012483483603</v>
      </c>
      <c r="AE75" s="13">
        <v>949.1447770311546</v>
      </c>
      <c r="AF75" s="21">
        <v>673.94921364338632</v>
      </c>
    </row>
    <row r="76" spans="1:32">
      <c r="A76" s="127" t="s">
        <v>1092</v>
      </c>
      <c r="B76" s="13">
        <v>28973</v>
      </c>
      <c r="C76" s="13">
        <v>22926</v>
      </c>
      <c r="D76" s="13">
        <v>10024</v>
      </c>
      <c r="E76" s="13">
        <v>33492</v>
      </c>
      <c r="F76" s="13">
        <v>15678</v>
      </c>
      <c r="G76" s="13">
        <v>5226</v>
      </c>
      <c r="H76" s="13">
        <v>8624</v>
      </c>
      <c r="I76" s="13">
        <v>69831</v>
      </c>
      <c r="J76" s="13">
        <v>8075</v>
      </c>
      <c r="K76" s="13">
        <v>7222</v>
      </c>
      <c r="L76" s="13">
        <v>48019</v>
      </c>
      <c r="M76" s="13">
        <v>7852</v>
      </c>
      <c r="N76" s="13">
        <v>38999</v>
      </c>
      <c r="O76" s="13">
        <v>7631</v>
      </c>
      <c r="P76" s="13">
        <v>4673</v>
      </c>
      <c r="Q76" s="13">
        <v>26663</v>
      </c>
      <c r="R76" s="13">
        <v>34389</v>
      </c>
      <c r="S76" s="13">
        <v>8542</v>
      </c>
      <c r="T76" s="13">
        <v>8328</v>
      </c>
      <c r="U76" s="13">
        <v>12029</v>
      </c>
      <c r="V76" s="13">
        <v>25037</v>
      </c>
      <c r="W76" s="13">
        <v>13733</v>
      </c>
      <c r="X76" s="13">
        <v>7517</v>
      </c>
      <c r="Y76" s="13">
        <v>13419</v>
      </c>
      <c r="Z76" s="13">
        <v>17059</v>
      </c>
      <c r="AA76" s="13">
        <v>14912</v>
      </c>
      <c r="AB76" s="13">
        <v>21466</v>
      </c>
      <c r="AC76" s="13">
        <v>9393</v>
      </c>
      <c r="AD76" s="13">
        <v>14519</v>
      </c>
      <c r="AE76" s="13">
        <v>12087</v>
      </c>
      <c r="AF76" s="21">
        <v>8402</v>
      </c>
    </row>
    <row r="77" spans="1:32">
      <c r="A77" s="127" t="s">
        <v>1093</v>
      </c>
      <c r="B77" s="13">
        <v>4696.7223611838335</v>
      </c>
      <c r="C77" s="13">
        <v>4166.1139348388233</v>
      </c>
      <c r="D77" s="13">
        <v>4929.4562550098599</v>
      </c>
      <c r="E77" s="13">
        <v>4302.0365696229355</v>
      </c>
      <c r="F77" s="13">
        <v>3824.1449457770491</v>
      </c>
      <c r="G77" s="13">
        <v>5607.4164681645525</v>
      </c>
      <c r="H77" s="13">
        <v>4565.7410593747518</v>
      </c>
      <c r="I77" s="13">
        <v>3652.3444650749234</v>
      </c>
      <c r="J77" s="13">
        <v>4923.3602009584547</v>
      </c>
      <c r="K77" s="13">
        <v>5071.3443064996345</v>
      </c>
      <c r="L77" s="13">
        <v>4256.2149388987318</v>
      </c>
      <c r="M77" s="13">
        <v>5011.0726069447901</v>
      </c>
      <c r="N77" s="13">
        <v>4412.1457041003459</v>
      </c>
      <c r="O77" s="13">
        <v>4679.8724395927884</v>
      </c>
      <c r="P77" s="13">
        <v>4428.5443517816529</v>
      </c>
      <c r="Q77" s="13">
        <v>4292.0382473197897</v>
      </c>
      <c r="R77" s="13">
        <v>4438.8883223767007</v>
      </c>
      <c r="S77" s="13">
        <v>4258.5225289900591</v>
      </c>
      <c r="T77" s="13">
        <v>3815.4229585104822</v>
      </c>
      <c r="U77" s="13">
        <v>4795.2004145821293</v>
      </c>
      <c r="V77" s="13">
        <v>4728.155156459502</v>
      </c>
      <c r="W77" s="13">
        <v>4643.119169898333</v>
      </c>
      <c r="X77" s="13">
        <v>5728.1109502400368</v>
      </c>
      <c r="Y77" s="13">
        <v>4291.2512072042109</v>
      </c>
      <c r="Z77" s="13">
        <v>4886.2855178735108</v>
      </c>
      <c r="AA77" s="13">
        <v>5107.6364508229008</v>
      </c>
      <c r="AB77" s="13">
        <v>4566.6413508034066</v>
      </c>
      <c r="AC77" s="13">
        <v>4343.8851249797672</v>
      </c>
      <c r="AD77" s="13">
        <v>4451.0731442621045</v>
      </c>
      <c r="AE77" s="13">
        <v>4614.7678680513136</v>
      </c>
      <c r="AF77" s="21">
        <v>4160.5593629917203</v>
      </c>
    </row>
    <row r="78" spans="1:32">
      <c r="A78" s="127" t="s">
        <v>1094</v>
      </c>
      <c r="B78" s="13">
        <v>186491</v>
      </c>
      <c r="C78" s="13">
        <v>116097</v>
      </c>
      <c r="D78" s="13">
        <v>59495</v>
      </c>
      <c r="E78" s="13">
        <v>281683</v>
      </c>
      <c r="F78" s="13">
        <v>109189</v>
      </c>
      <c r="G78" s="13">
        <v>35005</v>
      </c>
      <c r="H78" s="13">
        <v>58688</v>
      </c>
      <c r="I78" s="13">
        <v>892842</v>
      </c>
      <c r="J78" s="13">
        <v>41182</v>
      </c>
      <c r="K78" s="13">
        <v>44475</v>
      </c>
      <c r="L78" s="13">
        <v>254734</v>
      </c>
      <c r="M78" s="13">
        <v>36997</v>
      </c>
      <c r="N78" s="13">
        <v>218731</v>
      </c>
      <c r="O78" s="13">
        <v>54842</v>
      </c>
      <c r="P78" s="13">
        <v>88924</v>
      </c>
      <c r="Q78" s="13">
        <v>96217</v>
      </c>
      <c r="R78" s="13">
        <v>209156</v>
      </c>
      <c r="S78" s="13">
        <v>89219</v>
      </c>
      <c r="T78" s="13">
        <v>66735</v>
      </c>
      <c r="U78" s="13">
        <v>54747</v>
      </c>
      <c r="V78" s="13">
        <v>143033</v>
      </c>
      <c r="W78" s="13">
        <v>81518</v>
      </c>
      <c r="X78" s="13">
        <v>41209</v>
      </c>
      <c r="Y78" s="13">
        <v>75704</v>
      </c>
      <c r="Z78" s="13">
        <v>123058</v>
      </c>
      <c r="AA78" s="13">
        <v>84654</v>
      </c>
      <c r="AB78" s="13">
        <v>211262</v>
      </c>
      <c r="AC78" s="13">
        <v>85571</v>
      </c>
      <c r="AD78" s="13">
        <v>69535</v>
      </c>
      <c r="AE78" s="13">
        <v>81467</v>
      </c>
      <c r="AF78" s="21">
        <v>81367</v>
      </c>
    </row>
    <row r="79" spans="1:32">
      <c r="A79" s="127" t="s">
        <v>651</v>
      </c>
      <c r="B79" s="14">
        <v>4.7700153364033424</v>
      </c>
      <c r="C79" s="14">
        <v>3.5555654919317816</v>
      </c>
      <c r="D79" s="14">
        <v>4.6830969285748019</v>
      </c>
      <c r="E79" s="14">
        <v>5.5007078902916504</v>
      </c>
      <c r="F79" s="14">
        <v>4.0255493290075206</v>
      </c>
      <c r="G79" s="14">
        <v>6.033701164165624</v>
      </c>
      <c r="H79" s="14">
        <v>5.0445246690734056</v>
      </c>
      <c r="I79" s="14">
        <v>6.7294726257584525</v>
      </c>
      <c r="J79" s="14">
        <v>4.3451791217846658</v>
      </c>
      <c r="K79" s="14">
        <v>5.7842522675309338</v>
      </c>
      <c r="L79" s="14">
        <v>3.9588773084346398</v>
      </c>
      <c r="M79" s="14">
        <v>4.2865650475267989</v>
      </c>
      <c r="N79" s="14">
        <v>4.6434684659343608</v>
      </c>
      <c r="O79" s="14">
        <v>5.1861959920980532</v>
      </c>
      <c r="P79" s="14">
        <v>12.660743778119482</v>
      </c>
      <c r="Q79" s="14">
        <v>3.4672617867873816</v>
      </c>
      <c r="R79" s="14">
        <v>4.3113623349248051</v>
      </c>
      <c r="S79" s="14">
        <v>7.0043752320882806</v>
      </c>
      <c r="T79" s="14">
        <v>5.164116528655101</v>
      </c>
      <c r="U79" s="14">
        <v>3.4152604068219121</v>
      </c>
      <c r="V79" s="14">
        <v>4.519612805943531</v>
      </c>
      <c r="W79" s="14">
        <v>4.1751987519168381</v>
      </c>
      <c r="X79" s="14">
        <v>5.7792419066211158</v>
      </c>
      <c r="Y79" s="14">
        <v>4.0509005955097841</v>
      </c>
      <c r="Z79" s="14">
        <v>4.8626148695852844</v>
      </c>
      <c r="AA79" s="14">
        <v>4.8081133718305011</v>
      </c>
      <c r="AB79" s="14">
        <v>6.4338883572878647</v>
      </c>
      <c r="AC79" s="14">
        <v>5.9861837387852184</v>
      </c>
      <c r="AD79" s="14">
        <v>3.9143443395828115</v>
      </c>
      <c r="AE79" s="14">
        <v>4.6867682947175124</v>
      </c>
      <c r="AF79" s="40">
        <v>7.1466527540264533</v>
      </c>
    </row>
    <row r="80" spans="1:32">
      <c r="A80" s="127" t="s">
        <v>650</v>
      </c>
      <c r="B80" s="13">
        <v>108447</v>
      </c>
      <c r="C80" s="13">
        <v>66393</v>
      </c>
      <c r="D80" s="13">
        <v>33557</v>
      </c>
      <c r="E80" s="13">
        <v>143361</v>
      </c>
      <c r="F80" s="13">
        <v>53683</v>
      </c>
      <c r="G80" s="13">
        <v>19139</v>
      </c>
      <c r="H80" s="13">
        <v>36680</v>
      </c>
      <c r="I80" s="13">
        <v>465919</v>
      </c>
      <c r="J80" s="13">
        <v>21567</v>
      </c>
      <c r="K80" s="13">
        <v>24861</v>
      </c>
      <c r="L80" s="13">
        <v>132815</v>
      </c>
      <c r="M80" s="13">
        <v>20612</v>
      </c>
      <c r="N80" s="13">
        <v>123497</v>
      </c>
      <c r="O80" s="13">
        <v>30232</v>
      </c>
      <c r="P80" s="13">
        <v>48198</v>
      </c>
      <c r="Q80" s="13">
        <v>54128</v>
      </c>
      <c r="R80" s="13">
        <v>110304</v>
      </c>
      <c r="S80" s="13">
        <v>48793</v>
      </c>
      <c r="T80" s="13">
        <v>35818</v>
      </c>
      <c r="U80" s="13">
        <v>30878</v>
      </c>
      <c r="V80" s="13">
        <v>75282</v>
      </c>
      <c r="W80" s="13">
        <v>46457</v>
      </c>
      <c r="X80" s="13">
        <v>25448</v>
      </c>
      <c r="Y80" s="13">
        <v>40966</v>
      </c>
      <c r="Z80" s="13">
        <v>65623</v>
      </c>
      <c r="AA80" s="13">
        <v>47805</v>
      </c>
      <c r="AB80" s="13">
        <v>115896</v>
      </c>
      <c r="AC80" s="13">
        <v>49616</v>
      </c>
      <c r="AD80" s="13">
        <v>38426</v>
      </c>
      <c r="AE80" s="13">
        <v>43740</v>
      </c>
      <c r="AF80" s="21">
        <v>44090</v>
      </c>
    </row>
    <row r="81" spans="1:32">
      <c r="A81" s="127" t="s">
        <v>1095</v>
      </c>
      <c r="B81" s="14">
        <v>2.77382744039623</v>
      </c>
      <c r="C81" s="14">
        <v>2.0333398770495945</v>
      </c>
      <c r="D81" s="14">
        <v>2.6414099274255758</v>
      </c>
      <c r="E81" s="14">
        <v>2.7995547614165615</v>
      </c>
      <c r="F81" s="14">
        <v>1.9791697389765521</v>
      </c>
      <c r="G81" s="14">
        <v>3.2989289124686723</v>
      </c>
      <c r="H81" s="14">
        <v>3.1528279181708787</v>
      </c>
      <c r="I81" s="14">
        <v>3.511695413433455</v>
      </c>
      <c r="J81" s="14">
        <v>2.2755688922230557</v>
      </c>
      <c r="K81" s="14">
        <v>3.2333287380120637</v>
      </c>
      <c r="L81" s="14">
        <v>2.0641072244763037</v>
      </c>
      <c r="M81" s="14">
        <v>2.3881579252269747</v>
      </c>
      <c r="N81" s="14">
        <v>2.6217336597807157</v>
      </c>
      <c r="O81" s="14">
        <v>2.8589234023760688</v>
      </c>
      <c r="P81" s="14">
        <v>6.8622928412779771</v>
      </c>
      <c r="Q81" s="14">
        <v>1.9505487179524141</v>
      </c>
      <c r="R81" s="14">
        <v>2.2737120187398197</v>
      </c>
      <c r="S81" s="14">
        <v>3.8306244264033831</v>
      </c>
      <c r="T81" s="14">
        <v>2.7716839113414009</v>
      </c>
      <c r="U81" s="14">
        <v>1.9262500382093448</v>
      </c>
      <c r="V81" s="14">
        <v>2.3787901481269422</v>
      </c>
      <c r="W81" s="14">
        <v>2.3794402269167616</v>
      </c>
      <c r="X81" s="14">
        <v>3.5688841767500827</v>
      </c>
      <c r="Y81" s="14">
        <v>2.1920795967934827</v>
      </c>
      <c r="Z81" s="14">
        <v>2.5930811128638132</v>
      </c>
      <c r="AA81" s="14">
        <v>2.7151919547848546</v>
      </c>
      <c r="AB81" s="14">
        <v>3.5295600962607296</v>
      </c>
      <c r="AC81" s="14">
        <v>3.4709246401650953</v>
      </c>
      <c r="AD81" s="14">
        <v>2.16312066718644</v>
      </c>
      <c r="AE81" s="14">
        <v>2.5163470510874828</v>
      </c>
      <c r="AF81" s="40">
        <v>3.8725271906918817</v>
      </c>
    </row>
    <row r="82" spans="1:32">
      <c r="A82" s="127" t="s">
        <v>652</v>
      </c>
      <c r="B82" s="13">
        <v>78044</v>
      </c>
      <c r="C82" s="13">
        <v>49704</v>
      </c>
      <c r="D82" s="13">
        <v>25938</v>
      </c>
      <c r="E82" s="13">
        <v>138322</v>
      </c>
      <c r="F82" s="13">
        <v>55506</v>
      </c>
      <c r="G82" s="13">
        <v>15866</v>
      </c>
      <c r="H82" s="13">
        <v>22008</v>
      </c>
      <c r="I82" s="13">
        <v>426923</v>
      </c>
      <c r="J82" s="13">
        <v>19615</v>
      </c>
      <c r="K82" s="13">
        <v>19614</v>
      </c>
      <c r="L82" s="13">
        <v>121919</v>
      </c>
      <c r="M82" s="13">
        <v>16385</v>
      </c>
      <c r="N82" s="13">
        <v>95234</v>
      </c>
      <c r="O82" s="13">
        <v>24610</v>
      </c>
      <c r="P82" s="13">
        <v>40726</v>
      </c>
      <c r="Q82" s="13">
        <v>42089</v>
      </c>
      <c r="R82" s="13">
        <v>98852</v>
      </c>
      <c r="S82" s="13">
        <v>40426</v>
      </c>
      <c r="T82" s="13">
        <v>30917</v>
      </c>
      <c r="U82" s="13">
        <v>23869</v>
      </c>
      <c r="V82" s="13">
        <v>67751</v>
      </c>
      <c r="W82" s="13">
        <v>35061</v>
      </c>
      <c r="X82" s="13">
        <v>15761</v>
      </c>
      <c r="Y82" s="13">
        <v>34738</v>
      </c>
      <c r="Z82" s="13">
        <v>57435</v>
      </c>
      <c r="AA82" s="13">
        <v>36849</v>
      </c>
      <c r="AB82" s="13">
        <v>95366</v>
      </c>
      <c r="AC82" s="13">
        <v>35955</v>
      </c>
      <c r="AD82" s="13">
        <v>31109</v>
      </c>
      <c r="AE82" s="13">
        <v>37727</v>
      </c>
      <c r="AF82" s="21">
        <v>37277</v>
      </c>
    </row>
    <row r="83" spans="1:32">
      <c r="A83" s="127" t="s">
        <v>1096</v>
      </c>
      <c r="B83" s="14">
        <v>1.9961878960071127</v>
      </c>
      <c r="C83" s="14">
        <v>1.5222256148821871</v>
      </c>
      <c r="D83" s="14">
        <v>2.0416870011492261</v>
      </c>
      <c r="E83" s="14">
        <v>2.701153128875089</v>
      </c>
      <c r="F83" s="14">
        <v>2.0463795900309689</v>
      </c>
      <c r="G83" s="14">
        <v>2.7347722516969513</v>
      </c>
      <c r="H83" s="14">
        <v>1.8916967509025269</v>
      </c>
      <c r="I83" s="14">
        <v>3.2177772123249979</v>
      </c>
      <c r="J83" s="14">
        <v>2.0696102295616097</v>
      </c>
      <c r="K83" s="14">
        <v>2.5509235295188697</v>
      </c>
      <c r="L83" s="14">
        <v>1.8947700839583366</v>
      </c>
      <c r="M83" s="14">
        <v>1.8984071222998242</v>
      </c>
      <c r="N83" s="14">
        <v>2.0217348061536451</v>
      </c>
      <c r="O83" s="14">
        <v>2.3272725897219853</v>
      </c>
      <c r="P83" s="14">
        <v>5.7984509368415056</v>
      </c>
      <c r="Q83" s="14">
        <v>1.5167130688349679</v>
      </c>
      <c r="R83" s="14">
        <v>2.0376503161849859</v>
      </c>
      <c r="S83" s="14">
        <v>3.1737508056848966</v>
      </c>
      <c r="T83" s="14">
        <v>2.3924326173136996</v>
      </c>
      <c r="U83" s="14">
        <v>1.4890103686125671</v>
      </c>
      <c r="V83" s="14">
        <v>2.1408226578165888</v>
      </c>
      <c r="W83" s="14">
        <v>1.7957585250000769</v>
      </c>
      <c r="X83" s="14">
        <v>2.2103577298710335</v>
      </c>
      <c r="Y83" s="14">
        <v>1.8588209987163016</v>
      </c>
      <c r="Z83" s="14">
        <v>2.2695337567214713</v>
      </c>
      <c r="AA83" s="14">
        <v>2.0929214170456465</v>
      </c>
      <c r="AB83" s="14">
        <v>2.9043282610271346</v>
      </c>
      <c r="AC83" s="14">
        <v>2.5152590986201226</v>
      </c>
      <c r="AD83" s="14">
        <v>1.7512236723963712</v>
      </c>
      <c r="AE83" s="14">
        <v>2.1704212436300292</v>
      </c>
      <c r="AF83" s="40">
        <v>3.2741255633345721</v>
      </c>
    </row>
    <row r="84" spans="1:32">
      <c r="A84" s="127" t="s">
        <v>1097</v>
      </c>
      <c r="B84" s="13">
        <v>104063</v>
      </c>
      <c r="C84" s="13">
        <v>71567</v>
      </c>
      <c r="D84" s="13">
        <v>36975</v>
      </c>
      <c r="E84" s="13">
        <v>165256</v>
      </c>
      <c r="F84" s="13">
        <v>65081</v>
      </c>
      <c r="G84" s="13">
        <v>21556</v>
      </c>
      <c r="H84" s="13">
        <v>33726</v>
      </c>
      <c r="I84" s="13">
        <v>453511</v>
      </c>
      <c r="J84" s="13">
        <v>24769</v>
      </c>
      <c r="K84" s="13">
        <v>26764</v>
      </c>
      <c r="L84" s="13">
        <v>152022</v>
      </c>
      <c r="M84" s="13">
        <v>23822</v>
      </c>
      <c r="N84" s="13">
        <v>133793</v>
      </c>
      <c r="O84" s="13">
        <v>31651</v>
      </c>
      <c r="P84" s="13">
        <v>51889</v>
      </c>
      <c r="Q84" s="13">
        <v>62331</v>
      </c>
      <c r="R84" s="13">
        <v>125322</v>
      </c>
      <c r="S84" s="13">
        <v>52804</v>
      </c>
      <c r="T84" s="13">
        <v>40150</v>
      </c>
      <c r="U84" s="13">
        <v>34601</v>
      </c>
      <c r="V84" s="13">
        <v>84409</v>
      </c>
      <c r="W84" s="13">
        <v>50463</v>
      </c>
      <c r="X84" s="13">
        <v>24807</v>
      </c>
      <c r="Y84" s="13">
        <v>44811</v>
      </c>
      <c r="Z84" s="13">
        <v>72881</v>
      </c>
      <c r="AA84" s="13">
        <v>54002</v>
      </c>
      <c r="AB84" s="13">
        <v>114903</v>
      </c>
      <c r="AC84" s="13">
        <v>48563</v>
      </c>
      <c r="AD84" s="13">
        <v>37200</v>
      </c>
      <c r="AE84" s="13">
        <v>50800</v>
      </c>
      <c r="AF84" s="21">
        <v>41352</v>
      </c>
    </row>
    <row r="85" spans="1:32">
      <c r="A85" s="127" t="s">
        <v>1098</v>
      </c>
      <c r="B85" s="14">
        <v>2.6616946981470475</v>
      </c>
      <c r="C85" s="14">
        <v>2.1917978549065165</v>
      </c>
      <c r="D85" s="14">
        <v>2.9104548102202421</v>
      </c>
      <c r="E85" s="14">
        <v>3.2271204975736447</v>
      </c>
      <c r="F85" s="14">
        <v>2.3993879958708155</v>
      </c>
      <c r="G85" s="14">
        <v>3.7155395599129895</v>
      </c>
      <c r="H85" s="14">
        <v>2.8989169675090252</v>
      </c>
      <c r="I85" s="14">
        <v>3.4181746154194599</v>
      </c>
      <c r="J85" s="14">
        <v>2.6134170673470054</v>
      </c>
      <c r="K85" s="14">
        <v>3.4808258052433483</v>
      </c>
      <c r="L85" s="14">
        <v>2.3626074500571215</v>
      </c>
      <c r="M85" s="14">
        <v>2.7600765619424115</v>
      </c>
      <c r="N85" s="14">
        <v>2.8403087649338956</v>
      </c>
      <c r="O85" s="14">
        <v>2.9931127483661335</v>
      </c>
      <c r="P85" s="14">
        <v>7.3878068227119993</v>
      </c>
      <c r="Q85" s="14">
        <v>2.2461508302300457</v>
      </c>
      <c r="R85" s="14">
        <v>2.5832801857821264</v>
      </c>
      <c r="S85" s="14">
        <v>4.1455186648044648</v>
      </c>
      <c r="T85" s="14">
        <v>3.1069046021653151</v>
      </c>
      <c r="U85" s="14">
        <v>2.158500471924397</v>
      </c>
      <c r="V85" s="14">
        <v>2.6671886721028542</v>
      </c>
      <c r="W85" s="14">
        <v>2.584620017885368</v>
      </c>
      <c r="X85" s="14">
        <v>3.4789889096447384</v>
      </c>
      <c r="Y85" s="14">
        <v>2.3978245084194887</v>
      </c>
      <c r="Z85" s="14">
        <v>2.8798796852723516</v>
      </c>
      <c r="AA85" s="14">
        <v>3.0671644376590677</v>
      </c>
      <c r="AB85" s="14">
        <v>3.499318731799602</v>
      </c>
      <c r="AC85" s="14">
        <v>3.3972612322705888</v>
      </c>
      <c r="AD85" s="14">
        <v>2.0941052625653356</v>
      </c>
      <c r="AE85" s="14">
        <v>2.922506405926935</v>
      </c>
      <c r="AF85" s="40">
        <v>3.6320422859943453</v>
      </c>
    </row>
    <row r="86" spans="1:32">
      <c r="A86" s="127" t="s">
        <v>1099</v>
      </c>
      <c r="B86" s="13">
        <v>54999</v>
      </c>
      <c r="C86" s="13">
        <v>37718</v>
      </c>
      <c r="D86" s="13">
        <v>18941</v>
      </c>
      <c r="E86" s="13">
        <v>77220</v>
      </c>
      <c r="F86" s="13">
        <v>28821</v>
      </c>
      <c r="G86" s="13">
        <v>10867</v>
      </c>
      <c r="H86" s="13">
        <v>18923</v>
      </c>
      <c r="I86" s="13">
        <v>221307</v>
      </c>
      <c r="J86" s="13">
        <v>11827</v>
      </c>
      <c r="K86" s="13">
        <v>13724</v>
      </c>
      <c r="L86" s="13">
        <v>72956</v>
      </c>
      <c r="M86" s="13">
        <v>11999</v>
      </c>
      <c r="N86" s="13">
        <v>67493</v>
      </c>
      <c r="O86" s="13">
        <v>16470</v>
      </c>
      <c r="P86" s="13">
        <v>26411</v>
      </c>
      <c r="Q86" s="13">
        <v>32262</v>
      </c>
      <c r="R86" s="13">
        <v>59014</v>
      </c>
      <c r="S86" s="13">
        <v>26961</v>
      </c>
      <c r="T86" s="13">
        <v>19704</v>
      </c>
      <c r="U86" s="13">
        <v>17799</v>
      </c>
      <c r="V86" s="13">
        <v>39202</v>
      </c>
      <c r="W86" s="13">
        <v>26416</v>
      </c>
      <c r="X86" s="13">
        <v>13919</v>
      </c>
      <c r="Y86" s="13">
        <v>22336</v>
      </c>
      <c r="Z86" s="13">
        <v>34402</v>
      </c>
      <c r="AA86" s="13">
        <v>27554</v>
      </c>
      <c r="AB86" s="13">
        <v>57838</v>
      </c>
      <c r="AC86" s="13">
        <v>25749</v>
      </c>
      <c r="AD86" s="13">
        <v>17689</v>
      </c>
      <c r="AE86" s="13">
        <v>24984</v>
      </c>
      <c r="AF86" s="21">
        <v>20589</v>
      </c>
    </row>
    <row r="87" spans="1:32">
      <c r="A87" s="127" t="s">
        <v>1100</v>
      </c>
      <c r="B87" s="14">
        <v>1.4067492452013632</v>
      </c>
      <c r="C87" s="14">
        <v>1.155144570701077</v>
      </c>
      <c r="D87" s="14">
        <v>1.4909242612679272</v>
      </c>
      <c r="E87" s="14">
        <v>1.5079527812765459</v>
      </c>
      <c r="F87" s="14">
        <v>1.0625645185075947</v>
      </c>
      <c r="G87" s="14">
        <v>1.8731104285384326</v>
      </c>
      <c r="H87" s="14">
        <v>1.6265257005329208</v>
      </c>
      <c r="I87" s="14">
        <v>1.6680212158351935</v>
      </c>
      <c r="J87" s="14">
        <v>1.247885811115226</v>
      </c>
      <c r="K87" s="14">
        <v>1.7848921443416421</v>
      </c>
      <c r="L87" s="14">
        <v>1.1338252958543329</v>
      </c>
      <c r="M87" s="14">
        <v>1.3902341812923766</v>
      </c>
      <c r="N87" s="14">
        <v>1.4328175575081163</v>
      </c>
      <c r="O87" s="14">
        <v>1.5575042483836283</v>
      </c>
      <c r="P87" s="14">
        <v>3.7603223418190099</v>
      </c>
      <c r="Q87" s="14">
        <v>1.1625887292820865</v>
      </c>
      <c r="R87" s="14">
        <v>1.2164639638989676</v>
      </c>
      <c r="S87" s="14">
        <v>2.1166451163130291</v>
      </c>
      <c r="T87" s="14">
        <v>1.524743419204617</v>
      </c>
      <c r="U87" s="14">
        <v>1.1103479639253879</v>
      </c>
      <c r="V87" s="14">
        <v>1.2387201640082941</v>
      </c>
      <c r="W87" s="14">
        <v>1.3529778727475552</v>
      </c>
      <c r="X87" s="14">
        <v>1.9520315488912447</v>
      </c>
      <c r="Y87" s="14">
        <v>1.195193327978793</v>
      </c>
      <c r="Z87" s="14">
        <v>1.3593888795809532</v>
      </c>
      <c r="AA87" s="14">
        <v>1.5649910913532454</v>
      </c>
      <c r="AB87" s="14">
        <v>1.7614300480390013</v>
      </c>
      <c r="AC87" s="14">
        <v>1.8012906836425961</v>
      </c>
      <c r="AD87" s="14">
        <v>0.99576956961070473</v>
      </c>
      <c r="AE87" s="14">
        <v>1.4373208670409163</v>
      </c>
      <c r="AF87" s="40">
        <v>1.8083797307587923</v>
      </c>
    </row>
    <row r="88" spans="1:32">
      <c r="A88" s="127" t="s">
        <v>1101</v>
      </c>
      <c r="B88" s="13">
        <v>49064</v>
      </c>
      <c r="C88" s="13">
        <v>33849</v>
      </c>
      <c r="D88" s="13">
        <v>18034</v>
      </c>
      <c r="E88" s="13">
        <v>88036</v>
      </c>
      <c r="F88" s="13">
        <v>36260</v>
      </c>
      <c r="G88" s="13">
        <v>10689</v>
      </c>
      <c r="H88" s="13">
        <v>14803</v>
      </c>
      <c r="I88" s="13">
        <v>232204</v>
      </c>
      <c r="J88" s="13">
        <v>12942</v>
      </c>
      <c r="K88" s="13">
        <v>13040</v>
      </c>
      <c r="L88" s="13">
        <v>79066</v>
      </c>
      <c r="M88" s="13">
        <v>11823</v>
      </c>
      <c r="N88" s="13">
        <v>66300</v>
      </c>
      <c r="O88" s="13">
        <v>15181</v>
      </c>
      <c r="P88" s="13">
        <v>25478</v>
      </c>
      <c r="Q88" s="13">
        <v>30069</v>
      </c>
      <c r="R88" s="13">
        <v>66308</v>
      </c>
      <c r="S88" s="13">
        <v>25843</v>
      </c>
      <c r="T88" s="13">
        <v>20446</v>
      </c>
      <c r="U88" s="13">
        <v>16802</v>
      </c>
      <c r="V88" s="13">
        <v>45207</v>
      </c>
      <c r="W88" s="13">
        <v>24047</v>
      </c>
      <c r="X88" s="13">
        <v>10888</v>
      </c>
      <c r="Y88" s="13">
        <v>22475</v>
      </c>
      <c r="Z88" s="13">
        <v>38479</v>
      </c>
      <c r="AA88" s="13">
        <v>26448</v>
      </c>
      <c r="AB88" s="13">
        <v>57065</v>
      </c>
      <c r="AC88" s="13">
        <v>22814</v>
      </c>
      <c r="AD88" s="13">
        <v>19511</v>
      </c>
      <c r="AE88" s="13">
        <v>25816</v>
      </c>
      <c r="AF88" s="21">
        <v>20763</v>
      </c>
    </row>
    <row r="89" spans="1:32">
      <c r="A89" s="127" t="s">
        <v>1102</v>
      </c>
      <c r="B89" s="14">
        <v>1.254945452945684</v>
      </c>
      <c r="C89" s="14">
        <v>1.0366532842054392</v>
      </c>
      <c r="D89" s="14">
        <v>1.4195305489523149</v>
      </c>
      <c r="E89" s="14">
        <v>1.7191677162970991</v>
      </c>
      <c r="F89" s="14">
        <v>1.3368234773632208</v>
      </c>
      <c r="G89" s="14">
        <v>1.8424291313745567</v>
      </c>
      <c r="H89" s="14">
        <v>1.2723912669761046</v>
      </c>
      <c r="I89" s="14">
        <v>1.7501533995842664</v>
      </c>
      <c r="J89" s="14">
        <v>1.3655312562317794</v>
      </c>
      <c r="K89" s="14">
        <v>1.6959336609017062</v>
      </c>
      <c r="L89" s="14">
        <v>1.228782154202789</v>
      </c>
      <c r="M89" s="14">
        <v>1.3698423806500351</v>
      </c>
      <c r="N89" s="14">
        <v>1.4074912074257793</v>
      </c>
      <c r="O89" s="14">
        <v>1.4356084999825052</v>
      </c>
      <c r="P89" s="14">
        <v>3.6274844808929894</v>
      </c>
      <c r="Q89" s="14">
        <v>1.0835621009479592</v>
      </c>
      <c r="R89" s="14">
        <v>1.366816221883159</v>
      </c>
      <c r="S89" s="14">
        <v>2.0288735484914362</v>
      </c>
      <c r="T89" s="14">
        <v>1.5821611829606983</v>
      </c>
      <c r="U89" s="14">
        <v>1.0481525079990093</v>
      </c>
      <c r="V89" s="14">
        <v>1.4284685080945601</v>
      </c>
      <c r="W89" s="14">
        <v>1.2316421451378126</v>
      </c>
      <c r="X89" s="14">
        <v>1.5269573607534934</v>
      </c>
      <c r="Y89" s="14">
        <v>1.2026311804406953</v>
      </c>
      <c r="Z89" s="14">
        <v>1.5204908056913986</v>
      </c>
      <c r="AA89" s="14">
        <v>1.5021733463058224</v>
      </c>
      <c r="AB89" s="14">
        <v>1.7378886837606005</v>
      </c>
      <c r="AC89" s="14">
        <v>1.5959705486279927</v>
      </c>
      <c r="AD89" s="14">
        <v>1.0983356929546306</v>
      </c>
      <c r="AE89" s="14">
        <v>1.4851855388860187</v>
      </c>
      <c r="AF89" s="40">
        <v>1.8236625552355532</v>
      </c>
    </row>
    <row r="90" spans="1:32">
      <c r="A90" s="127" t="s">
        <v>1103</v>
      </c>
      <c r="B90" s="13">
        <v>13200</v>
      </c>
      <c r="C90" s="13">
        <v>8851</v>
      </c>
      <c r="D90" s="13">
        <v>4908</v>
      </c>
      <c r="E90" s="13">
        <v>18608</v>
      </c>
      <c r="F90" s="13">
        <v>6091</v>
      </c>
      <c r="G90" s="13">
        <v>3662</v>
      </c>
      <c r="H90" s="13">
        <v>3990</v>
      </c>
      <c r="I90" s="13">
        <v>48037</v>
      </c>
      <c r="J90" s="13">
        <v>3566</v>
      </c>
      <c r="K90" s="13">
        <v>3323</v>
      </c>
      <c r="L90" s="13">
        <v>16907</v>
      </c>
      <c r="M90" s="13">
        <v>3390</v>
      </c>
      <c r="N90" s="13">
        <v>12342</v>
      </c>
      <c r="O90" s="13">
        <v>4634</v>
      </c>
      <c r="P90" s="13">
        <v>5662</v>
      </c>
      <c r="Q90" s="13">
        <v>5114</v>
      </c>
      <c r="R90" s="13">
        <v>15777</v>
      </c>
      <c r="S90" s="13">
        <v>6300</v>
      </c>
      <c r="T90" s="13">
        <v>4735</v>
      </c>
      <c r="U90" s="13">
        <v>4316</v>
      </c>
      <c r="V90" s="13">
        <v>11493</v>
      </c>
      <c r="W90" s="13">
        <v>6030</v>
      </c>
      <c r="X90" s="13">
        <v>3715</v>
      </c>
      <c r="Y90" s="13">
        <v>5991</v>
      </c>
      <c r="Z90" s="13">
        <v>9458</v>
      </c>
      <c r="AA90" s="13">
        <v>5938</v>
      </c>
      <c r="AB90" s="13">
        <v>16582</v>
      </c>
      <c r="AC90" s="13">
        <v>6282</v>
      </c>
      <c r="AD90" s="13">
        <v>4800</v>
      </c>
      <c r="AE90" s="13">
        <v>5655</v>
      </c>
      <c r="AF90" s="21">
        <v>6392</v>
      </c>
    </row>
    <row r="91" spans="1:32">
      <c r="A91" s="127" t="s">
        <v>1104</v>
      </c>
      <c r="B91" s="14">
        <v>7.0780895592816808</v>
      </c>
      <c r="C91" s="14">
        <v>7.6237973418779124</v>
      </c>
      <c r="D91" s="14">
        <v>8.249432725439112</v>
      </c>
      <c r="E91" s="14">
        <v>6.6060074622891696</v>
      </c>
      <c r="F91" s="14">
        <v>5.5784007546547727</v>
      </c>
      <c r="G91" s="14">
        <v>10.461362662476789</v>
      </c>
      <c r="H91" s="14">
        <v>6.7986641221374047</v>
      </c>
      <c r="I91" s="14">
        <v>5.3802352487898188</v>
      </c>
      <c r="J91" s="14">
        <v>8.6591229177796123</v>
      </c>
      <c r="K91" s="14">
        <v>7.4716132658797081</v>
      </c>
      <c r="L91" s="14">
        <v>6.6371195050523291</v>
      </c>
      <c r="M91" s="14">
        <v>9.162905100413548</v>
      </c>
      <c r="N91" s="14">
        <v>5.6425472383887056</v>
      </c>
      <c r="O91" s="14">
        <v>8.4497283104190224</v>
      </c>
      <c r="P91" s="14">
        <v>6.3672349421978316</v>
      </c>
      <c r="Q91" s="14">
        <v>5.3150690626396582</v>
      </c>
      <c r="R91" s="14">
        <v>7.5431735164183671</v>
      </c>
      <c r="S91" s="14">
        <v>7.0612761855658555</v>
      </c>
      <c r="T91" s="14">
        <v>7.0952273919232782</v>
      </c>
      <c r="U91" s="14">
        <v>7.8835369974610474</v>
      </c>
      <c r="V91" s="14">
        <v>8.0352086581418281</v>
      </c>
      <c r="W91" s="14">
        <v>7.3971392821217394</v>
      </c>
      <c r="X91" s="14">
        <v>9.0150209905603145</v>
      </c>
      <c r="Y91" s="14">
        <v>7.9137165803656346</v>
      </c>
      <c r="Z91" s="14">
        <v>7.685806692779015</v>
      </c>
      <c r="AA91" s="14">
        <v>7.0144352304675497</v>
      </c>
      <c r="AB91" s="14">
        <v>7.8490215940396286</v>
      </c>
      <c r="AC91" s="14">
        <v>7.3412721599607353</v>
      </c>
      <c r="AD91" s="14">
        <v>6.9029984899690797</v>
      </c>
      <c r="AE91" s="14">
        <v>6.9414609596523746</v>
      </c>
      <c r="AF91" s="40">
        <v>7.8557646220212121</v>
      </c>
    </row>
    <row r="92" spans="1:32">
      <c r="A92" s="127" t="s">
        <v>1105</v>
      </c>
      <c r="B92" s="13">
        <v>13</v>
      </c>
      <c r="C92" s="13">
        <v>9</v>
      </c>
      <c r="D92" s="13">
        <v>4</v>
      </c>
      <c r="E92" s="13">
        <v>21</v>
      </c>
      <c r="F92" s="13">
        <v>9</v>
      </c>
      <c r="G92" s="13">
        <v>1</v>
      </c>
      <c r="H92" s="13">
        <v>7</v>
      </c>
      <c r="I92" s="13">
        <v>68</v>
      </c>
      <c r="J92" s="13">
        <v>2</v>
      </c>
      <c r="K92" s="13">
        <v>7</v>
      </c>
      <c r="L92" s="13">
        <v>11</v>
      </c>
      <c r="M92" s="13">
        <v>4</v>
      </c>
      <c r="N92" s="13">
        <v>11</v>
      </c>
      <c r="O92" s="13">
        <v>1</v>
      </c>
      <c r="P92" s="13">
        <v>7</v>
      </c>
      <c r="Q92" s="13">
        <v>3</v>
      </c>
      <c r="R92" s="13">
        <v>20</v>
      </c>
      <c r="S92" s="13">
        <v>3</v>
      </c>
      <c r="T92" s="13">
        <v>3</v>
      </c>
      <c r="U92" s="13">
        <v>6</v>
      </c>
      <c r="V92" s="13">
        <v>8</v>
      </c>
      <c r="W92" s="13">
        <v>3</v>
      </c>
      <c r="X92" s="13">
        <v>3</v>
      </c>
      <c r="Y92" s="13">
        <v>7</v>
      </c>
      <c r="Z92" s="13">
        <v>10</v>
      </c>
      <c r="AA92" s="13">
        <v>4</v>
      </c>
      <c r="AB92" s="13">
        <v>12</v>
      </c>
      <c r="AC92" s="13">
        <v>4</v>
      </c>
      <c r="AD92" s="13">
        <v>2</v>
      </c>
      <c r="AE92" s="13">
        <v>9</v>
      </c>
      <c r="AF92" s="21">
        <v>7</v>
      </c>
    </row>
    <row r="93" spans="1:32">
      <c r="A93" s="127" t="s">
        <v>1106</v>
      </c>
      <c r="B93" s="13">
        <v>5635</v>
      </c>
      <c r="C93" s="13">
        <v>3947</v>
      </c>
      <c r="D93" s="13">
        <v>1964</v>
      </c>
      <c r="E93" s="13">
        <v>8494</v>
      </c>
      <c r="F93" s="13">
        <v>3497</v>
      </c>
      <c r="G93" s="13">
        <v>210</v>
      </c>
      <c r="H93" s="13">
        <v>3058</v>
      </c>
      <c r="I93" s="13">
        <v>42464</v>
      </c>
      <c r="J93" s="13">
        <v>885</v>
      </c>
      <c r="K93" s="13">
        <v>1766</v>
      </c>
      <c r="L93" s="13">
        <v>7162</v>
      </c>
      <c r="M93" s="13">
        <v>1083</v>
      </c>
      <c r="N93" s="13">
        <v>4913</v>
      </c>
      <c r="O93" s="13">
        <v>230</v>
      </c>
      <c r="P93" s="13">
        <v>2268</v>
      </c>
      <c r="Q93" s="13">
        <v>725</v>
      </c>
      <c r="R93" s="13">
        <v>7784</v>
      </c>
      <c r="S93" s="13">
        <v>822</v>
      </c>
      <c r="T93" s="13">
        <v>836</v>
      </c>
      <c r="U93" s="13">
        <v>2425</v>
      </c>
      <c r="V93" s="13">
        <v>2705</v>
      </c>
      <c r="W93" s="13">
        <v>1285</v>
      </c>
      <c r="X93" s="13">
        <v>935</v>
      </c>
      <c r="Y93" s="13">
        <v>2738</v>
      </c>
      <c r="Z93" s="13">
        <v>5138</v>
      </c>
      <c r="AA93" s="13">
        <v>2076</v>
      </c>
      <c r="AB93" s="13">
        <v>5073</v>
      </c>
      <c r="AC93" s="13">
        <v>1835</v>
      </c>
      <c r="AD93" s="13">
        <v>377</v>
      </c>
      <c r="AE93" s="13">
        <v>3318</v>
      </c>
      <c r="AF93" s="21">
        <v>3295</v>
      </c>
    </row>
    <row r="94" spans="1:32">
      <c r="A94" s="127" t="s">
        <v>663</v>
      </c>
      <c r="B94" s="14">
        <v>144.1304750397222</v>
      </c>
      <c r="C94" s="14">
        <v>120.88010023217433</v>
      </c>
      <c r="D94" s="14">
        <v>154.59454353678311</v>
      </c>
      <c r="E94" s="14">
        <v>165.87090033881094</v>
      </c>
      <c r="F94" s="14">
        <v>128.92641203362336</v>
      </c>
      <c r="G94" s="14">
        <v>36.197035979853759</v>
      </c>
      <c r="H94" s="14">
        <v>262.85026646037477</v>
      </c>
      <c r="I94" s="14">
        <v>320.0569928164299</v>
      </c>
      <c r="J94" s="14">
        <v>93.377774823452697</v>
      </c>
      <c r="K94" s="14">
        <v>229.67935929082921</v>
      </c>
      <c r="L94" s="14">
        <v>111.30622250272398</v>
      </c>
      <c r="M94" s="14">
        <v>125.47909145259138</v>
      </c>
      <c r="N94" s="14">
        <v>104.29870742206415</v>
      </c>
      <c r="O94" s="14">
        <v>21.750211118897056</v>
      </c>
      <c r="P94" s="14">
        <v>322.91132752434646</v>
      </c>
      <c r="Q94" s="14">
        <v>26.125994319307939</v>
      </c>
      <c r="R94" s="14">
        <v>160.45269758005836</v>
      </c>
      <c r="S94" s="14">
        <v>64.533299418022693</v>
      </c>
      <c r="T94" s="14">
        <v>64.691712264264098</v>
      </c>
      <c r="U94" s="14">
        <v>151.27781406365895</v>
      </c>
      <c r="V94" s="14">
        <v>85.473650416877589</v>
      </c>
      <c r="W94" s="14">
        <v>65.815284921282867</v>
      </c>
      <c r="X94" s="14">
        <v>131.12648165912165</v>
      </c>
      <c r="Y94" s="14">
        <v>146.50964058049496</v>
      </c>
      <c r="Z94" s="14">
        <v>203.02715142395607</v>
      </c>
      <c r="AA94" s="14">
        <v>117.91106574905049</v>
      </c>
      <c r="AB94" s="14">
        <v>154.495913304434</v>
      </c>
      <c r="AC94" s="14">
        <v>128.36880672974343</v>
      </c>
      <c r="AD94" s="14">
        <v>21.222518386750842</v>
      </c>
      <c r="AE94" s="14">
        <v>190.88339084381045</v>
      </c>
      <c r="AF94" s="40">
        <v>289.40750948808687</v>
      </c>
    </row>
    <row r="95" spans="1:32">
      <c r="A95" s="127" t="s">
        <v>664</v>
      </c>
      <c r="B95" s="13">
        <v>185000</v>
      </c>
      <c r="C95" s="13">
        <v>127000</v>
      </c>
      <c r="D95" s="13">
        <v>34000</v>
      </c>
      <c r="E95" s="13">
        <v>1985000</v>
      </c>
      <c r="F95" s="13">
        <v>1065000</v>
      </c>
      <c r="G95" s="13">
        <v>0</v>
      </c>
      <c r="H95" s="13">
        <v>162000</v>
      </c>
      <c r="I95" s="13">
        <v>13387000</v>
      </c>
      <c r="J95" s="13">
        <v>91000</v>
      </c>
      <c r="K95" s="13">
        <v>86000</v>
      </c>
      <c r="L95" s="13">
        <v>2531000</v>
      </c>
      <c r="M95" s="13">
        <v>0</v>
      </c>
      <c r="N95" s="13">
        <v>544000</v>
      </c>
      <c r="O95" s="13">
        <v>112000</v>
      </c>
      <c r="P95" s="13">
        <v>58000</v>
      </c>
      <c r="Q95" s="13">
        <v>17000</v>
      </c>
      <c r="R95" s="13">
        <v>1235000</v>
      </c>
      <c r="S95" s="13">
        <v>190000</v>
      </c>
      <c r="T95" s="13">
        <v>326000</v>
      </c>
      <c r="U95" s="13">
        <v>231000</v>
      </c>
      <c r="V95" s="13">
        <v>148000</v>
      </c>
      <c r="W95" s="13">
        <v>214000</v>
      </c>
      <c r="X95" s="13">
        <v>0</v>
      </c>
      <c r="Y95" s="13">
        <v>318000</v>
      </c>
      <c r="Z95" s="13">
        <v>472000</v>
      </c>
      <c r="AA95" s="13">
        <v>138000</v>
      </c>
      <c r="AB95" s="13">
        <v>799000</v>
      </c>
      <c r="AC95" s="13">
        <v>200000</v>
      </c>
      <c r="AD95" s="13">
        <v>85000</v>
      </c>
      <c r="AE95" s="13">
        <v>348000</v>
      </c>
      <c r="AF95" s="21">
        <v>355000</v>
      </c>
    </row>
    <row r="96" spans="1:32">
      <c r="A96" s="127" t="s">
        <v>161</v>
      </c>
      <c r="B96" s="14">
        <v>4.7318789498400369</v>
      </c>
      <c r="C96" s="14">
        <v>3.8894787761555962</v>
      </c>
      <c r="D96" s="14">
        <v>2.6762802852599927</v>
      </c>
      <c r="E96" s="14">
        <v>38.76309597039554</v>
      </c>
      <c r="F96" s="14">
        <v>39.264120336233596</v>
      </c>
      <c r="G96" s="14">
        <v>0</v>
      </c>
      <c r="H96" s="14">
        <v>13.924703455389375</v>
      </c>
      <c r="I96" s="14">
        <v>100.89965530410576</v>
      </c>
      <c r="J96" s="14">
        <v>9.6015565072702778</v>
      </c>
      <c r="K96" s="14">
        <v>11.184838561161559</v>
      </c>
      <c r="L96" s="14">
        <v>39.334829538452162</v>
      </c>
      <c r="M96" s="14">
        <v>0</v>
      </c>
      <c r="N96" s="14">
        <v>11.548645804519214</v>
      </c>
      <c r="O96" s="14">
        <v>10.591407153549872</v>
      </c>
      <c r="P96" s="14">
        <v>8.2578734552081556</v>
      </c>
      <c r="Q96" s="14">
        <v>0.61260952196997931</v>
      </c>
      <c r="R96" s="14">
        <v>25.457230409991272</v>
      </c>
      <c r="S96" s="14">
        <v>14.91645606985926</v>
      </c>
      <c r="T96" s="14">
        <v>25.226672485825475</v>
      </c>
      <c r="U96" s="14">
        <v>14.410381463383596</v>
      </c>
      <c r="V96" s="14">
        <v>4.6765620191119712</v>
      </c>
      <c r="W96" s="14">
        <v>10.96067780012026</v>
      </c>
      <c r="X96" s="14">
        <v>0</v>
      </c>
      <c r="Y96" s="14">
        <v>17.01609412147458</v>
      </c>
      <c r="Z96" s="14">
        <v>18.650995615435438</v>
      </c>
      <c r="AA96" s="14">
        <v>7.8380188214686743</v>
      </c>
      <c r="AB96" s="14">
        <v>24.333182481814067</v>
      </c>
      <c r="AC96" s="14">
        <v>13.991150597247239</v>
      </c>
      <c r="AD96" s="14">
        <v>4.7849179386573519</v>
      </c>
      <c r="AE96" s="14">
        <v>20.020319473672703</v>
      </c>
      <c r="AF96" s="40">
        <v>31.180475225575364</v>
      </c>
    </row>
    <row r="97" spans="1:32">
      <c r="A97" s="127" t="s">
        <v>68</v>
      </c>
      <c r="B97" s="13">
        <v>140</v>
      </c>
      <c r="C97" s="13">
        <v>110</v>
      </c>
      <c r="D97" s="13">
        <v>70</v>
      </c>
      <c r="E97" s="13">
        <v>295</v>
      </c>
      <c r="F97" s="13">
        <v>68</v>
      </c>
      <c r="G97" s="13">
        <v>48</v>
      </c>
      <c r="H97" s="13">
        <v>76</v>
      </c>
      <c r="I97" s="13">
        <v>297</v>
      </c>
      <c r="J97" s="13">
        <v>63</v>
      </c>
      <c r="K97" s="13">
        <v>69</v>
      </c>
      <c r="L97" s="13">
        <v>204</v>
      </c>
      <c r="M97" s="13">
        <v>62</v>
      </c>
      <c r="N97" s="13">
        <v>216</v>
      </c>
      <c r="O97" s="13">
        <v>92</v>
      </c>
      <c r="P97" s="13">
        <v>72</v>
      </c>
      <c r="Q97" s="13">
        <v>72</v>
      </c>
      <c r="R97" s="13">
        <v>213</v>
      </c>
      <c r="S97" s="13">
        <v>64</v>
      </c>
      <c r="T97" s="13">
        <v>39</v>
      </c>
      <c r="U97" s="13">
        <v>83</v>
      </c>
      <c r="V97" s="13">
        <v>130</v>
      </c>
      <c r="W97" s="13">
        <v>95</v>
      </c>
      <c r="X97" s="13">
        <v>64</v>
      </c>
      <c r="Y97" s="13">
        <v>75</v>
      </c>
      <c r="Z97" s="13">
        <v>101</v>
      </c>
      <c r="AA97" s="13">
        <v>52</v>
      </c>
      <c r="AB97" s="13">
        <v>105</v>
      </c>
      <c r="AC97" s="13">
        <v>82</v>
      </c>
      <c r="AD97" s="13">
        <v>68</v>
      </c>
      <c r="AE97" s="13">
        <v>109</v>
      </c>
      <c r="AF97" s="21">
        <v>112</v>
      </c>
    </row>
    <row r="98" spans="1:32">
      <c r="A98" s="127" t="s">
        <v>118</v>
      </c>
      <c r="B98" s="14">
        <v>3.5808813674465148</v>
      </c>
      <c r="C98" s="14">
        <v>3.3688398848591783</v>
      </c>
      <c r="D98" s="14">
        <v>5.5099888225941029</v>
      </c>
      <c r="E98" s="14">
        <v>5.7607623734340976</v>
      </c>
      <c r="F98" s="14">
        <v>2.5070048665388587</v>
      </c>
      <c r="G98" s="14">
        <v>8.2736082239665745</v>
      </c>
      <c r="H98" s="14">
        <v>6.532576929688843</v>
      </c>
      <c r="I98" s="14">
        <v>2.238529739696677</v>
      </c>
      <c r="J98" s="14">
        <v>6.6472314281101923</v>
      </c>
      <c r="K98" s="14">
        <v>8.9738821013970647</v>
      </c>
      <c r="L98" s="14">
        <v>3.1704090185081952</v>
      </c>
      <c r="M98" s="14">
        <v>7.1834752262794694</v>
      </c>
      <c r="N98" s="14">
        <v>4.5854917165002762</v>
      </c>
      <c r="O98" s="14">
        <v>8.7000844475588224</v>
      </c>
      <c r="P98" s="14">
        <v>10.251153254741158</v>
      </c>
      <c r="Q98" s="14">
        <v>2.5945815048140295</v>
      </c>
      <c r="R98" s="14">
        <v>4.3905992528972799</v>
      </c>
      <c r="S98" s="14">
        <v>5.0244904656368039</v>
      </c>
      <c r="T98" s="14">
        <v>3.0179148065864831</v>
      </c>
      <c r="U98" s="14">
        <v>5.1777561102200798</v>
      </c>
      <c r="V98" s="14">
        <v>4.1077909627334881</v>
      </c>
      <c r="W98" s="14">
        <v>4.8657214533244151</v>
      </c>
      <c r="X98" s="14">
        <v>8.9755024878970957</v>
      </c>
      <c r="Y98" s="14">
        <v>4.0132297456307962</v>
      </c>
      <c r="Z98" s="14">
        <v>3.9909969431334309</v>
      </c>
      <c r="AA98" s="14">
        <v>2.9534563675099355</v>
      </c>
      <c r="AB98" s="14">
        <v>3.1977273599380189</v>
      </c>
      <c r="AC98" s="14">
        <v>5.7363717448713683</v>
      </c>
      <c r="AD98" s="14">
        <v>3.8279343509258816</v>
      </c>
      <c r="AE98" s="14">
        <v>6.2707322489377146</v>
      </c>
      <c r="AF98" s="40">
        <v>9.8372203528575799</v>
      </c>
    </row>
    <row r="99" spans="1:32">
      <c r="A99" s="127" t="s">
        <v>1107</v>
      </c>
      <c r="B99" s="13">
        <v>109000</v>
      </c>
      <c r="C99" s="13">
        <v>70000</v>
      </c>
      <c r="D99" s="13">
        <v>54000</v>
      </c>
      <c r="E99" s="13">
        <v>185000</v>
      </c>
      <c r="F99" s="13">
        <v>91000</v>
      </c>
      <c r="G99" s="13">
        <v>28000</v>
      </c>
      <c r="H99" s="13">
        <v>43000</v>
      </c>
      <c r="I99" s="13">
        <v>220000</v>
      </c>
      <c r="J99" s="13">
        <v>42000</v>
      </c>
      <c r="K99" s="13">
        <v>57000</v>
      </c>
      <c r="L99" s="13">
        <v>202000</v>
      </c>
      <c r="M99" s="13">
        <v>37000</v>
      </c>
      <c r="N99" s="13">
        <v>135000</v>
      </c>
      <c r="O99" s="13">
        <v>75000</v>
      </c>
      <c r="P99" s="13">
        <v>57000</v>
      </c>
      <c r="Q99" s="13">
        <v>30000</v>
      </c>
      <c r="R99" s="13">
        <v>123000</v>
      </c>
      <c r="S99" s="13">
        <v>75000</v>
      </c>
      <c r="T99" s="13">
        <v>18000</v>
      </c>
      <c r="U99" s="13">
        <v>34000</v>
      </c>
      <c r="V99" s="13">
        <v>112000</v>
      </c>
      <c r="W99" s="13">
        <v>54000</v>
      </c>
      <c r="X99" s="13">
        <v>32000</v>
      </c>
      <c r="Y99" s="13">
        <v>42000</v>
      </c>
      <c r="Z99" s="13">
        <v>57000</v>
      </c>
      <c r="AA99" s="13">
        <v>24000</v>
      </c>
      <c r="AB99" s="13">
        <v>101000</v>
      </c>
      <c r="AC99" s="13">
        <v>56000</v>
      </c>
      <c r="AD99" s="13">
        <v>45000</v>
      </c>
      <c r="AE99" s="13">
        <v>69000</v>
      </c>
      <c r="AF99" s="21">
        <v>102000</v>
      </c>
    </row>
    <row r="100" spans="1:32">
      <c r="A100" s="127" t="s">
        <v>114</v>
      </c>
      <c r="B100" s="14">
        <v>2.7879719217976433</v>
      </c>
      <c r="C100" s="14">
        <v>2.1438071994558405</v>
      </c>
      <c r="D100" s="14">
        <v>4.2505628060011649</v>
      </c>
      <c r="E100" s="14">
        <v>3.6126814884247729</v>
      </c>
      <c r="F100" s="14">
        <v>3.3549623949270018</v>
      </c>
      <c r="G100" s="14">
        <v>4.8262714639805022</v>
      </c>
      <c r="H100" s="14">
        <v>3.6960632628502665</v>
      </c>
      <c r="I100" s="14">
        <v>1.6581701775530939</v>
      </c>
      <c r="J100" s="14">
        <v>4.4314876187401282</v>
      </c>
      <c r="K100" s="14">
        <v>7.4132069533280092</v>
      </c>
      <c r="L100" s="14">
        <v>3.1393265771502721</v>
      </c>
      <c r="M100" s="14">
        <v>4.2869126350377478</v>
      </c>
      <c r="N100" s="14">
        <v>2.8659323228126725</v>
      </c>
      <c r="O100" s="14">
        <v>7.0924601474664311</v>
      </c>
      <c r="P100" s="14">
        <v>8.1154963266700832</v>
      </c>
      <c r="Q100" s="14">
        <v>1.0810756270058457</v>
      </c>
      <c r="R100" s="14">
        <v>2.5354164699829362</v>
      </c>
      <c r="S100" s="14">
        <v>5.8880747644181293</v>
      </c>
      <c r="T100" s="14">
        <v>1.392883756886069</v>
      </c>
      <c r="U100" s="14">
        <v>2.1210085270781049</v>
      </c>
      <c r="V100" s="14">
        <v>3.539019906355005</v>
      </c>
      <c r="W100" s="14">
        <v>2.7657785103107195</v>
      </c>
      <c r="X100" s="14">
        <v>4.4877512439485479</v>
      </c>
      <c r="Y100" s="14">
        <v>2.2474086575532461</v>
      </c>
      <c r="Z100" s="14">
        <v>2.2523448094911438</v>
      </c>
      <c r="AA100" s="14">
        <v>1.3631337080815087</v>
      </c>
      <c r="AB100" s="14">
        <v>3.0759091747975229</v>
      </c>
      <c r="AC100" s="14">
        <v>3.9175221672292273</v>
      </c>
      <c r="AD100" s="14">
        <v>2.5331918498774217</v>
      </c>
      <c r="AE100" s="14">
        <v>3.9695461025385534</v>
      </c>
      <c r="AF100" s="40">
        <v>8.9588971070667256</v>
      </c>
    </row>
    <row r="101" spans="1:32">
      <c r="A101" s="127" t="s">
        <v>1108</v>
      </c>
      <c r="B101" s="13">
        <v>2508000</v>
      </c>
      <c r="C101" s="13">
        <v>1557000</v>
      </c>
      <c r="D101" s="13">
        <v>905000</v>
      </c>
      <c r="E101" s="13">
        <v>3443000</v>
      </c>
      <c r="F101" s="13">
        <v>1174000</v>
      </c>
      <c r="G101" s="13">
        <v>470000</v>
      </c>
      <c r="H101" s="13">
        <v>950000</v>
      </c>
      <c r="I101" s="13">
        <v>2517000</v>
      </c>
      <c r="J101" s="13">
        <v>919000</v>
      </c>
      <c r="K101" s="13">
        <v>805000</v>
      </c>
      <c r="L101" s="13">
        <v>2940000</v>
      </c>
      <c r="M101" s="13">
        <v>727000</v>
      </c>
      <c r="N101" s="13">
        <v>2605000</v>
      </c>
      <c r="O101" s="13">
        <v>1270000</v>
      </c>
      <c r="P101" s="13">
        <v>1068000</v>
      </c>
      <c r="Q101" s="13">
        <v>650000</v>
      </c>
      <c r="R101" s="13">
        <v>2464000</v>
      </c>
      <c r="S101" s="13">
        <v>937000</v>
      </c>
      <c r="T101" s="13">
        <v>445000</v>
      </c>
      <c r="U101" s="13">
        <v>875000</v>
      </c>
      <c r="V101" s="13">
        <v>1581000</v>
      </c>
      <c r="W101" s="13">
        <v>1150000</v>
      </c>
      <c r="X101" s="13">
        <v>540000</v>
      </c>
      <c r="Y101" s="13">
        <v>801000</v>
      </c>
      <c r="Z101" s="13">
        <v>1033000</v>
      </c>
      <c r="AA101" s="13">
        <v>614000</v>
      </c>
      <c r="AB101" s="13">
        <v>1715000</v>
      </c>
      <c r="AC101" s="13">
        <v>1190000</v>
      </c>
      <c r="AD101" s="13">
        <v>633000</v>
      </c>
      <c r="AE101" s="13">
        <v>1201000</v>
      </c>
      <c r="AF101" s="21">
        <v>1997000</v>
      </c>
    </row>
    <row r="102" spans="1:32">
      <c r="A102" s="127" t="s">
        <v>665</v>
      </c>
      <c r="B102" s="14">
        <v>64.148931925398983</v>
      </c>
      <c r="C102" s="14">
        <v>47.684397279324905</v>
      </c>
      <c r="D102" s="14">
        <v>71.236284063538051</v>
      </c>
      <c r="E102" s="14">
        <v>67.234931700791861</v>
      </c>
      <c r="F102" s="14">
        <v>43.282701666420884</v>
      </c>
      <c r="G102" s="14">
        <v>81.012413859672705</v>
      </c>
      <c r="H102" s="14">
        <v>81.657211621110534</v>
      </c>
      <c r="I102" s="14">
        <v>18.970974258641533</v>
      </c>
      <c r="J102" s="14">
        <v>96.965169562432806</v>
      </c>
      <c r="K102" s="14">
        <v>104.69529118296575</v>
      </c>
      <c r="L102" s="14">
        <v>45.691188796147522</v>
      </c>
      <c r="M102" s="14">
        <v>84.232040153309256</v>
      </c>
      <c r="N102" s="14">
        <v>55.301879266126022</v>
      </c>
      <c r="O102" s="14">
        <v>120.09899183043157</v>
      </c>
      <c r="P102" s="14">
        <v>152.05877327866051</v>
      </c>
      <c r="Q102" s="14">
        <v>23.423305251793323</v>
      </c>
      <c r="R102" s="14">
        <v>50.790781967788256</v>
      </c>
      <c r="S102" s="14">
        <v>73.561680723463823</v>
      </c>
      <c r="T102" s="14">
        <v>34.435181767461152</v>
      </c>
      <c r="U102" s="14">
        <v>54.584778270392405</v>
      </c>
      <c r="V102" s="14">
        <v>49.957057785243428</v>
      </c>
      <c r="W102" s="14">
        <v>58.90083864550607</v>
      </c>
      <c r="X102" s="14">
        <v>75.73080224163175</v>
      </c>
      <c r="Y102" s="14">
        <v>42.86129368333691</v>
      </c>
      <c r="Z102" s="14">
        <v>40.818810319374592</v>
      </c>
      <c r="AA102" s="14">
        <v>34.873504031751928</v>
      </c>
      <c r="AB102" s="14">
        <v>52.229546878987641</v>
      </c>
      <c r="AC102" s="14">
        <v>83.247346053621087</v>
      </c>
      <c r="AD102" s="14">
        <v>35.633565354942398</v>
      </c>
      <c r="AE102" s="14">
        <v>69.09311404563482</v>
      </c>
      <c r="AF102" s="40">
        <v>175.40115218443384</v>
      </c>
    </row>
    <row r="103" spans="1:32">
      <c r="A103" s="127" t="s">
        <v>666</v>
      </c>
      <c r="B103" s="13">
        <v>1347</v>
      </c>
      <c r="C103" s="13">
        <v>158</v>
      </c>
      <c r="D103" s="13">
        <v>338</v>
      </c>
      <c r="E103" s="13">
        <v>2361</v>
      </c>
      <c r="F103" s="13">
        <v>1425</v>
      </c>
      <c r="G103" s="13">
        <v>169</v>
      </c>
      <c r="H103" s="13">
        <v>44</v>
      </c>
      <c r="I103" s="13">
        <v>67653</v>
      </c>
      <c r="J103" s="13">
        <v>54</v>
      </c>
      <c r="K103" s="13">
        <v>63</v>
      </c>
      <c r="L103" s="13">
        <v>3283</v>
      </c>
      <c r="M103" s="13">
        <v>174</v>
      </c>
      <c r="N103" s="13">
        <v>409</v>
      </c>
      <c r="O103" s="13">
        <v>156</v>
      </c>
      <c r="P103" s="13">
        <v>139</v>
      </c>
      <c r="Q103" s="13">
        <v>54</v>
      </c>
      <c r="R103" s="13">
        <v>520</v>
      </c>
      <c r="S103" s="13">
        <v>609</v>
      </c>
      <c r="T103" s="13">
        <v>7123</v>
      </c>
      <c r="U103" s="13">
        <v>174</v>
      </c>
      <c r="V103" s="13">
        <v>190</v>
      </c>
      <c r="W103" s="13">
        <v>88</v>
      </c>
      <c r="X103" s="13">
        <v>86</v>
      </c>
      <c r="Y103" s="13">
        <v>296</v>
      </c>
      <c r="Z103" s="13">
        <v>637</v>
      </c>
      <c r="AA103" s="13">
        <v>107</v>
      </c>
      <c r="AB103" s="13">
        <v>336</v>
      </c>
      <c r="AC103" s="13">
        <v>109</v>
      </c>
      <c r="AD103" s="13">
        <v>12</v>
      </c>
      <c r="AE103" s="13">
        <v>314</v>
      </c>
      <c r="AF103" s="21">
        <v>191</v>
      </c>
    </row>
    <row r="104" spans="1:32">
      <c r="A104" s="127" t="s">
        <v>667</v>
      </c>
      <c r="B104" s="14">
        <v>34.453194299646107</v>
      </c>
      <c r="C104" s="14">
        <v>4.8388791073431827</v>
      </c>
      <c r="D104" s="14">
        <v>26.60537460052581</v>
      </c>
      <c r="E104" s="14">
        <v>46.105626995518321</v>
      </c>
      <c r="F104" s="14">
        <v>52.536499041439313</v>
      </c>
      <c r="G104" s="14">
        <v>29.129995621882316</v>
      </c>
      <c r="H104" s="14">
        <v>3.7820182224514354</v>
      </c>
      <c r="I104" s="14">
        <v>509.90994100908853</v>
      </c>
      <c r="J104" s="14">
        <v>5.6976269383801643</v>
      </c>
      <c r="K104" s="14">
        <v>8.1935445273625369</v>
      </c>
      <c r="L104" s="14">
        <v>51.021827489031395</v>
      </c>
      <c r="M104" s="14">
        <v>20.160075635042382</v>
      </c>
      <c r="N104" s="14">
        <v>8.682713481706541</v>
      </c>
      <c r="O104" s="14">
        <v>14.752317106730178</v>
      </c>
      <c r="P104" s="14">
        <v>19.790420866791958</v>
      </c>
      <c r="Q104" s="14">
        <v>1.9459361286105223</v>
      </c>
      <c r="R104" s="14">
        <v>10.718833856838431</v>
      </c>
      <c r="S104" s="14">
        <v>47.811167087075205</v>
      </c>
      <c r="T104" s="14">
        <v>551.1950555721927</v>
      </c>
      <c r="U104" s="14">
        <v>10.854573050340891</v>
      </c>
      <c r="V104" s="14">
        <v>6.0036944839950985</v>
      </c>
      <c r="W104" s="14">
        <v>4.5071946093952473</v>
      </c>
      <c r="X104" s="14">
        <v>12.060831468111724</v>
      </c>
      <c r="Y104" s="14">
        <v>15.838880062756211</v>
      </c>
      <c r="Z104" s="14">
        <v>25.170941116594012</v>
      </c>
      <c r="AA104" s="14">
        <v>6.0773044485300591</v>
      </c>
      <c r="AB104" s="14">
        <v>10.232727551801661</v>
      </c>
      <c r="AC104" s="14">
        <v>7.6251770754997459</v>
      </c>
      <c r="AD104" s="14">
        <v>0.67551782663397919</v>
      </c>
      <c r="AE104" s="14">
        <v>18.06431124923342</v>
      </c>
      <c r="AF104" s="40">
        <v>16.775973994605341</v>
      </c>
    </row>
    <row r="105" spans="1:32">
      <c r="A105" s="127" t="s">
        <v>1175</v>
      </c>
      <c r="B105" s="13">
        <v>502000</v>
      </c>
      <c r="C105" s="13">
        <v>146000</v>
      </c>
      <c r="D105" s="13">
        <v>221000</v>
      </c>
      <c r="E105" s="13">
        <v>2549000</v>
      </c>
      <c r="F105" s="13">
        <v>41000</v>
      </c>
      <c r="G105" s="13">
        <v>21000</v>
      </c>
      <c r="H105" s="13">
        <v>126000</v>
      </c>
      <c r="I105" s="13">
        <v>3980000</v>
      </c>
      <c r="J105" s="13">
        <v>75000</v>
      </c>
      <c r="K105" s="13">
        <v>66000</v>
      </c>
      <c r="L105" s="13">
        <v>818000</v>
      </c>
      <c r="M105" s="13">
        <v>21000</v>
      </c>
      <c r="N105" s="13">
        <v>205000</v>
      </c>
      <c r="O105" s="13">
        <v>192000</v>
      </c>
      <c r="P105" s="13">
        <v>27000</v>
      </c>
      <c r="Q105" s="13">
        <v>27000</v>
      </c>
      <c r="R105" s="13">
        <v>4570000</v>
      </c>
      <c r="S105" s="13">
        <v>75000</v>
      </c>
      <c r="T105" s="13">
        <v>114000</v>
      </c>
      <c r="U105" s="13">
        <v>149000</v>
      </c>
      <c r="V105" s="13">
        <v>589000</v>
      </c>
      <c r="W105" s="13">
        <v>528000</v>
      </c>
      <c r="X105" s="13">
        <v>4000</v>
      </c>
      <c r="Y105" s="13">
        <v>103000</v>
      </c>
      <c r="Z105" s="13">
        <v>245000</v>
      </c>
      <c r="AA105" s="13">
        <v>802000</v>
      </c>
      <c r="AB105" s="13">
        <v>82000</v>
      </c>
      <c r="AC105" s="13">
        <v>32000</v>
      </c>
      <c r="AD105" s="13">
        <v>16000</v>
      </c>
      <c r="AE105" s="13">
        <v>578000</v>
      </c>
      <c r="AF105" s="21">
        <v>42000</v>
      </c>
    </row>
    <row r="106" spans="1:32">
      <c r="A106" s="127" t="s">
        <v>670</v>
      </c>
      <c r="B106" s="13">
        <v>276815</v>
      </c>
      <c r="C106" s="13">
        <v>126710</v>
      </c>
      <c r="D106" s="13">
        <v>95883</v>
      </c>
      <c r="E106" s="13">
        <v>517372</v>
      </c>
      <c r="F106" s="13">
        <v>115758</v>
      </c>
      <c r="G106" s="13">
        <v>36258</v>
      </c>
      <c r="H106" s="13">
        <v>309712</v>
      </c>
      <c r="I106" s="13">
        <v>1173936</v>
      </c>
      <c r="J106" s="13">
        <v>52706</v>
      </c>
      <c r="K106" s="13">
        <v>74637</v>
      </c>
      <c r="L106" s="13">
        <v>557808</v>
      </c>
      <c r="M106" s="13">
        <v>29404</v>
      </c>
      <c r="N106" s="13">
        <v>449523</v>
      </c>
      <c r="O106" s="13">
        <v>76008</v>
      </c>
      <c r="P106" s="13">
        <v>89029</v>
      </c>
      <c r="Q106" s="13">
        <v>41740</v>
      </c>
      <c r="R106" s="13">
        <v>449523</v>
      </c>
      <c r="S106" s="13">
        <v>121241</v>
      </c>
      <c r="T106" s="13">
        <v>218560</v>
      </c>
      <c r="U106" s="13">
        <v>56133</v>
      </c>
      <c r="V106" s="13">
        <v>217875</v>
      </c>
      <c r="W106" s="13">
        <v>105478</v>
      </c>
      <c r="X106" s="13">
        <v>86973</v>
      </c>
      <c r="Y106" s="13">
        <v>144543</v>
      </c>
      <c r="Z106" s="13">
        <v>230897</v>
      </c>
      <c r="AA106" s="13">
        <v>86973</v>
      </c>
      <c r="AB106" s="13">
        <v>480363</v>
      </c>
      <c r="AC106" s="13">
        <v>206224</v>
      </c>
      <c r="AD106" s="13">
        <v>62301</v>
      </c>
      <c r="AE106" s="13">
        <v>232267</v>
      </c>
      <c r="AF106" s="21">
        <v>130836</v>
      </c>
    </row>
    <row r="107" spans="1:32">
      <c r="A107" s="127" t="s">
        <v>742</v>
      </c>
      <c r="B107" s="14">
        <v>7.0802976837836207</v>
      </c>
      <c r="C107" s="14">
        <v>3.8805972891864222</v>
      </c>
      <c r="D107" s="14">
        <v>7.5473465468112915</v>
      </c>
      <c r="E107" s="14">
        <v>10.103244578536765</v>
      </c>
      <c r="F107" s="14">
        <v>4.2677333726589</v>
      </c>
      <c r="G107" s="14">
        <v>6.2496768121787509</v>
      </c>
      <c r="H107" s="14">
        <v>26.621282447997253</v>
      </c>
      <c r="I107" s="14">
        <v>8.8481166616180413</v>
      </c>
      <c r="J107" s="14">
        <v>5.5610949150789803</v>
      </c>
      <c r="K107" s="14">
        <v>9.7070092522025035</v>
      </c>
      <c r="L107" s="14">
        <v>8.6690172244902914</v>
      </c>
      <c r="M107" s="14">
        <v>3.4068210573148634</v>
      </c>
      <c r="N107" s="14">
        <v>9.5429814485016369</v>
      </c>
      <c r="O107" s="14">
        <v>7.18778281184838</v>
      </c>
      <c r="P107" s="14">
        <v>12.675693376615978</v>
      </c>
      <c r="Q107" s="14">
        <v>1.5041365557074666</v>
      </c>
      <c r="R107" s="14">
        <v>9.2660814458222731</v>
      </c>
      <c r="S107" s="14">
        <v>9.518347633504245</v>
      </c>
      <c r="T107" s="14">
        <v>16.912704105834404</v>
      </c>
      <c r="U107" s="14">
        <v>3.5017226956022136</v>
      </c>
      <c r="V107" s="14">
        <v>6.8844996615812208</v>
      </c>
      <c r="W107" s="14">
        <v>5.402384920565817</v>
      </c>
      <c r="X107" s="14">
        <v>12.197287154373033</v>
      </c>
      <c r="Y107" s="14">
        <v>7.7344568949694965</v>
      </c>
      <c r="Z107" s="14">
        <v>9.1238536750364325</v>
      </c>
      <c r="AA107" s="14">
        <v>4.9398261663738774</v>
      </c>
      <c r="AB107" s="14">
        <v>14.629237217161014</v>
      </c>
      <c r="AC107" s="14">
        <v>14.426555203833574</v>
      </c>
      <c r="AD107" s="14">
        <v>3.507119676426961</v>
      </c>
      <c r="AE107" s="14">
        <v>13.36224006664235</v>
      </c>
      <c r="AF107" s="40">
        <v>11.491630018629236</v>
      </c>
    </row>
    <row r="108" spans="1:32">
      <c r="A108" s="127" t="s">
        <v>115</v>
      </c>
      <c r="B108" s="13">
        <v>4450000</v>
      </c>
      <c r="C108" s="13">
        <v>1353342</v>
      </c>
      <c r="D108" s="13">
        <v>8875419</v>
      </c>
      <c r="E108" s="13">
        <v>787358</v>
      </c>
      <c r="F108" s="13">
        <v>72485</v>
      </c>
      <c r="G108" s="13">
        <v>2056557</v>
      </c>
      <c r="H108" s="13">
        <v>162805</v>
      </c>
      <c r="I108" s="13">
        <v>547766</v>
      </c>
      <c r="J108" s="13">
        <v>921700</v>
      </c>
      <c r="K108" s="13">
        <v>6159</v>
      </c>
      <c r="L108" s="13">
        <v>6536055</v>
      </c>
      <c r="M108" s="13">
        <v>26544000</v>
      </c>
      <c r="N108" s="13">
        <v>209088</v>
      </c>
      <c r="O108" s="13">
        <v>249947</v>
      </c>
      <c r="P108" s="13">
        <v>89821</v>
      </c>
      <c r="Q108" s="13">
        <v>6010000</v>
      </c>
      <c r="R108" s="13">
        <v>720458</v>
      </c>
      <c r="S108" s="13">
        <v>571825</v>
      </c>
      <c r="T108" s="13">
        <v>10162600</v>
      </c>
      <c r="U108" s="13">
        <v>163868</v>
      </c>
      <c r="V108" s="13">
        <v>349060</v>
      </c>
      <c r="W108" s="13">
        <v>1003940</v>
      </c>
      <c r="X108" s="13">
        <v>7621451</v>
      </c>
      <c r="Y108" s="13">
        <v>161469</v>
      </c>
      <c r="Z108" s="13">
        <v>2642880</v>
      </c>
      <c r="AA108" s="13">
        <v>63245</v>
      </c>
      <c r="AB108" s="13">
        <v>42114223</v>
      </c>
      <c r="AC108" s="13">
        <v>91454</v>
      </c>
      <c r="AD108" s="13">
        <v>6349463</v>
      </c>
      <c r="AE108" s="13">
        <v>964985</v>
      </c>
      <c r="AF108" s="21">
        <v>448781</v>
      </c>
    </row>
    <row r="109" spans="1:32">
      <c r="A109" s="127" t="s">
        <v>1109</v>
      </c>
      <c r="B109" s="13">
        <v>450000</v>
      </c>
      <c r="C109" s="13">
        <v>437873</v>
      </c>
      <c r="D109" s="13">
        <v>386075</v>
      </c>
      <c r="E109" s="13">
        <v>205506</v>
      </c>
      <c r="F109" s="13">
        <v>3535</v>
      </c>
      <c r="G109" s="13">
        <v>397705</v>
      </c>
      <c r="H109" s="13">
        <v>4025</v>
      </c>
      <c r="I109" s="13">
        <v>444696</v>
      </c>
      <c r="J109" s="13">
        <v>5700</v>
      </c>
      <c r="K109" s="13">
        <v>1270</v>
      </c>
      <c r="L109" s="13">
        <v>845125</v>
      </c>
      <c r="M109" s="13">
        <v>1108</v>
      </c>
      <c r="N109" s="13">
        <v>18252</v>
      </c>
      <c r="O109" s="13">
        <v>9789</v>
      </c>
      <c r="P109" s="13">
        <v>1423</v>
      </c>
      <c r="Q109" s="13">
        <v>710000</v>
      </c>
      <c r="R109" s="13">
        <v>125761</v>
      </c>
      <c r="S109" s="13">
        <v>7200</v>
      </c>
      <c r="T109" s="13">
        <v>162600</v>
      </c>
      <c r="U109" s="13">
        <v>9388</v>
      </c>
      <c r="V109" s="13">
        <v>30600</v>
      </c>
      <c r="W109" s="13">
        <v>17940</v>
      </c>
      <c r="X109" s="13">
        <v>1243</v>
      </c>
      <c r="Y109" s="13">
        <v>3208</v>
      </c>
      <c r="Z109" s="13">
        <v>392451</v>
      </c>
      <c r="AA109" s="13">
        <v>1332</v>
      </c>
      <c r="AB109" s="13">
        <v>37590</v>
      </c>
      <c r="AC109" s="13">
        <v>5846</v>
      </c>
      <c r="AD109" s="13">
        <v>1100</v>
      </c>
      <c r="AE109" s="13">
        <v>4985</v>
      </c>
      <c r="AF109" s="21">
        <v>113500</v>
      </c>
    </row>
    <row r="110" spans="1:32">
      <c r="A110" s="127" t="s">
        <v>1110</v>
      </c>
      <c r="B110" s="13">
        <v>4000000</v>
      </c>
      <c r="C110" s="13">
        <v>915469</v>
      </c>
      <c r="D110" s="13">
        <v>8489344</v>
      </c>
      <c r="E110" s="13">
        <v>581852</v>
      </c>
      <c r="F110" s="13">
        <v>68950</v>
      </c>
      <c r="G110" s="13">
        <v>1658852</v>
      </c>
      <c r="H110" s="13">
        <v>158780</v>
      </c>
      <c r="I110" s="13">
        <v>103070</v>
      </c>
      <c r="J110" s="13">
        <v>916000</v>
      </c>
      <c r="K110" s="13">
        <v>4889</v>
      </c>
      <c r="L110" s="13">
        <v>5690930</v>
      </c>
      <c r="M110" s="13">
        <v>26542892</v>
      </c>
      <c r="N110" s="13">
        <v>190836</v>
      </c>
      <c r="O110" s="13">
        <v>240158</v>
      </c>
      <c r="P110" s="13">
        <v>88398</v>
      </c>
      <c r="Q110" s="13">
        <v>5300000</v>
      </c>
      <c r="R110" s="13">
        <v>594697</v>
      </c>
      <c r="S110" s="13">
        <v>564625</v>
      </c>
      <c r="T110" s="13">
        <v>10000000</v>
      </c>
      <c r="U110" s="13">
        <v>154480</v>
      </c>
      <c r="V110" s="13">
        <v>318460</v>
      </c>
      <c r="W110" s="13">
        <v>986000</v>
      </c>
      <c r="X110" s="13">
        <v>7620208</v>
      </c>
      <c r="Y110" s="13">
        <v>158261</v>
      </c>
      <c r="Z110" s="13">
        <v>2250429</v>
      </c>
      <c r="AA110" s="13">
        <v>61913</v>
      </c>
      <c r="AB110" s="13">
        <v>42076633</v>
      </c>
      <c r="AC110" s="13">
        <v>85608</v>
      </c>
      <c r="AD110" s="13">
        <v>6348363</v>
      </c>
      <c r="AE110" s="13">
        <v>960000</v>
      </c>
      <c r="AF110" s="21">
        <v>335281</v>
      </c>
    </row>
    <row r="111" spans="1:32">
      <c r="A111" s="127" t="s">
        <v>1111</v>
      </c>
      <c r="B111" s="13">
        <v>144</v>
      </c>
      <c r="C111" s="13">
        <v>93</v>
      </c>
      <c r="D111" s="13">
        <v>212</v>
      </c>
      <c r="E111" s="13">
        <v>162</v>
      </c>
      <c r="F111" s="13">
        <v>27</v>
      </c>
      <c r="G111" s="13">
        <v>16</v>
      </c>
      <c r="H111" s="13">
        <v>31</v>
      </c>
      <c r="I111" s="13">
        <v>350</v>
      </c>
      <c r="J111" s="13">
        <v>27</v>
      </c>
      <c r="K111" s="13">
        <v>24</v>
      </c>
      <c r="L111" s="13">
        <v>912</v>
      </c>
      <c r="M111" s="13">
        <v>19</v>
      </c>
      <c r="N111" s="13">
        <v>64</v>
      </c>
      <c r="O111" s="13">
        <v>27</v>
      </c>
      <c r="P111" s="13">
        <v>16</v>
      </c>
      <c r="Q111" s="13">
        <v>34</v>
      </c>
      <c r="R111" s="13">
        <v>207</v>
      </c>
      <c r="S111" s="13">
        <v>28</v>
      </c>
      <c r="T111" s="13">
        <v>113</v>
      </c>
      <c r="U111" s="13">
        <v>53</v>
      </c>
      <c r="V111" s="13">
        <v>66</v>
      </c>
      <c r="W111" s="13">
        <v>46</v>
      </c>
      <c r="X111" s="13">
        <v>15</v>
      </c>
      <c r="Y111" s="13">
        <v>45</v>
      </c>
      <c r="Z111" s="13">
        <v>245</v>
      </c>
      <c r="AA111" s="13">
        <v>36</v>
      </c>
      <c r="AB111" s="13">
        <v>225</v>
      </c>
      <c r="AC111" s="13">
        <v>18</v>
      </c>
      <c r="AD111" s="13">
        <v>49</v>
      </c>
      <c r="AE111" s="13">
        <v>30</v>
      </c>
      <c r="AF111" s="21">
        <v>73</v>
      </c>
    </row>
    <row r="112" spans="1:32">
      <c r="A112" s="127" t="s">
        <v>1112</v>
      </c>
      <c r="B112" s="13">
        <v>154910</v>
      </c>
      <c r="C112" s="13">
        <v>88701</v>
      </c>
      <c r="D112" s="13">
        <v>50331</v>
      </c>
      <c r="E112" s="13">
        <v>256526</v>
      </c>
      <c r="F112" s="13">
        <v>149119</v>
      </c>
      <c r="G112" s="13">
        <v>26645</v>
      </c>
      <c r="H112" s="13">
        <v>66796</v>
      </c>
      <c r="I112" s="13">
        <v>427252</v>
      </c>
      <c r="J112" s="13">
        <v>31426</v>
      </c>
      <c r="K112" s="13">
        <v>23209</v>
      </c>
      <c r="L112" s="13">
        <v>160870</v>
      </c>
      <c r="M112" s="13">
        <v>21426</v>
      </c>
      <c r="N112" s="13">
        <v>210015</v>
      </c>
      <c r="O112" s="13">
        <v>44054</v>
      </c>
      <c r="P112" s="13">
        <v>35884</v>
      </c>
      <c r="Q112" s="13">
        <v>39066</v>
      </c>
      <c r="R112" s="13">
        <v>182934</v>
      </c>
      <c r="S112" s="13">
        <v>66888</v>
      </c>
      <c r="T112" s="13">
        <v>40145</v>
      </c>
      <c r="U112" s="13">
        <v>54409</v>
      </c>
      <c r="V112" s="13">
        <v>84858</v>
      </c>
      <c r="W112" s="13">
        <v>68249</v>
      </c>
      <c r="X112" s="13">
        <v>13702</v>
      </c>
      <c r="Y112" s="13">
        <v>58904</v>
      </c>
      <c r="Z112" s="13">
        <v>134522</v>
      </c>
      <c r="AA112" s="13">
        <v>45445</v>
      </c>
      <c r="AB112" s="13">
        <v>156752</v>
      </c>
      <c r="AC112" s="13">
        <v>73298</v>
      </c>
      <c r="AD112" s="13">
        <v>50294</v>
      </c>
      <c r="AE112" s="13">
        <v>65749</v>
      </c>
      <c r="AF112" s="21">
        <v>64319</v>
      </c>
    </row>
    <row r="113" spans="1:32">
      <c r="A113" s="127" t="s">
        <v>743</v>
      </c>
      <c r="B113" s="13">
        <v>3962.2452330795686</v>
      </c>
      <c r="C113" s="13">
        <v>2716.5406056990355</v>
      </c>
      <c r="D113" s="13">
        <v>3961.7606775711965</v>
      </c>
      <c r="E113" s="13">
        <v>5009.4417918900181</v>
      </c>
      <c r="F113" s="13">
        <v>5497.6773337265886</v>
      </c>
      <c r="G113" s="13">
        <v>4592.7143984914455</v>
      </c>
      <c r="H113" s="13">
        <v>5741.4474815196836</v>
      </c>
      <c r="I113" s="13">
        <v>3220.2569304541571</v>
      </c>
      <c r="J113" s="13">
        <v>3315.807854917316</v>
      </c>
      <c r="K113" s="13">
        <v>3018.4757926278908</v>
      </c>
      <c r="L113" s="13">
        <v>2500.1161706245753</v>
      </c>
      <c r="M113" s="13">
        <v>2482.470003197805</v>
      </c>
      <c r="N113" s="13">
        <v>4458.4353835222473</v>
      </c>
      <c r="O113" s="13">
        <v>4166.016524486482</v>
      </c>
      <c r="P113" s="13">
        <v>5109.0608804601634</v>
      </c>
      <c r="Q113" s="13">
        <v>1407.7766814870124</v>
      </c>
      <c r="R113" s="13">
        <v>3770.8445245516955</v>
      </c>
      <c r="S113" s="13">
        <v>5251.220597898664</v>
      </c>
      <c r="T113" s="13">
        <v>3106.5176900106248</v>
      </c>
      <c r="U113" s="13">
        <v>3394.1750867586056</v>
      </c>
      <c r="V113" s="13">
        <v>2681.3763501202952</v>
      </c>
      <c r="W113" s="13">
        <v>3495.5855101888205</v>
      </c>
      <c r="X113" s="13">
        <v>1921.5989857682189</v>
      </c>
      <c r="Y113" s="13">
        <v>3151.937132488486</v>
      </c>
      <c r="Z113" s="13">
        <v>5315.6127800415379</v>
      </c>
      <c r="AA113" s="13">
        <v>2581.1504734901732</v>
      </c>
      <c r="AB113" s="13">
        <v>4773.8110392857561</v>
      </c>
      <c r="AC113" s="13">
        <v>5127.616782385142</v>
      </c>
      <c r="AD113" s="13">
        <v>2831.2077977274453</v>
      </c>
      <c r="AE113" s="13">
        <v>3782.5171984899616</v>
      </c>
      <c r="AF113" s="21">
        <v>5649.2872846022028</v>
      </c>
    </row>
    <row r="114" spans="1:32">
      <c r="A114" s="127" t="s">
        <v>1113</v>
      </c>
      <c r="B114" s="13">
        <v>1357</v>
      </c>
      <c r="C114" s="13">
        <v>1068</v>
      </c>
      <c r="D114" s="13">
        <v>498</v>
      </c>
      <c r="E114" s="13">
        <v>1419</v>
      </c>
      <c r="F114" s="13">
        <v>579</v>
      </c>
      <c r="G114" s="13">
        <v>409</v>
      </c>
      <c r="H114" s="13">
        <v>320</v>
      </c>
      <c r="I114" s="13">
        <v>1766</v>
      </c>
      <c r="J114" s="13">
        <v>548</v>
      </c>
      <c r="K114" s="13">
        <v>501</v>
      </c>
      <c r="L114" s="13">
        <v>2255</v>
      </c>
      <c r="M114" s="13">
        <v>447</v>
      </c>
      <c r="N114" s="13">
        <v>1351</v>
      </c>
      <c r="O114" s="13">
        <v>278</v>
      </c>
      <c r="P114" s="13">
        <v>250</v>
      </c>
      <c r="Q114" s="13">
        <v>1658</v>
      </c>
      <c r="R114" s="13">
        <v>1649</v>
      </c>
      <c r="S114" s="13">
        <v>267</v>
      </c>
      <c r="T114" s="13">
        <v>188</v>
      </c>
      <c r="U114" s="13">
        <v>533</v>
      </c>
      <c r="V114" s="13">
        <v>998</v>
      </c>
      <c r="W114" s="13">
        <v>452</v>
      </c>
      <c r="X114" s="13">
        <v>463</v>
      </c>
      <c r="Y114" s="13">
        <v>558</v>
      </c>
      <c r="Z114" s="13">
        <v>816</v>
      </c>
      <c r="AA114" s="13">
        <v>442</v>
      </c>
      <c r="AB114" s="13">
        <v>1252</v>
      </c>
      <c r="AC114" s="13">
        <v>246</v>
      </c>
      <c r="AD114" s="13">
        <v>607</v>
      </c>
      <c r="AE114" s="13">
        <v>486</v>
      </c>
      <c r="AF114" s="21">
        <v>555</v>
      </c>
    </row>
    <row r="115" spans="1:32">
      <c r="A115" s="127" t="s">
        <v>1114</v>
      </c>
      <c r="B115" s="13">
        <v>362683</v>
      </c>
      <c r="C115" s="13">
        <v>335405</v>
      </c>
      <c r="D115" s="13">
        <v>147097</v>
      </c>
      <c r="E115" s="13">
        <v>544375</v>
      </c>
      <c r="F115" s="13">
        <v>160848</v>
      </c>
      <c r="G115" s="13">
        <v>45359</v>
      </c>
      <c r="H115" s="13">
        <v>74323</v>
      </c>
      <c r="I115" s="13">
        <v>985390</v>
      </c>
      <c r="J115" s="13">
        <v>109122</v>
      </c>
      <c r="K115" s="13">
        <v>124890</v>
      </c>
      <c r="L115" s="13">
        <v>615104</v>
      </c>
      <c r="M115" s="13">
        <v>66538</v>
      </c>
      <c r="N115" s="13">
        <v>424829</v>
      </c>
      <c r="O115" s="13">
        <v>86301</v>
      </c>
      <c r="P115" s="13">
        <v>51413</v>
      </c>
      <c r="Q115" s="13">
        <v>282399</v>
      </c>
      <c r="R115" s="13">
        <v>527199</v>
      </c>
      <c r="S115" s="13">
        <v>125586</v>
      </c>
      <c r="T115" s="13">
        <v>136618</v>
      </c>
      <c r="U115" s="13">
        <v>133211</v>
      </c>
      <c r="V115" s="13">
        <v>253209</v>
      </c>
      <c r="W115" s="13">
        <v>175757</v>
      </c>
      <c r="X115" s="13">
        <v>80839</v>
      </c>
      <c r="Y115" s="13">
        <v>153564</v>
      </c>
      <c r="Z115" s="13">
        <v>171501</v>
      </c>
      <c r="AA115" s="13">
        <v>155590</v>
      </c>
      <c r="AB115" s="13">
        <v>353624</v>
      </c>
      <c r="AC115" s="13">
        <v>114325</v>
      </c>
      <c r="AD115" s="13">
        <v>121702</v>
      </c>
      <c r="AE115" s="13">
        <v>135493</v>
      </c>
      <c r="AF115" s="21">
        <v>213116</v>
      </c>
    </row>
    <row r="116" spans="1:32">
      <c r="A116" s="127" t="s">
        <v>133</v>
      </c>
      <c r="B116" s="14">
        <v>9.276605692782887</v>
      </c>
      <c r="C116" s="14">
        <v>10.272052196192661</v>
      </c>
      <c r="D116" s="14">
        <v>11.578611797673211</v>
      </c>
      <c r="E116" s="14">
        <v>10.630559379790466</v>
      </c>
      <c r="F116" s="14">
        <v>5.9300988054859163</v>
      </c>
      <c r="G116" s="14">
        <v>7.8183874048104132</v>
      </c>
      <c r="H116" s="14">
        <v>6.3884304624376833</v>
      </c>
      <c r="I116" s="14">
        <v>7.4270195966320145</v>
      </c>
      <c r="J116" s="14">
        <v>11.513637903146673</v>
      </c>
      <c r="K116" s="14">
        <v>16.242726603528688</v>
      </c>
      <c r="L116" s="14">
        <v>9.5594670045120829</v>
      </c>
      <c r="M116" s="14">
        <v>7.7092592678416674</v>
      </c>
      <c r="N116" s="14">
        <v>9.0187493538384071</v>
      </c>
      <c r="O116" s="14">
        <v>8.1611520424866733</v>
      </c>
      <c r="P116" s="14">
        <v>7.3200353095278778</v>
      </c>
      <c r="Q116" s="14">
        <v>10.176489199694128</v>
      </c>
      <c r="R116" s="14">
        <v>10.867227866329547</v>
      </c>
      <c r="S116" s="14">
        <v>9.8594634315228671</v>
      </c>
      <c r="T116" s="14">
        <v>10.571832949903389</v>
      </c>
      <c r="U116" s="14">
        <v>8.3100490264882776</v>
      </c>
      <c r="V116" s="14">
        <v>8.0009972452521829</v>
      </c>
      <c r="W116" s="14">
        <v>9.0019432154940962</v>
      </c>
      <c r="X116" s="14">
        <v>11.337041337798647</v>
      </c>
      <c r="Y116" s="14">
        <v>8.2171681687739699</v>
      </c>
      <c r="Z116" s="14">
        <v>6.7768313539042229</v>
      </c>
      <c r="AA116" s="14">
        <v>8.8370822350167462</v>
      </c>
      <c r="AB116" s="14">
        <v>10.769458475530685</v>
      </c>
      <c r="AC116" s="14">
        <v>7.9976914601514544</v>
      </c>
      <c r="AD116" s="14">
        <v>6.8509892114173772</v>
      </c>
      <c r="AE116" s="14">
        <v>7.7948653633515397</v>
      </c>
      <c r="AF116" s="40">
        <v>18.718473684996397</v>
      </c>
    </row>
    <row r="117" spans="1:32">
      <c r="A117" s="127" t="s">
        <v>1177</v>
      </c>
      <c r="B117" s="13">
        <v>374.15594334446331</v>
      </c>
      <c r="C117" s="13">
        <v>318.42101340170836</v>
      </c>
      <c r="D117" s="13">
        <v>338.55211187175809</v>
      </c>
      <c r="E117" s="13">
        <v>260.66590126291618</v>
      </c>
      <c r="F117" s="13">
        <v>359.96717397791701</v>
      </c>
      <c r="G117" s="13">
        <v>901.69536365440149</v>
      </c>
      <c r="H117" s="13">
        <v>430.55312621933996</v>
      </c>
      <c r="I117" s="13">
        <v>179.2183805396848</v>
      </c>
      <c r="J117" s="13">
        <v>502.1902091237331</v>
      </c>
      <c r="K117" s="13">
        <v>401.15301465289451</v>
      </c>
      <c r="L117" s="13">
        <v>366.60467173030901</v>
      </c>
      <c r="M117" s="13">
        <v>671.79656737503376</v>
      </c>
      <c r="N117" s="13">
        <v>318.01030532284756</v>
      </c>
      <c r="O117" s="13">
        <v>322.12836467711844</v>
      </c>
      <c r="P117" s="13">
        <v>486.2583393305195</v>
      </c>
      <c r="Q117" s="13">
        <v>587.11256059688594</v>
      </c>
      <c r="R117" s="13">
        <v>312.78511529801841</v>
      </c>
      <c r="S117" s="13">
        <v>212.6033156562037</v>
      </c>
      <c r="T117" s="13">
        <v>137.60997818735453</v>
      </c>
      <c r="U117" s="13">
        <v>400.11710744608183</v>
      </c>
      <c r="V117" s="13">
        <v>394.14080858105359</v>
      </c>
      <c r="W117" s="13">
        <v>257.17325625721878</v>
      </c>
      <c r="X117" s="13">
        <v>572.74335407414742</v>
      </c>
      <c r="Y117" s="13">
        <v>363.36641400328205</v>
      </c>
      <c r="Z117" s="13">
        <v>475.79897493309079</v>
      </c>
      <c r="AA117" s="13">
        <v>284.07995372453246</v>
      </c>
      <c r="AB117" s="13">
        <v>354.04836775784446</v>
      </c>
      <c r="AC117" s="13">
        <v>215.17603323857426</v>
      </c>
      <c r="AD117" s="13">
        <v>498.75926443279485</v>
      </c>
      <c r="AE117" s="13">
        <v>358.69011683260391</v>
      </c>
      <c r="AF117" s="21">
        <v>260.4215544586047</v>
      </c>
    </row>
    <row r="118" spans="1:32">
      <c r="A118" s="127" t="s">
        <v>1115</v>
      </c>
      <c r="B118" s="13">
        <v>30</v>
      </c>
      <c r="C118" s="13">
        <v>35</v>
      </c>
      <c r="D118" s="13">
        <v>41</v>
      </c>
      <c r="E118" s="13">
        <v>26</v>
      </c>
      <c r="F118" s="13">
        <v>13</v>
      </c>
      <c r="G118" s="13">
        <v>43</v>
      </c>
      <c r="H118" s="13">
        <v>27</v>
      </c>
      <c r="I118" s="13">
        <v>32</v>
      </c>
      <c r="J118" s="13">
        <v>19</v>
      </c>
      <c r="K118" s="13">
        <v>29</v>
      </c>
      <c r="L118" s="13">
        <v>70</v>
      </c>
      <c r="M118" s="13">
        <v>15</v>
      </c>
      <c r="N118" s="13">
        <v>57</v>
      </c>
      <c r="O118" s="13">
        <v>9</v>
      </c>
      <c r="P118" s="13">
        <v>6</v>
      </c>
      <c r="Q118" s="13">
        <v>81</v>
      </c>
      <c r="R118" s="13">
        <v>64</v>
      </c>
      <c r="S118" s="13">
        <v>42</v>
      </c>
      <c r="T118" s="13">
        <v>8</v>
      </c>
      <c r="U118" s="13">
        <v>17</v>
      </c>
      <c r="V118" s="13">
        <v>47</v>
      </c>
      <c r="W118" s="13">
        <v>44</v>
      </c>
      <c r="X118" s="13">
        <v>25</v>
      </c>
      <c r="Y118" s="13">
        <v>24</v>
      </c>
      <c r="Z118" s="13">
        <v>36</v>
      </c>
      <c r="AA118" s="13">
        <v>31</v>
      </c>
      <c r="AB118" s="13">
        <v>22</v>
      </c>
      <c r="AC118" s="13">
        <v>25</v>
      </c>
      <c r="AD118" s="13">
        <v>195</v>
      </c>
      <c r="AE118" s="13">
        <v>40</v>
      </c>
      <c r="AF118" s="21">
        <v>16</v>
      </c>
    </row>
    <row r="119" spans="1:32">
      <c r="A119" s="127" t="s">
        <v>1116</v>
      </c>
      <c r="B119" s="13">
        <v>107737</v>
      </c>
      <c r="C119" s="13">
        <v>98319</v>
      </c>
      <c r="D119" s="13">
        <v>46715</v>
      </c>
      <c r="E119" s="13">
        <v>155444</v>
      </c>
      <c r="F119" s="13">
        <v>32495</v>
      </c>
      <c r="G119" s="13">
        <v>49339</v>
      </c>
      <c r="H119" s="13">
        <v>58678</v>
      </c>
      <c r="I119" s="13">
        <v>104521</v>
      </c>
      <c r="J119" s="13">
        <v>42023</v>
      </c>
      <c r="K119" s="13">
        <v>62910</v>
      </c>
      <c r="L119" s="13">
        <v>227092</v>
      </c>
      <c r="M119" s="13">
        <v>54264</v>
      </c>
      <c r="N119" s="13">
        <v>177175</v>
      </c>
      <c r="O119" s="13">
        <v>33214</v>
      </c>
      <c r="P119" s="13">
        <v>15961</v>
      </c>
      <c r="Q119" s="13">
        <v>226057</v>
      </c>
      <c r="R119" s="13">
        <v>271921</v>
      </c>
      <c r="S119" s="13">
        <v>34983</v>
      </c>
      <c r="T119" s="13">
        <v>26096</v>
      </c>
      <c r="U119" s="13">
        <v>80626</v>
      </c>
      <c r="V119" s="13">
        <v>157707</v>
      </c>
      <c r="W119" s="13">
        <v>100152</v>
      </c>
      <c r="X119" s="13">
        <v>70026</v>
      </c>
      <c r="Y119" s="13">
        <v>81718</v>
      </c>
      <c r="Z119" s="13">
        <v>176291</v>
      </c>
      <c r="AA119" s="13">
        <v>129270</v>
      </c>
      <c r="AB119" s="13">
        <v>88814</v>
      </c>
      <c r="AC119" s="13">
        <v>63137</v>
      </c>
      <c r="AD119" s="13">
        <v>131266</v>
      </c>
      <c r="AE119" s="13">
        <v>70803</v>
      </c>
      <c r="AF119" s="21">
        <v>23577</v>
      </c>
    </row>
    <row r="120" spans="1:32">
      <c r="A120" s="127" t="s">
        <v>135</v>
      </c>
      <c r="B120" s="14">
        <v>2.7556672563184654</v>
      </c>
      <c r="C120" s="14">
        <v>3.011099714904268</v>
      </c>
      <c r="D120" s="14">
        <v>3.6771303978211933</v>
      </c>
      <c r="E120" s="14">
        <v>3.0355116826308133</v>
      </c>
      <c r="F120" s="14">
        <v>1.1980165167379442</v>
      </c>
      <c r="G120" s="14">
        <v>8.5044074200476416</v>
      </c>
      <c r="H120" s="14">
        <v>5.043665119477394</v>
      </c>
      <c r="I120" s="14">
        <v>0.78778911421830433</v>
      </c>
      <c r="J120" s="14">
        <v>4.4339143857694374</v>
      </c>
      <c r="K120" s="14">
        <v>8.18183946375202</v>
      </c>
      <c r="L120" s="14">
        <v>3.5292868864267795</v>
      </c>
      <c r="M120" s="14">
        <v>6.2871628980456311</v>
      </c>
      <c r="N120" s="14">
        <v>3.761270809587669</v>
      </c>
      <c r="O120" s="14">
        <v>3.1409196178393342</v>
      </c>
      <c r="P120" s="14">
        <v>2.2724813485961617</v>
      </c>
      <c r="Q120" s="14">
        <v>8.146157100468681</v>
      </c>
      <c r="R120" s="14">
        <v>5.6051461945872365</v>
      </c>
      <c r="S120" s="14">
        <v>2.7464335931151918</v>
      </c>
      <c r="T120" s="14">
        <v>2.0193719177610476</v>
      </c>
      <c r="U120" s="14">
        <v>5.0296598089470379</v>
      </c>
      <c r="V120" s="14">
        <v>4.9832876104600787</v>
      </c>
      <c r="W120" s="14">
        <v>5.1295972104562821</v>
      </c>
      <c r="X120" s="14">
        <v>9.820602144023157</v>
      </c>
      <c r="Y120" s="14">
        <v>4.372708111379433</v>
      </c>
      <c r="Z120" s="14">
        <v>6.9661073475439164</v>
      </c>
      <c r="AA120" s="14">
        <v>7.3421789351540259</v>
      </c>
      <c r="AB120" s="14">
        <v>2.7047900737670019</v>
      </c>
      <c r="AC120" s="14">
        <v>4.4167963762919955</v>
      </c>
      <c r="AD120" s="14">
        <v>7.3893769192446586</v>
      </c>
      <c r="AE120" s="14">
        <v>4.073272068087495</v>
      </c>
      <c r="AF120" s="40">
        <v>2.0708227166011</v>
      </c>
    </row>
    <row r="121" spans="1:32">
      <c r="A121" s="127" t="s">
        <v>1176</v>
      </c>
      <c r="B121" s="14">
        <v>27.845586938563351</v>
      </c>
      <c r="C121" s="14">
        <v>35.598409259654801</v>
      </c>
      <c r="D121" s="14">
        <v>87.766242106389811</v>
      </c>
      <c r="E121" s="14">
        <v>16.726280847121792</v>
      </c>
      <c r="F121" s="14">
        <v>40.006154793045084</v>
      </c>
      <c r="G121" s="14">
        <v>87.152151442064081</v>
      </c>
      <c r="H121" s="14">
        <v>46.013838235795362</v>
      </c>
      <c r="I121" s="14">
        <v>30.615857100486984</v>
      </c>
      <c r="J121" s="14">
        <v>45.213335554339295</v>
      </c>
      <c r="K121" s="14">
        <v>46.097599745668418</v>
      </c>
      <c r="L121" s="14">
        <v>30.824511651665404</v>
      </c>
      <c r="M121" s="14">
        <v>27.64263600176913</v>
      </c>
      <c r="N121" s="14">
        <v>32.171581769436997</v>
      </c>
      <c r="O121" s="14">
        <v>27.097007286084182</v>
      </c>
      <c r="P121" s="14">
        <v>37.59162959714304</v>
      </c>
      <c r="Q121" s="14">
        <v>35.831670773300544</v>
      </c>
      <c r="R121" s="14">
        <v>23.536247660166005</v>
      </c>
      <c r="S121" s="14">
        <v>120.05831403824716</v>
      </c>
      <c r="T121" s="14">
        <v>30.656039239730227</v>
      </c>
      <c r="U121" s="14">
        <v>21.085009798328084</v>
      </c>
      <c r="V121" s="14">
        <v>29.802101365189877</v>
      </c>
      <c r="W121" s="14">
        <v>43.933221503314961</v>
      </c>
      <c r="X121" s="14">
        <v>35.701025333447582</v>
      </c>
      <c r="Y121" s="14">
        <v>29.369294402701978</v>
      </c>
      <c r="Z121" s="14">
        <v>20.420781548689384</v>
      </c>
      <c r="AA121" s="14">
        <v>23.980815347721823</v>
      </c>
      <c r="AB121" s="14">
        <v>24.770869457517957</v>
      </c>
      <c r="AC121" s="14">
        <v>39.596433153301554</v>
      </c>
      <c r="AD121" s="14">
        <v>148.55331921441959</v>
      </c>
      <c r="AE121" s="14">
        <v>56.494781294577919</v>
      </c>
      <c r="AF121" s="40">
        <v>67.862747592993173</v>
      </c>
    </row>
    <row r="122" spans="1:32">
      <c r="A122" s="127" t="s">
        <v>1117</v>
      </c>
      <c r="B122" s="14">
        <v>26.011054561374706</v>
      </c>
      <c r="C122" s="14">
        <v>56.880219718625632</v>
      </c>
      <c r="D122" s="14">
        <v>31.533702900297261</v>
      </c>
      <c r="E122" s="14">
        <v>26.888211695725968</v>
      </c>
      <c r="F122" s="14">
        <v>15.179119754350051</v>
      </c>
      <c r="G122" s="14">
        <v>18.566133889274962</v>
      </c>
      <c r="H122" s="14">
        <v>51.808043257857385</v>
      </c>
      <c r="I122" s="14">
        <v>22.936988292472435</v>
      </c>
      <c r="J122" s="14">
        <v>25.256947087933</v>
      </c>
      <c r="K122" s="14">
        <v>28.095779078912877</v>
      </c>
      <c r="L122" s="14">
        <v>22.992337117624629</v>
      </c>
      <c r="M122" s="14">
        <v>30.625460671791092</v>
      </c>
      <c r="N122" s="14">
        <v>43.551025544230527</v>
      </c>
      <c r="O122" s="14">
        <v>21.869007228204751</v>
      </c>
      <c r="P122" s="14">
        <v>25.270479134466772</v>
      </c>
      <c r="Q122" s="14">
        <v>123.7956341738803</v>
      </c>
      <c r="R122" s="14">
        <v>29.809096924824889</v>
      </c>
      <c r="S122" s="14">
        <v>19.246581463937794</v>
      </c>
      <c r="T122" s="14">
        <v>25.55927742552937</v>
      </c>
      <c r="U122" s="14">
        <v>46.63804339492448</v>
      </c>
      <c r="V122" s="14">
        <v>63.354453719534675</v>
      </c>
      <c r="W122" s="14">
        <v>27.243200799486043</v>
      </c>
      <c r="X122" s="14">
        <v>59.848860257680869</v>
      </c>
      <c r="Y122" s="14">
        <v>50.403970452446913</v>
      </c>
      <c r="Z122" s="14">
        <v>33.717820794252646</v>
      </c>
      <c r="AA122" s="14">
        <v>39.456896551724135</v>
      </c>
      <c r="AB122" s="14">
        <v>21.872415829887775</v>
      </c>
      <c r="AC122" s="14">
        <v>38.216560509554142</v>
      </c>
      <c r="AD122" s="14">
        <v>66.004103616311866</v>
      </c>
      <c r="AE122" s="14">
        <v>35.145941623350659</v>
      </c>
      <c r="AF122" s="40">
        <v>17.556226921785832</v>
      </c>
    </row>
    <row r="123" spans="1:32">
      <c r="A123" s="127" t="s">
        <v>1118</v>
      </c>
      <c r="B123" s="13">
        <v>200529.3565770048</v>
      </c>
      <c r="C123" s="13">
        <v>201211.61857749816</v>
      </c>
      <c r="D123" s="13">
        <v>162938.24089671133</v>
      </c>
      <c r="E123" s="13">
        <v>156614.62452522531</v>
      </c>
      <c r="F123" s="13">
        <v>122400.82583689722</v>
      </c>
      <c r="G123" s="13">
        <v>377483.37521847495</v>
      </c>
      <c r="H123" s="13">
        <v>258724.42839951866</v>
      </c>
      <c r="I123" s="13">
        <v>88335.247640555739</v>
      </c>
      <c r="J123" s="13">
        <v>311259.24941150902</v>
      </c>
      <c r="K123" s="13">
        <v>322539.53060093796</v>
      </c>
      <c r="L123" s="13">
        <v>152770.1992741939</v>
      </c>
      <c r="M123" s="13">
        <v>435643.01372275496</v>
      </c>
      <c r="N123" s="13">
        <v>178536.96914707095</v>
      </c>
      <c r="O123" s="13">
        <v>266676.50154473784</v>
      </c>
      <c r="P123" s="13">
        <v>368756.76291360555</v>
      </c>
      <c r="Q123" s="13">
        <v>95134.655176514425</v>
      </c>
      <c r="R123" s="13">
        <v>249006.75575116969</v>
      </c>
      <c r="S123" s="13">
        <v>288123.12513886043</v>
      </c>
      <c r="T123" s="13">
        <v>247623.77900196784</v>
      </c>
      <c r="U123" s="13">
        <v>215219.98289469007</v>
      </c>
      <c r="V123" s="13">
        <v>161151.79930723686</v>
      </c>
      <c r="W123" s="13">
        <v>218701.37479679211</v>
      </c>
      <c r="X123" s="13">
        <v>200546.38371395072</v>
      </c>
      <c r="Y123" s="13">
        <v>260057.28751687563</v>
      </c>
      <c r="Z123" s="13">
        <v>145414.54208644578</v>
      </c>
      <c r="AA123" s="13">
        <v>224917.06183344891</v>
      </c>
      <c r="AB123" s="13">
        <v>192777.27798483486</v>
      </c>
      <c r="AC123" s="13">
        <v>218261.94931705695</v>
      </c>
      <c r="AD123" s="13">
        <v>194774.30667946397</v>
      </c>
      <c r="AE123" s="13">
        <v>210558.53239552327</v>
      </c>
      <c r="AF123" s="21">
        <v>313561.39874733536</v>
      </c>
    </row>
    <row r="124" spans="1:32">
      <c r="A124" s="127" t="s">
        <v>1178</v>
      </c>
      <c r="B124" s="13">
        <v>36362</v>
      </c>
      <c r="C124" s="13">
        <v>41276</v>
      </c>
      <c r="D124" s="13">
        <v>14323</v>
      </c>
      <c r="E124" s="13">
        <v>84846</v>
      </c>
      <c r="F124" s="13">
        <v>19121</v>
      </c>
      <c r="G124" s="13">
        <v>18297</v>
      </c>
      <c r="H124" s="13">
        <v>10112</v>
      </c>
      <c r="I124" s="13">
        <v>125906</v>
      </c>
      <c r="J124" s="13">
        <v>11401</v>
      </c>
      <c r="K124" s="13">
        <v>7183</v>
      </c>
      <c r="L124" s="13">
        <v>83733</v>
      </c>
      <c r="M124" s="13">
        <v>11613</v>
      </c>
      <c r="N124" s="13">
        <v>61928</v>
      </c>
      <c r="O124" s="13">
        <v>12255</v>
      </c>
      <c r="P124" s="13">
        <v>12064</v>
      </c>
      <c r="Q124" s="13">
        <v>10289</v>
      </c>
      <c r="R124" s="13">
        <v>64605</v>
      </c>
      <c r="S124" s="13">
        <v>11970</v>
      </c>
      <c r="T124" s="13">
        <v>20946</v>
      </c>
      <c r="U124" s="13">
        <v>22783</v>
      </c>
      <c r="V124" s="13">
        <v>30923</v>
      </c>
      <c r="W124" s="13">
        <v>42171</v>
      </c>
      <c r="X124" s="13">
        <v>13230</v>
      </c>
      <c r="Y124" s="13">
        <v>19725</v>
      </c>
      <c r="Z124" s="13">
        <v>32012</v>
      </c>
      <c r="AA124" s="13">
        <v>28243</v>
      </c>
      <c r="AB124" s="13">
        <v>49555</v>
      </c>
      <c r="AC124" s="13">
        <v>23402</v>
      </c>
      <c r="AD124" s="13">
        <v>5250</v>
      </c>
      <c r="AE124" s="13">
        <v>29290</v>
      </c>
      <c r="AF124" s="21">
        <v>15156</v>
      </c>
    </row>
    <row r="125" spans="1:32">
      <c r="A125" s="127" t="s">
        <v>1179</v>
      </c>
      <c r="B125" s="14">
        <v>0.93005720202207265</v>
      </c>
      <c r="C125" s="14">
        <v>1.2641112280677038</v>
      </c>
      <c r="D125" s="14">
        <v>1.1274224272287905</v>
      </c>
      <c r="E125" s="14">
        <v>1.6568733706318288</v>
      </c>
      <c r="F125" s="14">
        <v>0.70494764783955166</v>
      </c>
      <c r="G125" s="14">
        <v>3.1537960348732588</v>
      </c>
      <c r="H125" s="14">
        <v>0.86917655148702078</v>
      </c>
      <c r="I125" s="14">
        <v>0.94897079261363571</v>
      </c>
      <c r="J125" s="14">
        <v>1.2029378652680047</v>
      </c>
      <c r="K125" s="14">
        <v>0.93419413238166826</v>
      </c>
      <c r="L125" s="14">
        <v>1.3013130311115035</v>
      </c>
      <c r="M125" s="14">
        <v>1.3455112548836046</v>
      </c>
      <c r="N125" s="14">
        <v>1.314677458423283</v>
      </c>
      <c r="O125" s="14">
        <v>1.1589079880960149</v>
      </c>
      <c r="P125" s="14">
        <v>1.7176376786832963</v>
      </c>
      <c r="Q125" s="14">
        <v>0.37077290420877157</v>
      </c>
      <c r="R125" s="14">
        <v>1.3317120410020131</v>
      </c>
      <c r="S125" s="14">
        <v>0.93973673240113331</v>
      </c>
      <c r="T125" s="14">
        <v>1.6208523984297556</v>
      </c>
      <c r="U125" s="14">
        <v>1.4212628609535432</v>
      </c>
      <c r="V125" s="14">
        <v>0.97711707646621282</v>
      </c>
      <c r="W125" s="14">
        <v>2.1599193621909882</v>
      </c>
      <c r="X125" s="14">
        <v>1.8554046549199776</v>
      </c>
      <c r="Y125" s="14">
        <v>1.0554794231008997</v>
      </c>
      <c r="Z125" s="14">
        <v>1.2649484568672018</v>
      </c>
      <c r="AA125" s="14">
        <v>1.6041243882227521</v>
      </c>
      <c r="AB125" s="14">
        <v>1.5091750411593192</v>
      </c>
      <c r="AC125" s="14">
        <v>1.6371045313838997</v>
      </c>
      <c r="AD125" s="14">
        <v>0.29553904915236584</v>
      </c>
      <c r="AE125" s="14">
        <v>1.6850435557007861</v>
      </c>
      <c r="AF125" s="40">
        <v>1.3311867113206204</v>
      </c>
    </row>
    <row r="126" spans="1:32">
      <c r="A126" s="127" t="s">
        <v>1119</v>
      </c>
      <c r="B126" s="13">
        <v>2006363</v>
      </c>
      <c r="C126" s="13">
        <v>1141942</v>
      </c>
      <c r="D126" s="13">
        <v>573027</v>
      </c>
      <c r="E126" s="13">
        <v>3283584</v>
      </c>
      <c r="F126" s="13">
        <v>1381781</v>
      </c>
      <c r="G126" s="13">
        <v>282082</v>
      </c>
      <c r="H126" s="13">
        <v>940594</v>
      </c>
      <c r="I126" s="13">
        <v>8972571</v>
      </c>
      <c r="J126" s="13">
        <v>463588</v>
      </c>
      <c r="K126" s="13">
        <v>345561</v>
      </c>
      <c r="L126" s="13">
        <v>2655181</v>
      </c>
      <c r="M126" s="13">
        <v>333167</v>
      </c>
      <c r="N126" s="13">
        <v>2776923</v>
      </c>
      <c r="O126" s="13">
        <v>519957</v>
      </c>
      <c r="P126" s="13">
        <v>478431</v>
      </c>
      <c r="Q126" s="13">
        <v>698754</v>
      </c>
      <c r="R126" s="13">
        <v>2105295</v>
      </c>
      <c r="S126" s="13">
        <v>798107</v>
      </c>
      <c r="T126" s="13">
        <v>724144</v>
      </c>
      <c r="U126" s="13">
        <v>615298</v>
      </c>
      <c r="V126" s="13">
        <v>1353110</v>
      </c>
      <c r="W126" s="13">
        <v>747433</v>
      </c>
      <c r="X126" s="13">
        <v>300937</v>
      </c>
      <c r="Y126" s="13">
        <v>742918</v>
      </c>
      <c r="Z126" s="13">
        <v>1173133</v>
      </c>
      <c r="AA126" s="13">
        <v>734982</v>
      </c>
      <c r="AB126" s="13">
        <v>1846961</v>
      </c>
      <c r="AC126" s="13">
        <v>925348</v>
      </c>
      <c r="AD126" s="13">
        <v>906331</v>
      </c>
      <c r="AE126" s="13">
        <v>733250</v>
      </c>
      <c r="AF126" s="21">
        <v>872398</v>
      </c>
    </row>
    <row r="127" spans="1:32">
      <c r="A127" s="127" t="s">
        <v>768</v>
      </c>
      <c r="B127" s="14">
        <v>51.318199164529219</v>
      </c>
      <c r="C127" s="14">
        <v>34.972906870871448</v>
      </c>
      <c r="D127" s="14">
        <v>45.105319500637584</v>
      </c>
      <c r="E127" s="14">
        <v>64.121854770204166</v>
      </c>
      <c r="F127" s="14">
        <v>50.943113110160745</v>
      </c>
      <c r="G127" s="14">
        <v>48.621582396519571</v>
      </c>
      <c r="H127" s="14">
        <v>80.848719271101942</v>
      </c>
      <c r="I127" s="14">
        <v>67.627498400807923</v>
      </c>
      <c r="J127" s="14">
        <v>48.913916242773773</v>
      </c>
      <c r="K127" s="14">
        <v>44.942372070157546</v>
      </c>
      <c r="L127" s="14">
        <v>41.264753863586314</v>
      </c>
      <c r="M127" s="14">
        <v>38.601562753449222</v>
      </c>
      <c r="N127" s="14">
        <v>58.951654693792108</v>
      </c>
      <c r="O127" s="14">
        <v>49.170324011949376</v>
      </c>
      <c r="P127" s="14">
        <v>68.117631983598159</v>
      </c>
      <c r="Q127" s="14">
        <v>25.180197289094757</v>
      </c>
      <c r="R127" s="14">
        <v>43.396744855062813</v>
      </c>
      <c r="S127" s="14">
        <v>62.657515813406128</v>
      </c>
      <c r="T127" s="14">
        <v>56.036023069250305</v>
      </c>
      <c r="U127" s="14">
        <v>38.383891314532463</v>
      </c>
      <c r="V127" s="14">
        <v>42.756100227571622</v>
      </c>
      <c r="W127" s="14">
        <v>38.282113505501336</v>
      </c>
      <c r="X127" s="14">
        <v>42.204074878129504</v>
      </c>
      <c r="Y127" s="14">
        <v>39.75334154886054</v>
      </c>
      <c r="Z127" s="14">
        <v>46.356140761276734</v>
      </c>
      <c r="AA127" s="14">
        <v>41.744947459715135</v>
      </c>
      <c r="AB127" s="14">
        <v>56.248359261318889</v>
      </c>
      <c r="AC127" s="14">
        <v>64.733416114307701</v>
      </c>
      <c r="AD127" s="14">
        <v>51.020228944250078</v>
      </c>
      <c r="AE127" s="14">
        <v>42.18361854617963</v>
      </c>
      <c r="AF127" s="40">
        <v>76.62474429814506</v>
      </c>
    </row>
    <row r="128" spans="1:32">
      <c r="A128" s="127" t="s">
        <v>1180</v>
      </c>
      <c r="B128" s="13">
        <v>45921</v>
      </c>
      <c r="C128" s="13">
        <v>34723</v>
      </c>
      <c r="D128" s="13">
        <v>21595</v>
      </c>
      <c r="E128" s="13">
        <v>101541</v>
      </c>
      <c r="F128" s="13">
        <v>30519</v>
      </c>
      <c r="G128" s="13">
        <v>6553</v>
      </c>
      <c r="H128" s="13">
        <v>18596</v>
      </c>
      <c r="I128" s="13">
        <v>223935</v>
      </c>
      <c r="J128" s="13">
        <v>11137</v>
      </c>
      <c r="K128" s="13">
        <v>10988</v>
      </c>
      <c r="L128" s="13">
        <v>81319</v>
      </c>
      <c r="M128" s="13">
        <v>9297</v>
      </c>
      <c r="N128" s="13">
        <v>71978</v>
      </c>
      <c r="O128" s="13">
        <v>13177</v>
      </c>
      <c r="P128" s="13">
        <v>15946</v>
      </c>
      <c r="Q128" s="13">
        <v>16041</v>
      </c>
      <c r="R128" s="13">
        <v>72304</v>
      </c>
      <c r="S128" s="13">
        <v>16266</v>
      </c>
      <c r="T128" s="13">
        <v>12671</v>
      </c>
      <c r="U128" s="13">
        <v>15546</v>
      </c>
      <c r="V128" s="13">
        <v>43114</v>
      </c>
      <c r="W128" s="13">
        <v>16944</v>
      </c>
      <c r="X128" s="13">
        <v>8785</v>
      </c>
      <c r="Y128" s="13">
        <v>44257</v>
      </c>
      <c r="Z128" s="13">
        <v>36183</v>
      </c>
      <c r="AA128" s="13">
        <v>17226</v>
      </c>
      <c r="AB128" s="13">
        <v>101896</v>
      </c>
      <c r="AC128" s="13">
        <v>23674</v>
      </c>
      <c r="AD128" s="13">
        <v>25759</v>
      </c>
      <c r="AE128" s="13">
        <v>21662</v>
      </c>
      <c r="AF128" s="21">
        <v>22864</v>
      </c>
    </row>
    <row r="129" spans="1:32">
      <c r="A129" s="127" t="s">
        <v>1120</v>
      </c>
      <c r="B129" s="13">
        <v>148</v>
      </c>
      <c r="C129" s="13">
        <v>89</v>
      </c>
      <c r="D129" s="13">
        <v>58</v>
      </c>
      <c r="E129" s="13">
        <v>246</v>
      </c>
      <c r="F129" s="13">
        <v>108</v>
      </c>
      <c r="G129" s="13">
        <v>36</v>
      </c>
      <c r="H129" s="13">
        <v>34</v>
      </c>
      <c r="I129" s="13">
        <v>482</v>
      </c>
      <c r="J129" s="13">
        <v>29</v>
      </c>
      <c r="K129" s="13">
        <v>31</v>
      </c>
      <c r="L129" s="13">
        <v>283</v>
      </c>
      <c r="M129" s="13">
        <v>44</v>
      </c>
      <c r="N129" s="13">
        <v>168</v>
      </c>
      <c r="O129" s="13">
        <v>42</v>
      </c>
      <c r="P129" s="13">
        <v>38</v>
      </c>
      <c r="Q129" s="13">
        <v>83</v>
      </c>
      <c r="R129" s="13">
        <v>191</v>
      </c>
      <c r="S129" s="13">
        <v>59</v>
      </c>
      <c r="T129" s="13">
        <v>69</v>
      </c>
      <c r="U129" s="13">
        <v>33</v>
      </c>
      <c r="V129" s="13">
        <v>86</v>
      </c>
      <c r="W129" s="13">
        <v>81</v>
      </c>
      <c r="X129" s="13">
        <v>43</v>
      </c>
      <c r="Y129" s="13">
        <v>86</v>
      </c>
      <c r="Z129" s="13">
        <v>88</v>
      </c>
      <c r="AA129" s="13">
        <v>54</v>
      </c>
      <c r="AB129" s="13">
        <v>85</v>
      </c>
      <c r="AC129" s="13">
        <v>59</v>
      </c>
      <c r="AD129" s="13">
        <v>51</v>
      </c>
      <c r="AE129" s="13">
        <v>59</v>
      </c>
      <c r="AF129" s="21">
        <v>118</v>
      </c>
    </row>
    <row r="130" spans="1:32">
      <c r="A130" s="127" t="s">
        <v>167</v>
      </c>
      <c r="B130" s="14">
        <v>3.7855031598720292</v>
      </c>
      <c r="C130" s="14">
        <v>2.7256977250224255</v>
      </c>
      <c r="D130" s="14">
        <v>4.5654193101493998</v>
      </c>
      <c r="E130" s="14">
        <v>4.8038899792026708</v>
      </c>
      <c r="F130" s="14">
        <v>3.9817136115617164</v>
      </c>
      <c r="G130" s="14">
        <v>6.2052061679749313</v>
      </c>
      <c r="H130" s="14">
        <v>2.9224686264397457</v>
      </c>
      <c r="I130" s="14">
        <v>3.6329001162754149</v>
      </c>
      <c r="J130" s="14">
        <v>3.0598366891300883</v>
      </c>
      <c r="K130" s="14">
        <v>4.0317441325117249</v>
      </c>
      <c r="L130" s="14">
        <v>4.3981654521461726</v>
      </c>
      <c r="M130" s="14">
        <v>5.0979501605854303</v>
      </c>
      <c r="N130" s="14">
        <v>3.566493557277993</v>
      </c>
      <c r="O130" s="14">
        <v>3.9717776825812017</v>
      </c>
      <c r="P130" s="14">
        <v>5.4103308844467231</v>
      </c>
      <c r="Q130" s="14">
        <v>2.9909759013828401</v>
      </c>
      <c r="R130" s="14">
        <v>3.9371101281848855</v>
      </c>
      <c r="S130" s="14">
        <v>4.6319521480089278</v>
      </c>
      <c r="T130" s="14">
        <v>5.3393877347299314</v>
      </c>
      <c r="U130" s="14">
        <v>2.0586259233405135</v>
      </c>
      <c r="V130" s="14">
        <v>2.7174617138083077</v>
      </c>
      <c r="W130" s="14">
        <v>4.1486677654660795</v>
      </c>
      <c r="X130" s="14">
        <v>6.030415734055862</v>
      </c>
      <c r="Y130" s="14">
        <v>4.6018367749899802</v>
      </c>
      <c r="Z130" s="14">
        <v>3.4773042672845733</v>
      </c>
      <c r="AA130" s="14">
        <v>3.0670508431833943</v>
      </c>
      <c r="AB130" s="14">
        <v>2.5886364342355392</v>
      </c>
      <c r="AC130" s="14">
        <v>4.1273894261879356</v>
      </c>
      <c r="AD130" s="14">
        <v>2.8709507631944113</v>
      </c>
      <c r="AE130" s="14">
        <v>3.3942495659387633</v>
      </c>
      <c r="AF130" s="40">
        <v>10.364214300332094</v>
      </c>
    </row>
    <row r="131" spans="1:32">
      <c r="A131" s="127" t="s">
        <v>1121</v>
      </c>
      <c r="B131" s="13">
        <v>2115827</v>
      </c>
      <c r="C131" s="13">
        <v>2082441</v>
      </c>
      <c r="D131" s="13">
        <v>781450</v>
      </c>
      <c r="E131" s="13">
        <v>1609933</v>
      </c>
      <c r="F131" s="13">
        <v>523327</v>
      </c>
      <c r="G131" s="13">
        <v>375065</v>
      </c>
      <c r="H131" s="13">
        <v>486836</v>
      </c>
      <c r="I131" s="13">
        <v>2873294</v>
      </c>
      <c r="J131" s="13">
        <v>625834</v>
      </c>
      <c r="K131" s="13">
        <v>522271</v>
      </c>
      <c r="L131" s="13">
        <v>3404750</v>
      </c>
      <c r="M131" s="13">
        <v>714539</v>
      </c>
      <c r="N131" s="13">
        <v>2360217</v>
      </c>
      <c r="O131" s="13">
        <v>617216</v>
      </c>
      <c r="P131" s="13">
        <v>223575</v>
      </c>
      <c r="Q131" s="13">
        <v>2120631</v>
      </c>
      <c r="R131" s="13">
        <v>2824403</v>
      </c>
      <c r="S131" s="13">
        <v>524490</v>
      </c>
      <c r="T131" s="13">
        <v>412383</v>
      </c>
      <c r="U131" s="13">
        <v>1079642</v>
      </c>
      <c r="V131" s="13">
        <v>1743243</v>
      </c>
      <c r="W131" s="13">
        <v>1121610</v>
      </c>
      <c r="X131" s="13">
        <v>471937</v>
      </c>
      <c r="Y131" s="13">
        <v>1247365</v>
      </c>
      <c r="Z131" s="13">
        <v>1494071</v>
      </c>
      <c r="AA131" s="13">
        <v>1080119</v>
      </c>
      <c r="AB131" s="13">
        <v>1676317</v>
      </c>
      <c r="AC131" s="13">
        <v>584000</v>
      </c>
      <c r="AD131" s="13">
        <v>1065169</v>
      </c>
      <c r="AE131" s="13">
        <v>1098512</v>
      </c>
      <c r="AF131" s="21">
        <v>329894</v>
      </c>
    </row>
    <row r="132" spans="1:32">
      <c r="A132" s="127" t="s">
        <v>1122</v>
      </c>
      <c r="B132" s="14">
        <v>54.118039150287544</v>
      </c>
      <c r="C132" s="14">
        <v>63.776457260600282</v>
      </c>
      <c r="D132" s="14">
        <v>61.511153791659453</v>
      </c>
      <c r="E132" s="14">
        <v>31.438784576779245</v>
      </c>
      <c r="F132" s="14">
        <v>19.293872585164429</v>
      </c>
      <c r="G132" s="14">
        <v>64.648768094208819</v>
      </c>
      <c r="H132" s="14">
        <v>41.845968712394708</v>
      </c>
      <c r="I132" s="14">
        <v>21.656411009737454</v>
      </c>
      <c r="J132" s="14">
        <v>66.032752913966888</v>
      </c>
      <c r="K132" s="14">
        <v>67.924614188097777</v>
      </c>
      <c r="L132" s="14">
        <v>52.913971106694987</v>
      </c>
      <c r="M132" s="14">
        <v>82.788277495330746</v>
      </c>
      <c r="N132" s="14">
        <v>50.105349549273761</v>
      </c>
      <c r="O132" s="14">
        <v>58.367731765048546</v>
      </c>
      <c r="P132" s="14">
        <v>31.831966512899367</v>
      </c>
      <c r="Q132" s="14">
        <v>76.418749599101119</v>
      </c>
      <c r="R132" s="14">
        <v>58.219820195684676</v>
      </c>
      <c r="S132" s="14">
        <v>41.17648444252886</v>
      </c>
      <c r="T132" s="14">
        <v>31.911199017552654</v>
      </c>
      <c r="U132" s="14">
        <v>67.350879064460571</v>
      </c>
      <c r="V132" s="14">
        <v>55.083675701910884</v>
      </c>
      <c r="W132" s="14">
        <v>57.446756202770487</v>
      </c>
      <c r="X132" s="14">
        <v>66.18549558797956</v>
      </c>
      <c r="Y132" s="14">
        <v>66.746164288783447</v>
      </c>
      <c r="Z132" s="14">
        <v>59.037948453706015</v>
      </c>
      <c r="AA132" s="14">
        <v>61.347775734970455</v>
      </c>
      <c r="AB132" s="14">
        <v>51.051473665040191</v>
      </c>
      <c r="AC132" s="14">
        <v>40.854159743961944</v>
      </c>
      <c r="AD132" s="14">
        <v>59.961720656490733</v>
      </c>
      <c r="AE132" s="14">
        <v>63.197014901330895</v>
      </c>
      <c r="AF132" s="40">
        <v>28.975356884692843</v>
      </c>
    </row>
    <row r="133" spans="1:32">
      <c r="A133" s="127" t="s">
        <v>1123</v>
      </c>
      <c r="B133" s="13">
        <v>588</v>
      </c>
      <c r="C133" s="13">
        <v>565</v>
      </c>
      <c r="D133" s="13">
        <v>237</v>
      </c>
      <c r="E133" s="13">
        <v>675</v>
      </c>
      <c r="F133" s="13">
        <v>294</v>
      </c>
      <c r="G133" s="13">
        <v>211</v>
      </c>
      <c r="H133" s="13">
        <v>165</v>
      </c>
      <c r="I133" s="13">
        <v>1648</v>
      </c>
      <c r="J133" s="13">
        <v>233</v>
      </c>
      <c r="K133" s="13">
        <v>149</v>
      </c>
      <c r="L133" s="13">
        <v>965</v>
      </c>
      <c r="M133" s="13">
        <v>235</v>
      </c>
      <c r="N133" s="13">
        <v>665</v>
      </c>
      <c r="O133" s="13">
        <v>649</v>
      </c>
      <c r="P133" s="13">
        <v>215</v>
      </c>
      <c r="Q133" s="13">
        <v>279</v>
      </c>
      <c r="R133" s="13">
        <v>778</v>
      </c>
      <c r="S133" s="13">
        <v>310</v>
      </c>
      <c r="T133" s="13">
        <v>173</v>
      </c>
      <c r="U133" s="13">
        <v>270</v>
      </c>
      <c r="V133" s="13">
        <v>581</v>
      </c>
      <c r="W133" s="13">
        <v>346</v>
      </c>
      <c r="X133" s="13">
        <v>218</v>
      </c>
      <c r="Y133" s="13">
        <v>296</v>
      </c>
      <c r="Z133" s="13">
        <v>463</v>
      </c>
      <c r="AA133" s="13">
        <v>387</v>
      </c>
      <c r="AB133" s="13">
        <v>755</v>
      </c>
      <c r="AC133" s="13">
        <v>292</v>
      </c>
      <c r="AD133" s="13">
        <v>413</v>
      </c>
      <c r="AE133" s="13">
        <v>306</v>
      </c>
      <c r="AF133" s="21">
        <v>207</v>
      </c>
    </row>
    <row r="134" spans="1:32">
      <c r="A134" s="127" t="s">
        <v>1124</v>
      </c>
      <c r="B134" s="14">
        <v>3.8226498504745807</v>
      </c>
      <c r="C134" s="14">
        <v>3.5071384233395406</v>
      </c>
      <c r="D134" s="14">
        <v>3.4327925840092699</v>
      </c>
      <c r="E134" s="14">
        <v>1.9435086810054416</v>
      </c>
      <c r="F134" s="14">
        <v>0.6590302840106701</v>
      </c>
      <c r="G134" s="14">
        <v>8.3333333333333321</v>
      </c>
      <c r="H134" s="14">
        <v>2.7467954053604129</v>
      </c>
      <c r="I134" s="14">
        <v>0.66447325978969096</v>
      </c>
      <c r="J134" s="14">
        <v>4.2179580014482259</v>
      </c>
      <c r="K134" s="14">
        <v>2.0605725349190984</v>
      </c>
      <c r="L134" s="14">
        <v>2.0013273051557512</v>
      </c>
      <c r="M134" s="14">
        <v>4.5331790123456788</v>
      </c>
      <c r="N134" s="14">
        <v>2.6993018347134279</v>
      </c>
      <c r="O134" s="14">
        <v>10.42570281124498</v>
      </c>
      <c r="P134" s="14">
        <v>2.6312568841023132</v>
      </c>
      <c r="Q134" s="14">
        <v>1.4550954417440283</v>
      </c>
      <c r="R134" s="14">
        <v>3.0340847047812183</v>
      </c>
      <c r="S134" s="14">
        <v>3.7264094242096402</v>
      </c>
      <c r="T134" s="14">
        <v>0.86474057782665192</v>
      </c>
      <c r="U134" s="14">
        <v>3.8704128440366969</v>
      </c>
      <c r="V134" s="14">
        <v>2.8766648512155273</v>
      </c>
      <c r="W134" s="14">
        <v>2.6830024813895781</v>
      </c>
      <c r="X134" s="14">
        <v>5.8649448479956954</v>
      </c>
      <c r="Y134" s="14">
        <v>2.0518508248994873</v>
      </c>
      <c r="Z134" s="14">
        <v>2.0572291833288898</v>
      </c>
      <c r="AA134" s="14">
        <v>1.5384003816186993</v>
      </c>
      <c r="AB134" s="14">
        <v>2.3742884996383533</v>
      </c>
      <c r="AC134" s="14">
        <v>1.6150442477876108</v>
      </c>
      <c r="AD134" s="14">
        <v>2.0444532448888668</v>
      </c>
      <c r="AE134" s="14">
        <v>2.0980459376071305</v>
      </c>
      <c r="AF134" s="40">
        <v>2.3079496041922174</v>
      </c>
    </row>
    <row r="135" spans="1:32">
      <c r="A135" s="127" t="s">
        <v>1125</v>
      </c>
      <c r="B135" s="13">
        <v>43038</v>
      </c>
      <c r="C135" s="13">
        <v>31363</v>
      </c>
      <c r="D135" s="13">
        <v>11217</v>
      </c>
      <c r="E135" s="13">
        <v>82751</v>
      </c>
      <c r="F135" s="13">
        <v>68686</v>
      </c>
      <c r="G135" s="13">
        <v>10505</v>
      </c>
      <c r="H135" s="13">
        <v>12300</v>
      </c>
      <c r="I135" s="13">
        <v>351212</v>
      </c>
      <c r="J135" s="13">
        <v>10664</v>
      </c>
      <c r="K135" s="13">
        <v>5575</v>
      </c>
      <c r="L135" s="13">
        <v>145855</v>
      </c>
      <c r="M135" s="13">
        <v>14089</v>
      </c>
      <c r="N135" s="13">
        <v>79294</v>
      </c>
      <c r="O135" s="13">
        <v>20310</v>
      </c>
      <c r="P135" s="13">
        <v>12377</v>
      </c>
      <c r="Q135" s="13">
        <v>20381</v>
      </c>
      <c r="R135" s="13">
        <v>82255</v>
      </c>
      <c r="S135" s="13">
        <v>13574</v>
      </c>
      <c r="T135" s="13">
        <v>18479</v>
      </c>
      <c r="U135" s="13">
        <v>21914</v>
      </c>
      <c r="V135" s="13">
        <v>40519</v>
      </c>
      <c r="W135" s="13">
        <v>29146</v>
      </c>
      <c r="X135" s="13">
        <v>8174</v>
      </c>
      <c r="Y135" s="13">
        <v>23170</v>
      </c>
      <c r="Z135" s="13">
        <v>21078</v>
      </c>
      <c r="AA135" s="13">
        <v>14968</v>
      </c>
      <c r="AB135" s="13">
        <v>39034</v>
      </c>
      <c r="AC135" s="13">
        <v>22118</v>
      </c>
      <c r="AD135" s="13">
        <v>13975</v>
      </c>
      <c r="AE135" s="13">
        <v>21937</v>
      </c>
      <c r="AF135" s="21">
        <v>8959</v>
      </c>
    </row>
    <row r="136" spans="1:32">
      <c r="A136" s="127" t="s">
        <v>138</v>
      </c>
      <c r="B136" s="14">
        <v>1.100814087801165</v>
      </c>
      <c r="C136" s="14">
        <v>0.96051750280762171</v>
      </c>
      <c r="D136" s="14">
        <v>0.88293635175768648</v>
      </c>
      <c r="E136" s="14">
        <v>1.6159621937764237</v>
      </c>
      <c r="F136" s="14">
        <v>2.5322961215160005</v>
      </c>
      <c r="G136" s="14">
        <v>1.8107136331826847</v>
      </c>
      <c r="H136" s="14">
        <v>1.0572460030943787</v>
      </c>
      <c r="I136" s="14">
        <v>2.6471330199944418</v>
      </c>
      <c r="J136" s="14">
        <v>1.1251758087201125</v>
      </c>
      <c r="K136" s="14">
        <v>0.72506366254041499</v>
      </c>
      <c r="L136" s="14">
        <v>2.2667647421299648</v>
      </c>
      <c r="M136" s="14">
        <v>1.6323868139201847</v>
      </c>
      <c r="N136" s="14">
        <v>1.6833425007785781</v>
      </c>
      <c r="O136" s="14">
        <v>1.9206382079339095</v>
      </c>
      <c r="P136" s="14">
        <v>1.7622017199157129</v>
      </c>
      <c r="Q136" s="14">
        <v>0.73444674513353814</v>
      </c>
      <c r="R136" s="14">
        <v>1.6955339978735482</v>
      </c>
      <c r="S136" s="14">
        <v>1.0656630246961558</v>
      </c>
      <c r="T136" s="14">
        <v>1.4299499413054262</v>
      </c>
      <c r="U136" s="14">
        <v>1.3670523783055761</v>
      </c>
      <c r="V136" s="14">
        <v>1.2803352462999862</v>
      </c>
      <c r="W136" s="14">
        <v>1.4928033418799305</v>
      </c>
      <c r="X136" s="14">
        <v>1.1463399583761071</v>
      </c>
      <c r="Y136" s="14">
        <v>1.2398204427502075</v>
      </c>
      <c r="Z136" s="14">
        <v>0.83289340165709347</v>
      </c>
      <c r="AA136" s="14">
        <v>0.85014105594016753</v>
      </c>
      <c r="AB136" s="14">
        <v>1.1887627596935297</v>
      </c>
      <c r="AC136" s="14">
        <v>1.5472813445495723</v>
      </c>
      <c r="AD136" s="14">
        <v>0.78669680226748817</v>
      </c>
      <c r="AE136" s="14">
        <v>1.2620280123389602</v>
      </c>
      <c r="AF136" s="40">
        <v>0.78688979590402741</v>
      </c>
    </row>
    <row r="137" spans="1:32">
      <c r="A137" s="127" t="s">
        <v>1126</v>
      </c>
      <c r="B137" s="13">
        <v>25391</v>
      </c>
      <c r="C137" s="13">
        <v>23065</v>
      </c>
      <c r="D137" s="13">
        <v>7585</v>
      </c>
      <c r="E137" s="13">
        <v>53339</v>
      </c>
      <c r="F137" s="13">
        <v>23869</v>
      </c>
      <c r="G137" s="13">
        <v>6842</v>
      </c>
      <c r="H137" s="13">
        <v>7404</v>
      </c>
      <c r="I137" s="13">
        <v>139676</v>
      </c>
      <c r="J137" s="13">
        <v>8005</v>
      </c>
      <c r="K137" s="13">
        <v>2554</v>
      </c>
      <c r="L137" s="13">
        <v>76864</v>
      </c>
      <c r="M137" s="13">
        <v>9964</v>
      </c>
      <c r="N137" s="13">
        <v>47289</v>
      </c>
      <c r="O137" s="13">
        <v>16731</v>
      </c>
      <c r="P137" s="13">
        <v>5094</v>
      </c>
      <c r="Q137" s="13">
        <v>12501</v>
      </c>
      <c r="R137" s="13">
        <v>61243</v>
      </c>
      <c r="S137" s="13">
        <v>8578</v>
      </c>
      <c r="T137" s="13">
        <v>5822</v>
      </c>
      <c r="U137" s="13">
        <v>18618</v>
      </c>
      <c r="V137" s="13">
        <v>24513</v>
      </c>
      <c r="W137" s="13">
        <v>16889</v>
      </c>
      <c r="X137" s="13">
        <v>4250</v>
      </c>
      <c r="Y137" s="13">
        <v>14118</v>
      </c>
      <c r="Z137" s="13">
        <v>15763</v>
      </c>
      <c r="AA137" s="13">
        <v>7305</v>
      </c>
      <c r="AB137" s="13">
        <v>25212</v>
      </c>
      <c r="AC137" s="13">
        <v>13840</v>
      </c>
      <c r="AD137" s="13">
        <v>8596</v>
      </c>
      <c r="AE137" s="13">
        <v>18267</v>
      </c>
      <c r="AF137" s="21">
        <v>3824</v>
      </c>
    </row>
    <row r="138" spans="1:32">
      <c r="A138" s="127" t="s">
        <v>79</v>
      </c>
      <c r="B138" s="14">
        <v>0.6494439914345318</v>
      </c>
      <c r="C138" s="14">
        <v>0.70638447222069944</v>
      </c>
      <c r="D138" s="14">
        <v>0.59704664599108959</v>
      </c>
      <c r="E138" s="14">
        <v>1.0416044211410216</v>
      </c>
      <c r="F138" s="14">
        <v>0.87999557587376487</v>
      </c>
      <c r="G138" s="14">
        <v>1.1793339055912355</v>
      </c>
      <c r="H138" s="14">
        <v>0.63641052088705519</v>
      </c>
      <c r="I138" s="14">
        <v>1.0527571714541182</v>
      </c>
      <c r="J138" s="14">
        <v>0.84462043780987439</v>
      </c>
      <c r="K138" s="14">
        <v>0.33216369401403045</v>
      </c>
      <c r="L138" s="14">
        <v>1.1945603862677152</v>
      </c>
      <c r="M138" s="14">
        <v>1.1544539863653007</v>
      </c>
      <c r="N138" s="14">
        <v>1.0039042489888037</v>
      </c>
      <c r="O138" s="14">
        <v>1.5821860096968114</v>
      </c>
      <c r="P138" s="14">
        <v>0.72526909277293694</v>
      </c>
      <c r="Q138" s="14">
        <v>0.45048421377333586</v>
      </c>
      <c r="R138" s="14">
        <v>1.2624106574891463</v>
      </c>
      <c r="S138" s="14">
        <v>0.67343873772238272</v>
      </c>
      <c r="T138" s="14">
        <v>0.4505205129217052</v>
      </c>
      <c r="U138" s="14">
        <v>1.1614393163864751</v>
      </c>
      <c r="V138" s="14">
        <v>0.77457138361143074</v>
      </c>
      <c r="W138" s="14">
        <v>0.86502283815995828</v>
      </c>
      <c r="X138" s="14">
        <v>0.59602946208691654</v>
      </c>
      <c r="Y138" s="14">
        <v>0.75545036731754123</v>
      </c>
      <c r="Z138" s="14">
        <v>0.62287212687734916</v>
      </c>
      <c r="AA138" s="14">
        <v>0.41490382239730916</v>
      </c>
      <c r="AB138" s="14">
        <v>0.76782002094054602</v>
      </c>
      <c r="AC138" s="14">
        <v>0.96818762132950908</v>
      </c>
      <c r="AD138" s="14">
        <v>0.48389593647880708</v>
      </c>
      <c r="AE138" s="14">
        <v>1.050894183406837</v>
      </c>
      <c r="AF138" s="40">
        <v>0.33587080919042311</v>
      </c>
    </row>
    <row r="139" spans="1:32">
      <c r="A139" s="127" t="s">
        <v>1127</v>
      </c>
      <c r="B139" s="13">
        <v>17647</v>
      </c>
      <c r="C139" s="13">
        <v>8298</v>
      </c>
      <c r="D139" s="13">
        <v>3632</v>
      </c>
      <c r="E139" s="13">
        <v>29412</v>
      </c>
      <c r="F139" s="13">
        <v>44817</v>
      </c>
      <c r="G139" s="13">
        <v>3663</v>
      </c>
      <c r="H139" s="13">
        <v>4896</v>
      </c>
      <c r="I139" s="13">
        <v>211536</v>
      </c>
      <c r="J139" s="13">
        <v>2659</v>
      </c>
      <c r="K139" s="13">
        <v>3021</v>
      </c>
      <c r="L139" s="13">
        <v>68991</v>
      </c>
      <c r="M139" s="13">
        <v>4125</v>
      </c>
      <c r="N139" s="13">
        <v>32005</v>
      </c>
      <c r="O139" s="13">
        <v>3579</v>
      </c>
      <c r="P139" s="13">
        <v>7283</v>
      </c>
      <c r="Q139" s="13">
        <v>7880</v>
      </c>
      <c r="R139" s="13">
        <v>21012</v>
      </c>
      <c r="S139" s="13">
        <v>4996</v>
      </c>
      <c r="T139" s="13">
        <v>12657</v>
      </c>
      <c r="U139" s="13">
        <v>3296</v>
      </c>
      <c r="V139" s="13">
        <v>16006</v>
      </c>
      <c r="W139" s="13">
        <v>12257</v>
      </c>
      <c r="X139" s="13">
        <v>3924</v>
      </c>
      <c r="Y139" s="13">
        <v>9052</v>
      </c>
      <c r="Z139" s="13">
        <v>5315</v>
      </c>
      <c r="AA139" s="13">
        <v>7663</v>
      </c>
      <c r="AB139" s="13">
        <v>13822</v>
      </c>
      <c r="AC139" s="13">
        <v>8278</v>
      </c>
      <c r="AD139" s="13">
        <v>5379</v>
      </c>
      <c r="AE139" s="13">
        <v>3670</v>
      </c>
      <c r="AF139" s="21">
        <v>5135</v>
      </c>
    </row>
    <row r="140" spans="1:32">
      <c r="A140" s="127" t="s">
        <v>80</v>
      </c>
      <c r="B140" s="14">
        <v>0.45137009636663317</v>
      </c>
      <c r="C140" s="14">
        <v>0.25413303058692238</v>
      </c>
      <c r="D140" s="14">
        <v>0.28588970576659689</v>
      </c>
      <c r="E140" s="14">
        <v>0.57435777263540233</v>
      </c>
      <c r="F140" s="14">
        <v>1.6523005456422355</v>
      </c>
      <c r="G140" s="14">
        <v>0.63137972759144922</v>
      </c>
      <c r="H140" s="14">
        <v>0.42083548220732336</v>
      </c>
      <c r="I140" s="14">
        <v>1.5943758485403241</v>
      </c>
      <c r="J140" s="14">
        <v>0.28055537091023813</v>
      </c>
      <c r="K140" s="14">
        <v>0.39289996852638454</v>
      </c>
      <c r="L140" s="14">
        <v>1.0722043558622494</v>
      </c>
      <c r="M140" s="14">
        <v>0.47793282755488409</v>
      </c>
      <c r="N140" s="14">
        <v>0.67943825178977468</v>
      </c>
      <c r="O140" s="14">
        <v>0.3384521982370981</v>
      </c>
      <c r="P140" s="14">
        <v>1.0369326271427759</v>
      </c>
      <c r="Q140" s="14">
        <v>0.28396253136020216</v>
      </c>
      <c r="R140" s="14">
        <v>0.43312334038440209</v>
      </c>
      <c r="S140" s="14">
        <v>0.39222428697377293</v>
      </c>
      <c r="T140" s="14">
        <v>0.97942942838372093</v>
      </c>
      <c r="U140" s="14">
        <v>0.20561306191910098</v>
      </c>
      <c r="V140" s="14">
        <v>0.50576386268855555</v>
      </c>
      <c r="W140" s="14">
        <v>0.62778050371997207</v>
      </c>
      <c r="X140" s="14">
        <v>0.55031049628919071</v>
      </c>
      <c r="Y140" s="14">
        <v>0.4843700754326663</v>
      </c>
      <c r="Z140" s="14">
        <v>0.21002127477974439</v>
      </c>
      <c r="AA140" s="14">
        <v>0.43523723354285837</v>
      </c>
      <c r="AB140" s="14">
        <v>0.42094273875298382</v>
      </c>
      <c r="AC140" s="14">
        <v>0.57909372322006336</v>
      </c>
      <c r="AD140" s="14">
        <v>0.30280086578868115</v>
      </c>
      <c r="AE140" s="14">
        <v>0.21113382893212304</v>
      </c>
      <c r="AF140" s="40">
        <v>0.45101898671360424</v>
      </c>
    </row>
    <row r="141" spans="1:32">
      <c r="A141" s="127" t="s">
        <v>1181</v>
      </c>
      <c r="B141" s="13">
        <v>1945</v>
      </c>
      <c r="C141" s="13">
        <v>5702</v>
      </c>
      <c r="D141" s="13">
        <v>1171</v>
      </c>
      <c r="E141" s="13">
        <v>34375</v>
      </c>
      <c r="F141" s="13">
        <v>8487</v>
      </c>
      <c r="G141" s="13">
        <v>549</v>
      </c>
      <c r="H141" s="13">
        <v>4384</v>
      </c>
      <c r="I141" s="13">
        <v>35347</v>
      </c>
      <c r="J141" s="13">
        <v>1769</v>
      </c>
      <c r="K141" s="13">
        <v>31342</v>
      </c>
      <c r="L141" s="13">
        <v>30139</v>
      </c>
      <c r="M141" s="13">
        <v>1948</v>
      </c>
      <c r="N141" s="13">
        <v>9721</v>
      </c>
      <c r="O141" s="13">
        <v>1192</v>
      </c>
      <c r="P141" s="13">
        <v>7103</v>
      </c>
      <c r="Q141" s="13">
        <v>200625</v>
      </c>
      <c r="R141" s="13">
        <v>37416</v>
      </c>
      <c r="S141" s="13">
        <v>1657</v>
      </c>
      <c r="T141" s="13">
        <v>6747</v>
      </c>
      <c r="U141" s="13">
        <v>2486</v>
      </c>
      <c r="V141" s="13">
        <v>93358</v>
      </c>
      <c r="W141" s="13">
        <v>2872</v>
      </c>
      <c r="X141" s="13">
        <v>4730</v>
      </c>
      <c r="Y141" s="13">
        <v>4642</v>
      </c>
      <c r="Z141" s="13">
        <v>2566</v>
      </c>
      <c r="AA141" s="13">
        <v>22095</v>
      </c>
      <c r="AB141" s="13">
        <v>3906</v>
      </c>
      <c r="AC141" s="13">
        <v>9608</v>
      </c>
      <c r="AD141" s="13">
        <v>102483</v>
      </c>
      <c r="AE141" s="13">
        <v>5098</v>
      </c>
      <c r="AF141" s="21">
        <v>34986</v>
      </c>
    </row>
    <row r="142" spans="1:32">
      <c r="A142" s="127" t="s">
        <v>1128</v>
      </c>
      <c r="B142" s="13">
        <v>1450</v>
      </c>
      <c r="C142" s="13">
        <v>3105</v>
      </c>
      <c r="D142" s="13">
        <v>901</v>
      </c>
      <c r="E142" s="13">
        <v>26433</v>
      </c>
      <c r="F142" s="13">
        <v>3427</v>
      </c>
      <c r="G142" s="13">
        <v>252</v>
      </c>
      <c r="H142" s="13">
        <v>3009</v>
      </c>
      <c r="I142" s="13">
        <v>25359</v>
      </c>
      <c r="J142" s="13">
        <v>1430</v>
      </c>
      <c r="K142" s="13">
        <v>27464</v>
      </c>
      <c r="L142" s="13">
        <v>25168</v>
      </c>
      <c r="M142" s="13">
        <v>1469</v>
      </c>
      <c r="N142" s="13">
        <v>8318</v>
      </c>
      <c r="O142" s="13">
        <v>1089</v>
      </c>
      <c r="P142" s="13">
        <v>5423</v>
      </c>
      <c r="Q142" s="13">
        <v>177379</v>
      </c>
      <c r="R142" s="13">
        <v>30444</v>
      </c>
      <c r="S142" s="13">
        <v>1295</v>
      </c>
      <c r="T142" s="13">
        <v>3895</v>
      </c>
      <c r="U142" s="13">
        <v>2186</v>
      </c>
      <c r="V142" s="13">
        <v>82112</v>
      </c>
      <c r="W142" s="13">
        <v>1633</v>
      </c>
      <c r="X142" s="13">
        <v>3472</v>
      </c>
      <c r="Y142" s="13">
        <v>3535</v>
      </c>
      <c r="Z142" s="13">
        <v>1404</v>
      </c>
      <c r="AA142" s="13">
        <v>19848</v>
      </c>
      <c r="AB142" s="13">
        <v>2328</v>
      </c>
      <c r="AC142" s="13">
        <v>6346</v>
      </c>
      <c r="AD142" s="13">
        <v>86128</v>
      </c>
      <c r="AE142" s="13">
        <v>4018</v>
      </c>
      <c r="AF142" s="21">
        <v>29377</v>
      </c>
    </row>
    <row r="143" spans="1:32">
      <c r="A143" s="127" t="s">
        <v>1129</v>
      </c>
      <c r="B143" s="13">
        <v>1433</v>
      </c>
      <c r="C143" s="13">
        <v>713</v>
      </c>
      <c r="D143" s="13">
        <v>873</v>
      </c>
      <c r="E143" s="13">
        <v>24801</v>
      </c>
      <c r="F143" s="13">
        <v>2965</v>
      </c>
      <c r="G143" s="13">
        <v>240</v>
      </c>
      <c r="H143" s="13">
        <v>2980</v>
      </c>
      <c r="I143" s="13">
        <v>23083</v>
      </c>
      <c r="J143" s="13">
        <v>1411</v>
      </c>
      <c r="K143" s="13">
        <v>25562</v>
      </c>
      <c r="L143" s="13">
        <v>22050</v>
      </c>
      <c r="M143" s="13">
        <v>1466</v>
      </c>
      <c r="N143" s="13">
        <v>8217</v>
      </c>
      <c r="O143" s="13">
        <v>1062</v>
      </c>
      <c r="P143" s="13">
        <v>5171</v>
      </c>
      <c r="Q143" s="13">
        <v>171267</v>
      </c>
      <c r="R143" s="13">
        <v>29553</v>
      </c>
      <c r="S143" s="13">
        <v>1258</v>
      </c>
      <c r="T143" s="13">
        <v>3742</v>
      </c>
      <c r="U143" s="13">
        <v>2079</v>
      </c>
      <c r="V143" s="13">
        <v>78833</v>
      </c>
      <c r="W143" s="13">
        <v>1320</v>
      </c>
      <c r="X143" s="13">
        <v>3400</v>
      </c>
      <c r="Y143" s="13">
        <v>3460</v>
      </c>
      <c r="Z143" s="13">
        <v>1316</v>
      </c>
      <c r="AA143" s="13">
        <v>18948</v>
      </c>
      <c r="AB143" s="13">
        <v>1539</v>
      </c>
      <c r="AC143" s="13">
        <v>5522</v>
      </c>
      <c r="AD143" s="13">
        <v>83790</v>
      </c>
      <c r="AE143" s="13">
        <v>3967</v>
      </c>
      <c r="AF143" s="21">
        <v>26559</v>
      </c>
    </row>
    <row r="144" spans="1:32">
      <c r="A144" s="127" t="s">
        <v>1130</v>
      </c>
      <c r="B144" s="13">
        <v>465</v>
      </c>
      <c r="C144" s="13">
        <v>1901</v>
      </c>
      <c r="D144" s="13">
        <v>210</v>
      </c>
      <c r="E144" s="13">
        <v>7525</v>
      </c>
      <c r="F144" s="13">
        <v>4985</v>
      </c>
      <c r="G144" s="13">
        <v>285</v>
      </c>
      <c r="H144" s="13">
        <v>1342</v>
      </c>
      <c r="I144" s="13">
        <v>8450</v>
      </c>
      <c r="J144" s="13">
        <v>318</v>
      </c>
      <c r="K144" s="13">
        <v>3848</v>
      </c>
      <c r="L144" s="13">
        <v>4578</v>
      </c>
      <c r="M144" s="13">
        <v>468</v>
      </c>
      <c r="N144" s="13">
        <v>1286</v>
      </c>
      <c r="O144" s="13">
        <v>93</v>
      </c>
      <c r="P144" s="13">
        <v>1650</v>
      </c>
      <c r="Q144" s="13">
        <v>21387</v>
      </c>
      <c r="R144" s="13">
        <v>6687</v>
      </c>
      <c r="S144" s="13">
        <v>340</v>
      </c>
      <c r="T144" s="13">
        <v>2836</v>
      </c>
      <c r="U144" s="13">
        <v>276</v>
      </c>
      <c r="V144" s="13">
        <v>10975</v>
      </c>
      <c r="W144" s="13">
        <v>1181</v>
      </c>
      <c r="X144" s="13">
        <v>1244</v>
      </c>
      <c r="Y144" s="13">
        <v>1077</v>
      </c>
      <c r="Z144" s="13">
        <v>1029</v>
      </c>
      <c r="AA144" s="13">
        <v>2183</v>
      </c>
      <c r="AB144" s="13">
        <v>1455</v>
      </c>
      <c r="AC144" s="13">
        <v>3207</v>
      </c>
      <c r="AD144" s="13">
        <v>16196</v>
      </c>
      <c r="AE144" s="13">
        <v>1035</v>
      </c>
      <c r="AF144" s="21">
        <v>5501</v>
      </c>
    </row>
    <row r="145" spans="1:32">
      <c r="A145" s="127" t="s">
        <v>1131</v>
      </c>
      <c r="B145" s="13">
        <v>333901</v>
      </c>
      <c r="C145" s="13">
        <v>1603842</v>
      </c>
      <c r="D145" s="13">
        <v>22681</v>
      </c>
      <c r="E145" s="13">
        <v>62047</v>
      </c>
      <c r="F145" s="13">
        <v>92067</v>
      </c>
      <c r="G145" s="13">
        <v>10615</v>
      </c>
      <c r="H145" s="13">
        <v>21576352</v>
      </c>
      <c r="I145" s="13">
        <v>1838239</v>
      </c>
      <c r="J145" s="13">
        <v>21618</v>
      </c>
      <c r="K145" s="13">
        <v>7700</v>
      </c>
      <c r="L145" s="13">
        <v>324782</v>
      </c>
      <c r="M145" s="13">
        <v>33871</v>
      </c>
      <c r="N145" s="13">
        <v>198631</v>
      </c>
      <c r="O145" s="13">
        <v>887464</v>
      </c>
      <c r="P145" s="13">
        <v>54464</v>
      </c>
      <c r="Q145" s="13">
        <v>209522</v>
      </c>
      <c r="R145" s="13">
        <v>281446</v>
      </c>
      <c r="S145" s="13">
        <v>194378</v>
      </c>
      <c r="T145" s="13">
        <v>5059</v>
      </c>
      <c r="U145" s="13">
        <v>8793737</v>
      </c>
      <c r="V145" s="13">
        <v>85485</v>
      </c>
      <c r="W145" s="13">
        <v>51055</v>
      </c>
      <c r="X145" s="13">
        <v>2518335</v>
      </c>
      <c r="Y145" s="13">
        <v>43280</v>
      </c>
      <c r="Z145" s="13">
        <v>20261</v>
      </c>
      <c r="AA145" s="13">
        <v>179932</v>
      </c>
      <c r="AB145" s="13">
        <v>35794</v>
      </c>
      <c r="AC145" s="13">
        <v>30576</v>
      </c>
      <c r="AD145" s="13">
        <v>604278</v>
      </c>
      <c r="AE145" s="13">
        <v>160481</v>
      </c>
      <c r="AF145" s="21">
        <v>7076</v>
      </c>
    </row>
    <row r="146" spans="1:32">
      <c r="A146" s="127" t="s">
        <v>1132</v>
      </c>
      <c r="B146" s="13">
        <v>0</v>
      </c>
      <c r="C146" s="13">
        <v>10636</v>
      </c>
      <c r="D146" s="13">
        <v>5</v>
      </c>
      <c r="E146" s="13">
        <v>970</v>
      </c>
      <c r="F146" s="13">
        <v>1778</v>
      </c>
      <c r="G146" s="13">
        <v>0</v>
      </c>
      <c r="H146" s="13">
        <v>84</v>
      </c>
      <c r="I146" s="13">
        <v>14281</v>
      </c>
      <c r="J146" s="13">
        <v>0</v>
      </c>
      <c r="K146" s="13">
        <v>0</v>
      </c>
      <c r="L146" s="13">
        <v>13491</v>
      </c>
      <c r="M146" s="13">
        <v>0</v>
      </c>
      <c r="N146" s="13">
        <v>16</v>
      </c>
      <c r="O146" s="13">
        <v>179</v>
      </c>
      <c r="P146" s="13">
        <v>11006</v>
      </c>
      <c r="Q146" s="13">
        <v>228</v>
      </c>
      <c r="R146" s="13">
        <v>147</v>
      </c>
      <c r="S146" s="13">
        <v>2</v>
      </c>
      <c r="T146" s="13">
        <v>1700</v>
      </c>
      <c r="U146" s="13">
        <v>5259</v>
      </c>
      <c r="V146" s="13">
        <v>200</v>
      </c>
      <c r="W146" s="13">
        <v>318</v>
      </c>
      <c r="X146" s="13">
        <v>0</v>
      </c>
      <c r="Y146" s="13">
        <v>0</v>
      </c>
      <c r="Z146" s="13">
        <v>24</v>
      </c>
      <c r="AA146" s="13">
        <v>65</v>
      </c>
      <c r="AB146" s="13">
        <v>639</v>
      </c>
      <c r="AC146" s="13">
        <v>0</v>
      </c>
      <c r="AD146" s="13">
        <v>24340</v>
      </c>
      <c r="AE146" s="13">
        <v>533</v>
      </c>
      <c r="AF146" s="21">
        <v>14</v>
      </c>
    </row>
    <row r="147" spans="1:32">
      <c r="A147" s="127" t="s">
        <v>1133</v>
      </c>
      <c r="B147" s="13">
        <v>9535</v>
      </c>
      <c r="C147" s="13">
        <v>11239</v>
      </c>
      <c r="D147" s="13">
        <v>4291</v>
      </c>
      <c r="E147" s="13">
        <v>24260</v>
      </c>
      <c r="F147" s="13">
        <v>31143</v>
      </c>
      <c r="G147" s="13">
        <v>1356</v>
      </c>
      <c r="H147" s="13">
        <v>3363</v>
      </c>
      <c r="I147" s="13">
        <v>89474</v>
      </c>
      <c r="J147" s="13">
        <v>3462</v>
      </c>
      <c r="K147" s="13">
        <v>5546</v>
      </c>
      <c r="L147" s="13">
        <v>22503</v>
      </c>
      <c r="M147" s="13">
        <v>2929</v>
      </c>
      <c r="N147" s="13">
        <v>9519</v>
      </c>
      <c r="O147" s="13">
        <v>4116</v>
      </c>
      <c r="P147" s="13">
        <v>5057</v>
      </c>
      <c r="Q147" s="13">
        <v>7059</v>
      </c>
      <c r="R147" s="13">
        <v>16161</v>
      </c>
      <c r="S147" s="13">
        <v>4746</v>
      </c>
      <c r="T147" s="13">
        <v>14459</v>
      </c>
      <c r="U147" s="13">
        <v>4368</v>
      </c>
      <c r="V147" s="13">
        <v>11508</v>
      </c>
      <c r="W147" s="13">
        <v>6192</v>
      </c>
      <c r="X147" s="13">
        <v>2196</v>
      </c>
      <c r="Y147" s="13">
        <v>10223</v>
      </c>
      <c r="Z147" s="13">
        <v>17227</v>
      </c>
      <c r="AA147" s="13">
        <v>20973</v>
      </c>
      <c r="AB147" s="13">
        <v>18899</v>
      </c>
      <c r="AC147" s="13">
        <v>13357</v>
      </c>
      <c r="AD147" s="13">
        <v>9464</v>
      </c>
      <c r="AE147" s="13">
        <v>11379</v>
      </c>
      <c r="AF147" s="21">
        <v>6625</v>
      </c>
    </row>
    <row r="148" spans="1:32">
      <c r="A148" s="127" t="s">
        <v>1134</v>
      </c>
      <c r="B148" s="14">
        <v>0.24388359884716082</v>
      </c>
      <c r="C148" s="14">
        <v>0.34420355878120273</v>
      </c>
      <c r="D148" s="14">
        <v>0.33776231482501851</v>
      </c>
      <c r="E148" s="14">
        <v>0.47374947518478377</v>
      </c>
      <c r="F148" s="14">
        <v>1.1481713611561717</v>
      </c>
      <c r="G148" s="14">
        <v>0.23372943232705573</v>
      </c>
      <c r="H148" s="14">
        <v>0.28906652913873127</v>
      </c>
      <c r="I148" s="14">
        <v>0.67437781121084339</v>
      </c>
      <c r="J148" s="14">
        <v>0.36528119371615059</v>
      </c>
      <c r="K148" s="14">
        <v>0.72129203093258143</v>
      </c>
      <c r="L148" s="14">
        <v>0.34972408893867601</v>
      </c>
      <c r="M148" s="14">
        <v>0.33936127318988007</v>
      </c>
      <c r="N148" s="14">
        <v>0.20208007245076914</v>
      </c>
      <c r="O148" s="14">
        <v>0.38923421289295773</v>
      </c>
      <c r="P148" s="14">
        <v>0.72000113901702834</v>
      </c>
      <c r="Q148" s="14">
        <v>0.25437709503447548</v>
      </c>
      <c r="R148" s="14">
        <v>0.33312898838531896</v>
      </c>
      <c r="S148" s="14">
        <v>0.37259737109237917</v>
      </c>
      <c r="T148" s="14">
        <v>1.1188725689342041</v>
      </c>
      <c r="U148" s="14">
        <v>0.27248721312579888</v>
      </c>
      <c r="V148" s="14">
        <v>0.36363429537797681</v>
      </c>
      <c r="W148" s="14">
        <v>0.3171426025156292</v>
      </c>
      <c r="X148" s="14">
        <v>0.3079719291159691</v>
      </c>
      <c r="Y148" s="14">
        <v>0.54702996919444846</v>
      </c>
      <c r="Z148" s="14">
        <v>0.68072182514217427</v>
      </c>
      <c r="AA148" s="14">
        <v>1.1912084691497282</v>
      </c>
      <c r="AB148" s="14">
        <v>0.5755604702425583</v>
      </c>
      <c r="AC148" s="14">
        <v>0.93439899263715698</v>
      </c>
      <c r="AD148" s="14">
        <v>0.53275839260533153</v>
      </c>
      <c r="AE148" s="14">
        <v>0.65462992899690142</v>
      </c>
      <c r="AF148" s="40">
        <v>0.58188915033644173</v>
      </c>
    </row>
    <row r="149" spans="1:32">
      <c r="A149" s="127" t="s">
        <v>1135</v>
      </c>
      <c r="B149" s="13">
        <v>5847</v>
      </c>
      <c r="C149" s="13">
        <v>4871</v>
      </c>
      <c r="D149" s="13">
        <v>2613</v>
      </c>
      <c r="E149" s="13">
        <v>10471</v>
      </c>
      <c r="F149" s="13">
        <v>13468</v>
      </c>
      <c r="G149" s="13">
        <v>1176</v>
      </c>
      <c r="H149" s="13">
        <v>2644</v>
      </c>
      <c r="I149" s="13">
        <v>158542</v>
      </c>
      <c r="J149" s="13">
        <v>2062</v>
      </c>
      <c r="K149" s="13">
        <v>1685</v>
      </c>
      <c r="L149" s="13">
        <v>25715</v>
      </c>
      <c r="M149" s="13">
        <v>2255</v>
      </c>
      <c r="N149" s="13">
        <v>15117</v>
      </c>
      <c r="O149" s="13">
        <v>2109</v>
      </c>
      <c r="P149" s="13">
        <v>3114</v>
      </c>
      <c r="Q149" s="13">
        <v>12115</v>
      </c>
      <c r="R149" s="13">
        <v>9481</v>
      </c>
      <c r="S149" s="13">
        <v>3573</v>
      </c>
      <c r="T149" s="13">
        <v>5547</v>
      </c>
      <c r="U149" s="13">
        <v>2608</v>
      </c>
      <c r="V149" s="13">
        <v>8689</v>
      </c>
      <c r="W149" s="13">
        <v>6704</v>
      </c>
      <c r="X149" s="13">
        <v>1521</v>
      </c>
      <c r="Y149" s="13">
        <v>4203</v>
      </c>
      <c r="Z149" s="13">
        <v>5279</v>
      </c>
      <c r="AA149" s="13">
        <v>4183</v>
      </c>
      <c r="AB149" s="13">
        <v>12900</v>
      </c>
      <c r="AC149" s="13">
        <v>4723</v>
      </c>
      <c r="AD149" s="13">
        <v>10737</v>
      </c>
      <c r="AE149" s="13">
        <v>3206</v>
      </c>
      <c r="AF149" s="21">
        <v>2344</v>
      </c>
    </row>
    <row r="150" spans="1:32">
      <c r="A150" s="127" t="s">
        <v>1136</v>
      </c>
      <c r="B150" s="14">
        <v>0.14955295253899833</v>
      </c>
      <c r="C150" s="14">
        <v>0.1491783552649914</v>
      </c>
      <c r="D150" s="14">
        <v>0.20568001133483416</v>
      </c>
      <c r="E150" s="14">
        <v>0.20447777224484215</v>
      </c>
      <c r="F150" s="14">
        <v>0.49653443444919626</v>
      </c>
      <c r="G150" s="14">
        <v>0.20270340148718108</v>
      </c>
      <c r="H150" s="14">
        <v>0.2272649131854908</v>
      </c>
      <c r="I150" s="14">
        <v>1.1949528013164665</v>
      </c>
      <c r="J150" s="14">
        <v>0.21756493975814631</v>
      </c>
      <c r="K150" s="14">
        <v>0.21914480204136308</v>
      </c>
      <c r="L150" s="14">
        <v>0.39964248975950117</v>
      </c>
      <c r="M150" s="14">
        <v>0.26126994573000328</v>
      </c>
      <c r="N150" s="14">
        <v>0.32092073277006794</v>
      </c>
      <c r="O150" s="14">
        <v>0.19943997934675603</v>
      </c>
      <c r="P150" s="14">
        <v>0.44336237826755515</v>
      </c>
      <c r="Q150" s="14">
        <v>0.43657437403919408</v>
      </c>
      <c r="R150" s="14">
        <v>0.19543319960900996</v>
      </c>
      <c r="S150" s="14">
        <v>0.28050788177687969</v>
      </c>
      <c r="T150" s="14">
        <v>0.42924034441372361</v>
      </c>
      <c r="U150" s="14">
        <v>0.16269383054763817</v>
      </c>
      <c r="V150" s="14">
        <v>0.27455842827070215</v>
      </c>
      <c r="W150" s="14">
        <v>0.34336628024301974</v>
      </c>
      <c r="X150" s="14">
        <v>0.21330842631392941</v>
      </c>
      <c r="Y150" s="14">
        <v>0.22490139494514985</v>
      </c>
      <c r="Z150" s="14">
        <v>0.20859874121585525</v>
      </c>
      <c r="AA150" s="14">
        <v>0.23758284587103962</v>
      </c>
      <c r="AB150" s="14">
        <v>0.39286364707809951</v>
      </c>
      <c r="AC150" s="14">
        <v>0.33040102135399363</v>
      </c>
      <c r="AD150" s="14">
        <v>0.60441957538075286</v>
      </c>
      <c r="AE150" s="14">
        <v>0.18444006963389278</v>
      </c>
      <c r="AF150" s="40">
        <v>0.2058789688133765</v>
      </c>
    </row>
    <row r="151" spans="1:32">
      <c r="A151" s="127" t="s">
        <v>1137</v>
      </c>
      <c r="B151" s="13">
        <v>15382</v>
      </c>
      <c r="C151" s="13">
        <v>16110</v>
      </c>
      <c r="D151" s="13">
        <v>6904</v>
      </c>
      <c r="E151" s="13">
        <v>34731</v>
      </c>
      <c r="F151" s="13">
        <v>44611</v>
      </c>
      <c r="G151" s="13">
        <v>2532</v>
      </c>
      <c r="H151" s="13">
        <v>6007</v>
      </c>
      <c r="I151" s="13">
        <v>248016</v>
      </c>
      <c r="J151" s="13">
        <v>5524</v>
      </c>
      <c r="K151" s="13">
        <v>7231</v>
      </c>
      <c r="L151" s="13">
        <v>48218</v>
      </c>
      <c r="M151" s="13">
        <v>5184</v>
      </c>
      <c r="N151" s="13">
        <v>24636</v>
      </c>
      <c r="O151" s="13">
        <v>6225</v>
      </c>
      <c r="P151" s="13">
        <v>8171</v>
      </c>
      <c r="Q151" s="13">
        <v>19174</v>
      </c>
      <c r="R151" s="13">
        <v>25642</v>
      </c>
      <c r="S151" s="13">
        <v>8319</v>
      </c>
      <c r="T151" s="13">
        <v>20006</v>
      </c>
      <c r="U151" s="13">
        <v>6976</v>
      </c>
      <c r="V151" s="13">
        <v>20197</v>
      </c>
      <c r="W151" s="13">
        <v>12896</v>
      </c>
      <c r="X151" s="13">
        <v>3717</v>
      </c>
      <c r="Y151" s="13">
        <v>14426</v>
      </c>
      <c r="Z151" s="13">
        <v>22506</v>
      </c>
      <c r="AA151" s="13">
        <v>25156</v>
      </c>
      <c r="AB151" s="13">
        <v>31799</v>
      </c>
      <c r="AC151" s="13">
        <v>18080</v>
      </c>
      <c r="AD151" s="13">
        <v>20201</v>
      </c>
      <c r="AE151" s="13">
        <v>14585</v>
      </c>
      <c r="AF151" s="21">
        <v>8969</v>
      </c>
    </row>
    <row r="152" spans="1:32">
      <c r="A152" s="127" t="s">
        <v>1138</v>
      </c>
      <c r="B152" s="14">
        <v>0.39343655138615918</v>
      </c>
      <c r="C152" s="14">
        <v>0.49338191404619414</v>
      </c>
      <c r="D152" s="14">
        <v>0.54344232615985266</v>
      </c>
      <c r="E152" s="14">
        <v>0.67822724742962592</v>
      </c>
      <c r="F152" s="14">
        <v>1.6447057956053679</v>
      </c>
      <c r="G152" s="14">
        <v>0.43643283381423681</v>
      </c>
      <c r="H152" s="14">
        <v>0.51633144232422212</v>
      </c>
      <c r="I152" s="14">
        <v>1.8693306125273097</v>
      </c>
      <c r="J152" s="14">
        <v>0.58284613347429681</v>
      </c>
      <c r="K152" s="14">
        <v>0.94043683297394454</v>
      </c>
      <c r="L152" s="14">
        <v>0.74936657869817724</v>
      </c>
      <c r="M152" s="14">
        <v>0.60063121891988347</v>
      </c>
      <c r="N152" s="14">
        <v>0.52300080522083703</v>
      </c>
      <c r="O152" s="14">
        <v>0.58867419223971373</v>
      </c>
      <c r="P152" s="14">
        <v>1.1633635172845835</v>
      </c>
      <c r="Q152" s="14">
        <v>0.69095146907366956</v>
      </c>
      <c r="R152" s="14">
        <v>0.52856218799432897</v>
      </c>
      <c r="S152" s="14">
        <v>0.65310525286925891</v>
      </c>
      <c r="T152" s="14">
        <v>1.5481129133479277</v>
      </c>
      <c r="U152" s="14">
        <v>0.43518104367343702</v>
      </c>
      <c r="V152" s="14">
        <v>0.63819272364867896</v>
      </c>
      <c r="W152" s="14">
        <v>0.66050888275864894</v>
      </c>
      <c r="X152" s="14">
        <v>0.52128035542989859</v>
      </c>
      <c r="Y152" s="14">
        <v>0.7719313641395984</v>
      </c>
      <c r="Z152" s="14">
        <v>0.88932056635802958</v>
      </c>
      <c r="AA152" s="14">
        <v>1.4287913150207678</v>
      </c>
      <c r="AB152" s="14">
        <v>0.9684241173206577</v>
      </c>
      <c r="AC152" s="14">
        <v>1.2648000139911506</v>
      </c>
      <c r="AD152" s="14">
        <v>1.1371779679860843</v>
      </c>
      <c r="AE152" s="14">
        <v>0.83906999863079434</v>
      </c>
      <c r="AF152" s="40">
        <v>0.78776811914981826</v>
      </c>
    </row>
    <row r="153" spans="1:32">
      <c r="A153" s="127" t="s">
        <v>1139</v>
      </c>
      <c r="B153" s="13">
        <v>26305</v>
      </c>
      <c r="C153" s="13">
        <v>17593</v>
      </c>
      <c r="D153" s="13">
        <v>4830</v>
      </c>
      <c r="E153" s="13">
        <v>8855</v>
      </c>
      <c r="F153" s="13">
        <v>38875</v>
      </c>
      <c r="G153" s="13">
        <v>4587</v>
      </c>
      <c r="H153" s="13">
        <v>5485</v>
      </c>
      <c r="I153" s="13">
        <v>93732</v>
      </c>
      <c r="J153" s="13">
        <v>2077</v>
      </c>
      <c r="K153" s="13">
        <v>3692</v>
      </c>
      <c r="L153" s="13">
        <v>45139</v>
      </c>
      <c r="M153" s="13">
        <v>4983</v>
      </c>
      <c r="N153" s="13">
        <v>27668</v>
      </c>
      <c r="O153" s="13">
        <v>7280</v>
      </c>
      <c r="P153" s="13">
        <v>6704</v>
      </c>
      <c r="Q153" s="13">
        <v>8471</v>
      </c>
      <c r="R153" s="13">
        <v>34401</v>
      </c>
      <c r="S153" s="13">
        <v>2985</v>
      </c>
      <c r="T153" s="13">
        <v>10626</v>
      </c>
      <c r="U153" s="13">
        <v>4367</v>
      </c>
      <c r="V153" s="13">
        <v>22733</v>
      </c>
      <c r="W153" s="13">
        <v>11835</v>
      </c>
      <c r="X153" s="13">
        <v>4518</v>
      </c>
      <c r="Y153" s="13">
        <v>6960</v>
      </c>
      <c r="Z153" s="13">
        <v>14127</v>
      </c>
      <c r="AA153" s="13">
        <v>9525</v>
      </c>
      <c r="AB153" s="13">
        <v>10376</v>
      </c>
      <c r="AC153" s="13">
        <v>13615</v>
      </c>
      <c r="AD153" s="13">
        <v>4785</v>
      </c>
      <c r="AE153" s="13">
        <v>7569</v>
      </c>
      <c r="AF153" s="21">
        <v>5252</v>
      </c>
    </row>
    <row r="154" spans="1:32">
      <c r="A154" s="127" t="s">
        <v>696</v>
      </c>
      <c r="B154" s="13">
        <v>20399</v>
      </c>
      <c r="C154" s="13">
        <v>19864</v>
      </c>
      <c r="D154" s="13">
        <v>4813</v>
      </c>
      <c r="E154" s="13">
        <v>2702</v>
      </c>
      <c r="F154" s="13">
        <v>24114</v>
      </c>
      <c r="G154" s="13">
        <v>4763</v>
      </c>
      <c r="H154" s="13">
        <v>5415</v>
      </c>
      <c r="I154" s="13">
        <v>43109</v>
      </c>
      <c r="J154" s="13">
        <v>1604</v>
      </c>
      <c r="K154" s="13">
        <v>4681</v>
      </c>
      <c r="L154" s="13">
        <v>39938</v>
      </c>
      <c r="M154" s="13">
        <v>5791</v>
      </c>
      <c r="N154" s="13">
        <v>21471</v>
      </c>
      <c r="O154" s="13">
        <v>7202</v>
      </c>
      <c r="P154" s="13">
        <v>5309</v>
      </c>
      <c r="Q154" s="13">
        <v>9696</v>
      </c>
      <c r="R154" s="13">
        <v>31467</v>
      </c>
      <c r="S154" s="13">
        <v>2623</v>
      </c>
      <c r="T154" s="13">
        <v>10292</v>
      </c>
      <c r="U154" s="13">
        <v>4180</v>
      </c>
      <c r="V154" s="13">
        <v>15930</v>
      </c>
      <c r="W154" s="13">
        <v>12344</v>
      </c>
      <c r="X154" s="13">
        <v>4779</v>
      </c>
      <c r="Y154" s="13">
        <v>7016</v>
      </c>
      <c r="Z154" s="13">
        <v>15203</v>
      </c>
      <c r="AA154" s="13">
        <v>10301</v>
      </c>
      <c r="AB154" s="13">
        <v>11225</v>
      </c>
      <c r="AC154" s="13">
        <v>12803</v>
      </c>
      <c r="AD154" s="13">
        <v>5346</v>
      </c>
      <c r="AE154" s="13">
        <v>9492</v>
      </c>
      <c r="AF154" s="21">
        <v>5657</v>
      </c>
    </row>
    <row r="155" spans="1:32">
      <c r="A155" s="127" t="s">
        <v>163</v>
      </c>
      <c r="B155" s="14">
        <v>38.78</v>
      </c>
      <c r="C155" s="14">
        <v>40.07</v>
      </c>
      <c r="D155" s="14">
        <v>31.02</v>
      </c>
      <c r="E155" s="14">
        <v>48.98</v>
      </c>
      <c r="F155" s="14">
        <v>52.04</v>
      </c>
      <c r="G155" s="14">
        <v>34.46</v>
      </c>
      <c r="H155" s="14">
        <v>50.58</v>
      </c>
      <c r="I155" s="14">
        <v>55.28</v>
      </c>
      <c r="J155" s="14">
        <v>44.89</v>
      </c>
      <c r="K155" s="14">
        <v>38.340000000000003</v>
      </c>
      <c r="L155" s="14">
        <v>39.159999999999997</v>
      </c>
      <c r="M155" s="14">
        <v>36.57</v>
      </c>
      <c r="N155" s="14">
        <v>34.01</v>
      </c>
      <c r="O155" s="14">
        <v>32.36</v>
      </c>
      <c r="P155" s="14">
        <v>44.62</v>
      </c>
      <c r="Q155" s="14">
        <v>21.06</v>
      </c>
      <c r="R155" s="14">
        <v>43.1</v>
      </c>
      <c r="S155" s="14">
        <v>37.4</v>
      </c>
      <c r="T155" s="14">
        <v>48.31</v>
      </c>
      <c r="U155" s="14">
        <v>31.55</v>
      </c>
      <c r="V155" s="14">
        <v>47.94</v>
      </c>
      <c r="W155" s="14">
        <v>30.8</v>
      </c>
      <c r="X155" s="14">
        <v>21.6</v>
      </c>
      <c r="Y155" s="14">
        <v>33.31</v>
      </c>
      <c r="Z155" s="14">
        <v>31.83</v>
      </c>
      <c r="AA155" s="14">
        <v>22.88</v>
      </c>
      <c r="AB155" s="14">
        <v>39.799999999999997</v>
      </c>
      <c r="AC155" s="14">
        <v>47.88</v>
      </c>
      <c r="AD155" s="14">
        <v>41.43</v>
      </c>
      <c r="AE155" s="14">
        <v>39.64</v>
      </c>
      <c r="AF155" s="40">
        <v>62.37</v>
      </c>
    </row>
    <row r="156" spans="1:32">
      <c r="A156" s="127" t="s">
        <v>193</v>
      </c>
      <c r="B156" s="14">
        <v>39.5</v>
      </c>
      <c r="C156" s="14">
        <v>45.5</v>
      </c>
      <c r="D156" s="14">
        <v>36.299999999999997</v>
      </c>
      <c r="E156" s="14">
        <v>53</v>
      </c>
      <c r="F156" s="14">
        <v>52.1</v>
      </c>
      <c r="G156" s="14">
        <v>38.799999999999997</v>
      </c>
      <c r="H156" s="14">
        <v>53.6</v>
      </c>
      <c r="I156" s="14">
        <v>56.2</v>
      </c>
      <c r="J156" s="14">
        <v>48.6</v>
      </c>
      <c r="K156" s="14">
        <v>45</v>
      </c>
      <c r="L156" s="14">
        <v>42.3</v>
      </c>
      <c r="M156" s="14">
        <v>40.6</v>
      </c>
      <c r="N156" s="14">
        <v>38.700000000000003</v>
      </c>
      <c r="O156" s="14">
        <v>38.799999999999997</v>
      </c>
      <c r="P156" s="14">
        <v>47.9</v>
      </c>
      <c r="Q156" s="14">
        <v>22.7</v>
      </c>
      <c r="R156" s="14">
        <v>46.1</v>
      </c>
      <c r="S156" s="14">
        <v>37.6</v>
      </c>
      <c r="T156" s="14">
        <v>51.8</v>
      </c>
      <c r="U156" s="14">
        <v>36.6</v>
      </c>
      <c r="V156" s="14">
        <v>54.5</v>
      </c>
      <c r="W156" s="14">
        <v>33.6</v>
      </c>
      <c r="X156" s="14">
        <v>22</v>
      </c>
      <c r="Y156" s="14">
        <v>36.6</v>
      </c>
      <c r="Z156" s="14">
        <v>34.299999999999997</v>
      </c>
      <c r="AA156" s="14">
        <v>31</v>
      </c>
      <c r="AB156" s="14">
        <v>45.6</v>
      </c>
      <c r="AC156" s="14">
        <v>46.8</v>
      </c>
      <c r="AD156" s="14">
        <v>42.8</v>
      </c>
      <c r="AE156" s="14">
        <v>43</v>
      </c>
      <c r="AF156" s="40">
        <v>66.900000000000006</v>
      </c>
    </row>
    <row r="157" spans="1:32">
      <c r="A157" s="127" t="s">
        <v>1140</v>
      </c>
      <c r="B157" s="13">
        <v>2919</v>
      </c>
      <c r="C157" s="13">
        <v>1560</v>
      </c>
      <c r="D157" s="13">
        <v>425</v>
      </c>
      <c r="E157" s="13">
        <v>3225</v>
      </c>
      <c r="F157" s="13">
        <v>1045</v>
      </c>
      <c r="G157" s="13">
        <v>465</v>
      </c>
      <c r="H157" s="13">
        <v>728</v>
      </c>
      <c r="I157" s="13">
        <v>6553</v>
      </c>
      <c r="J157" s="13">
        <v>765</v>
      </c>
      <c r="K157" s="13">
        <v>581</v>
      </c>
      <c r="L157" s="13">
        <v>3274</v>
      </c>
      <c r="M157" s="13">
        <v>529</v>
      </c>
      <c r="N157" s="13">
        <v>2742</v>
      </c>
      <c r="O157" s="13">
        <v>767</v>
      </c>
      <c r="P157" s="13">
        <v>667</v>
      </c>
      <c r="Q157" s="13">
        <v>1373</v>
      </c>
      <c r="R157" s="13">
        <v>3227</v>
      </c>
      <c r="S157" s="13">
        <v>727</v>
      </c>
      <c r="T157" s="13">
        <v>521</v>
      </c>
      <c r="U157" s="13">
        <v>991</v>
      </c>
      <c r="V157" s="13">
        <v>1993</v>
      </c>
      <c r="W157" s="13">
        <v>1223</v>
      </c>
      <c r="X157" s="13">
        <v>280</v>
      </c>
      <c r="Y157" s="13">
        <v>1376</v>
      </c>
      <c r="Z157" s="13">
        <v>1781</v>
      </c>
      <c r="AA157" s="13">
        <v>982</v>
      </c>
      <c r="AB157" s="13">
        <v>2364</v>
      </c>
      <c r="AC157" s="13">
        <v>945</v>
      </c>
      <c r="AD157" s="13">
        <v>699</v>
      </c>
      <c r="AE157" s="13">
        <v>1125</v>
      </c>
      <c r="AF157" s="21">
        <v>1000</v>
      </c>
    </row>
    <row r="158" spans="1:32">
      <c r="A158" s="127" t="s">
        <v>1141</v>
      </c>
      <c r="B158" s="14">
        <v>74.661376511259832</v>
      </c>
      <c r="C158" s="14">
        <v>47.776274730730158</v>
      </c>
      <c r="D158" s="14">
        <v>33.453503565749912</v>
      </c>
      <c r="E158" s="14">
        <v>62.977825946864286</v>
      </c>
      <c r="F158" s="14">
        <v>38.526765963722163</v>
      </c>
      <c r="G158" s="14">
        <v>80.150579669676191</v>
      </c>
      <c r="H158" s="14">
        <v>62.575210589651022</v>
      </c>
      <c r="I158" s="14">
        <v>49.390859879570108</v>
      </c>
      <c r="J158" s="14">
        <v>80.716381627052328</v>
      </c>
      <c r="K158" s="14">
        <v>75.562688419010058</v>
      </c>
      <c r="L158" s="14">
        <v>50.881956502920744</v>
      </c>
      <c r="M158" s="14">
        <v>61.291264430674829</v>
      </c>
      <c r="N158" s="14">
        <v>58.210269845572945</v>
      </c>
      <c r="O158" s="14">
        <v>72.532225774756697</v>
      </c>
      <c r="P158" s="14">
        <v>94.965544734893783</v>
      </c>
      <c r="Q158" s="14">
        <v>49.477227862634201</v>
      </c>
      <c r="R158" s="14">
        <v>66.518609338495423</v>
      </c>
      <c r="S158" s="14">
        <v>57.075071383093061</v>
      </c>
      <c r="T158" s="14">
        <v>40.316246518757886</v>
      </c>
      <c r="U158" s="14">
        <v>61.821160303953</v>
      </c>
      <c r="V158" s="14">
        <v>62.975595297906473</v>
      </c>
      <c r="W158" s="14">
        <v>62.639761446481671</v>
      </c>
      <c r="X158" s="14">
        <v>39.267823384549793</v>
      </c>
      <c r="Y158" s="14">
        <v>73.629388399839684</v>
      </c>
      <c r="Z158" s="14">
        <v>70.375896591293468</v>
      </c>
      <c r="AA158" s="14">
        <v>55.774887555668393</v>
      </c>
      <c r="AB158" s="14">
        <v>71.994547418033108</v>
      </c>
      <c r="AC158" s="14">
        <v>66.108186571993215</v>
      </c>
      <c r="AD158" s="14">
        <v>39.348913401429286</v>
      </c>
      <c r="AE158" s="14">
        <v>64.720860367476419</v>
      </c>
      <c r="AF158" s="40">
        <v>87.832324579085537</v>
      </c>
    </row>
    <row r="159" spans="1:32">
      <c r="A159" s="127" t="s">
        <v>1142</v>
      </c>
      <c r="B159" s="13">
        <v>12966</v>
      </c>
      <c r="C159" s="13">
        <v>11213</v>
      </c>
      <c r="D159" s="13">
        <v>4671</v>
      </c>
      <c r="E159" s="13">
        <v>16218</v>
      </c>
      <c r="F159" s="13">
        <v>3072</v>
      </c>
      <c r="G159" s="13">
        <v>3274</v>
      </c>
      <c r="H159" s="13">
        <v>4021</v>
      </c>
      <c r="I159" s="13">
        <v>23844</v>
      </c>
      <c r="J159" s="13">
        <v>4710</v>
      </c>
      <c r="K159" s="13">
        <v>3499</v>
      </c>
      <c r="L159" s="13">
        <v>19854</v>
      </c>
      <c r="M159" s="13">
        <v>3566</v>
      </c>
      <c r="N159" s="13">
        <v>15139</v>
      </c>
      <c r="O159" s="13">
        <v>4174</v>
      </c>
      <c r="P159" s="13">
        <v>3041</v>
      </c>
      <c r="Q159" s="13">
        <v>9591</v>
      </c>
      <c r="R159" s="13">
        <v>20626</v>
      </c>
      <c r="S159" s="13">
        <v>4094</v>
      </c>
      <c r="T159" s="13">
        <v>2826</v>
      </c>
      <c r="U159" s="13">
        <v>6093</v>
      </c>
      <c r="V159" s="13">
        <v>11900</v>
      </c>
      <c r="W159" s="13">
        <v>8253</v>
      </c>
      <c r="X159" s="13">
        <v>3352</v>
      </c>
      <c r="Y159" s="13">
        <v>7988</v>
      </c>
      <c r="Z159" s="13">
        <v>9180</v>
      </c>
      <c r="AA159" s="13">
        <v>7583</v>
      </c>
      <c r="AB159" s="13">
        <v>14419</v>
      </c>
      <c r="AC159" s="13">
        <v>5027</v>
      </c>
      <c r="AD159" s="13">
        <v>6431</v>
      </c>
      <c r="AE159" s="13">
        <v>7969</v>
      </c>
      <c r="AF159" s="21">
        <v>4251</v>
      </c>
    </row>
    <row r="160" spans="1:32">
      <c r="A160" s="127" t="s">
        <v>1143</v>
      </c>
      <c r="B160" s="13">
        <v>1187.9955387221676</v>
      </c>
      <c r="C160" s="13">
        <v>996.46815003239658</v>
      </c>
      <c r="D160" s="13">
        <v>1180.299403575583</v>
      </c>
      <c r="E160" s="13">
        <v>2724.9299253975887</v>
      </c>
      <c r="F160" s="13">
        <v>1581.1363645993069</v>
      </c>
      <c r="G160" s="13">
        <v>1802.8280705136651</v>
      </c>
      <c r="H160" s="13">
        <v>1235.7199533014639</v>
      </c>
      <c r="I160" s="13">
        <v>2970.393461255383</v>
      </c>
      <c r="J160" s="13">
        <v>1412.6448870680572</v>
      </c>
      <c r="K160" s="13">
        <v>1112.6609183468204</v>
      </c>
      <c r="L160" s="13">
        <v>1138.7310223067702</v>
      </c>
      <c r="M160" s="13">
        <v>964.51872906836309</v>
      </c>
      <c r="N160" s="13">
        <v>1347.0748356344202</v>
      </c>
      <c r="O160" s="13">
        <v>1228.5928899758246</v>
      </c>
      <c r="P160" s="13">
        <v>2152.7344735523311</v>
      </c>
      <c r="Q160" s="13">
        <v>658.32564554816327</v>
      </c>
      <c r="R160" s="13">
        <v>1448.552604092481</v>
      </c>
      <c r="S160" s="13">
        <v>1273.8620712867216</v>
      </c>
      <c r="T160" s="13">
        <v>4435.9562977057294</v>
      </c>
      <c r="U160" s="13">
        <v>1320.7624843630165</v>
      </c>
      <c r="V160" s="13">
        <v>904.99025134804924</v>
      </c>
      <c r="W160" s="13">
        <v>1796.6532311952597</v>
      </c>
      <c r="X160" s="13">
        <v>1065.1420144219608</v>
      </c>
      <c r="Y160" s="13">
        <v>916.25735402427279</v>
      </c>
      <c r="Z160" s="13">
        <v>1001.3019346599701</v>
      </c>
      <c r="AA160" s="13">
        <v>1235.5666667981911</v>
      </c>
      <c r="AB160" s="13">
        <v>1040.9117289337614</v>
      </c>
      <c r="AC160" s="13">
        <v>1559.5435092365321</v>
      </c>
      <c r="AD160" s="13">
        <v>798.08657860429207</v>
      </c>
      <c r="AE160" s="13">
        <v>1276.0616935972944</v>
      </c>
      <c r="AF160" s="21">
        <v>2602.8204321396574</v>
      </c>
    </row>
    <row r="161" spans="1:32">
      <c r="A161" s="127" t="s">
        <v>1144</v>
      </c>
      <c r="B161" s="13">
        <v>50</v>
      </c>
      <c r="C161" s="13">
        <v>30</v>
      </c>
      <c r="D161" s="13">
        <v>15</v>
      </c>
      <c r="E161" s="13">
        <v>63</v>
      </c>
      <c r="F161" s="13">
        <v>17</v>
      </c>
      <c r="G161" s="13">
        <v>11</v>
      </c>
      <c r="H161" s="13">
        <v>17</v>
      </c>
      <c r="I161" s="13">
        <v>162</v>
      </c>
      <c r="J161" s="13">
        <v>9</v>
      </c>
      <c r="K161" s="13">
        <v>12</v>
      </c>
      <c r="L161" s="13">
        <v>66</v>
      </c>
      <c r="M161" s="13">
        <v>10</v>
      </c>
      <c r="N161" s="13">
        <v>55</v>
      </c>
      <c r="O161" s="13">
        <v>13</v>
      </c>
      <c r="P161" s="13">
        <v>10</v>
      </c>
      <c r="Q161" s="13">
        <v>21</v>
      </c>
      <c r="R161" s="13">
        <v>75</v>
      </c>
      <c r="S161" s="13">
        <v>15</v>
      </c>
      <c r="T161" s="13">
        <v>10</v>
      </c>
      <c r="U161" s="13">
        <v>18</v>
      </c>
      <c r="V161" s="13">
        <v>34</v>
      </c>
      <c r="W161" s="13">
        <v>23</v>
      </c>
      <c r="X161" s="13">
        <v>9</v>
      </c>
      <c r="Y161" s="13">
        <v>24</v>
      </c>
      <c r="Z161" s="13">
        <v>35</v>
      </c>
      <c r="AA161" s="13">
        <v>25</v>
      </c>
      <c r="AB161" s="13">
        <v>44</v>
      </c>
      <c r="AC161" s="13">
        <v>19</v>
      </c>
      <c r="AD161" s="13">
        <v>21</v>
      </c>
      <c r="AE161" s="13">
        <v>21</v>
      </c>
      <c r="AF161" s="21">
        <v>20</v>
      </c>
    </row>
    <row r="162" spans="1:32">
      <c r="A162" s="127" t="s">
        <v>699</v>
      </c>
      <c r="B162" s="13">
        <v>8095</v>
      </c>
      <c r="C162" s="13">
        <v>5189</v>
      </c>
      <c r="D162" s="13">
        <v>2824</v>
      </c>
      <c r="E162" s="13">
        <v>10086</v>
      </c>
      <c r="F162" s="13">
        <v>2609</v>
      </c>
      <c r="G162" s="13">
        <v>1104</v>
      </c>
      <c r="H162" s="13">
        <v>1759</v>
      </c>
      <c r="I162" s="13">
        <v>35380</v>
      </c>
      <c r="J162" s="13">
        <v>1509</v>
      </c>
      <c r="K162" s="13">
        <v>1075</v>
      </c>
      <c r="L162" s="13">
        <v>13488</v>
      </c>
      <c r="M162" s="13">
        <v>1103</v>
      </c>
      <c r="N162" s="13">
        <v>8397</v>
      </c>
      <c r="O162" s="13">
        <v>1746</v>
      </c>
      <c r="P162" s="13">
        <v>2065</v>
      </c>
      <c r="Q162" s="13">
        <v>3140</v>
      </c>
      <c r="R162" s="13">
        <v>13151</v>
      </c>
      <c r="S162" s="13">
        <v>2301</v>
      </c>
      <c r="T162" s="13">
        <v>2260</v>
      </c>
      <c r="U162" s="13">
        <v>2816</v>
      </c>
      <c r="V162" s="13">
        <v>4819</v>
      </c>
      <c r="W162" s="13">
        <v>3454</v>
      </c>
      <c r="X162" s="13">
        <v>775</v>
      </c>
      <c r="Y162" s="13">
        <v>3141</v>
      </c>
      <c r="Z162" s="13">
        <v>5154</v>
      </c>
      <c r="AA162" s="13">
        <v>2817</v>
      </c>
      <c r="AB162" s="13">
        <v>5999</v>
      </c>
      <c r="AC162" s="13">
        <v>2340</v>
      </c>
      <c r="AD162" s="13">
        <v>2426</v>
      </c>
      <c r="AE162" s="13">
        <v>3115</v>
      </c>
      <c r="AF162" s="21">
        <v>3166</v>
      </c>
    </row>
    <row r="163" spans="1:32">
      <c r="A163" s="127" t="s">
        <v>700</v>
      </c>
      <c r="B163" s="13">
        <v>741.69550254172043</v>
      </c>
      <c r="C163" s="13">
        <v>461.13201021297652</v>
      </c>
      <c r="D163" s="13">
        <v>713.58713673676868</v>
      </c>
      <c r="E163" s="13">
        <v>1694.6382554914339</v>
      </c>
      <c r="F163" s="13">
        <v>1342.8335856899714</v>
      </c>
      <c r="G163" s="13">
        <v>607.91759005714312</v>
      </c>
      <c r="H163" s="13">
        <v>540.56985771133418</v>
      </c>
      <c r="I163" s="13">
        <v>4407.5038021814898</v>
      </c>
      <c r="J163" s="13">
        <v>452.58622814982971</v>
      </c>
      <c r="K163" s="13">
        <v>341.84352307025773</v>
      </c>
      <c r="L163" s="13">
        <v>773.60753645984278</v>
      </c>
      <c r="M163" s="13">
        <v>298.33543414537422</v>
      </c>
      <c r="N163" s="13">
        <v>747.16872942877512</v>
      </c>
      <c r="O163" s="13">
        <v>513.9250565160014</v>
      </c>
      <c r="P163" s="13">
        <v>1461.8206800018297</v>
      </c>
      <c r="Q163" s="13">
        <v>215.52940538225761</v>
      </c>
      <c r="R163" s="13">
        <v>923.58747679725673</v>
      </c>
      <c r="S163" s="13">
        <v>715.96400245010909</v>
      </c>
      <c r="T163" s="13">
        <v>3547.5092826662944</v>
      </c>
      <c r="U163" s="13">
        <v>610.4164050494428</v>
      </c>
      <c r="V163" s="13">
        <v>366.4830269954831</v>
      </c>
      <c r="W163" s="13">
        <v>751.92539204512616</v>
      </c>
      <c r="X163" s="13">
        <v>246.26642636545927</v>
      </c>
      <c r="Y163" s="13">
        <v>360.2859725826541</v>
      </c>
      <c r="Z163" s="13">
        <v>562.16886396922507</v>
      </c>
      <c r="AA163" s="13">
        <v>458.99924836746726</v>
      </c>
      <c r="AB163" s="13">
        <v>433.06952367526418</v>
      </c>
      <c r="AC163" s="13">
        <v>725.94625255887911</v>
      </c>
      <c r="AD163" s="13">
        <v>301.06640331115102</v>
      </c>
      <c r="AE163" s="13">
        <v>498.79936950126393</v>
      </c>
      <c r="AF163" s="21">
        <v>1938.4919990953083</v>
      </c>
    </row>
    <row r="164" spans="1:32">
      <c r="A164" s="127" t="s">
        <v>1146</v>
      </c>
      <c r="B164" s="13">
        <v>29543142</v>
      </c>
      <c r="C164" s="13">
        <v>12424091</v>
      </c>
      <c r="D164" s="13">
        <v>5286399</v>
      </c>
      <c r="E164" s="13">
        <v>85906347</v>
      </c>
      <c r="F164" s="13">
        <v>23875736</v>
      </c>
      <c r="G164" s="13">
        <v>2437458</v>
      </c>
      <c r="H164" s="13">
        <v>27425260</v>
      </c>
      <c r="I164" s="13">
        <v>611141266</v>
      </c>
      <c r="J164" s="13">
        <v>3527066</v>
      </c>
      <c r="K164" s="13">
        <v>3367616</v>
      </c>
      <c r="L164" s="13">
        <v>42823294</v>
      </c>
      <c r="M164" s="13">
        <v>4298892</v>
      </c>
      <c r="N164" s="13">
        <v>55587856</v>
      </c>
      <c r="O164" s="13">
        <v>9819060</v>
      </c>
      <c r="P164" s="13">
        <v>6873954</v>
      </c>
      <c r="Q164" s="13">
        <v>7101142</v>
      </c>
      <c r="R164" s="13">
        <v>31666128</v>
      </c>
      <c r="S164" s="13">
        <v>18577569</v>
      </c>
      <c r="T164" s="13">
        <v>8450700</v>
      </c>
      <c r="U164" s="13">
        <v>5616977</v>
      </c>
      <c r="V164" s="13">
        <v>30111850</v>
      </c>
      <c r="W164" s="13">
        <v>7915875</v>
      </c>
      <c r="X164" s="13">
        <v>3199024</v>
      </c>
      <c r="Y164" s="13">
        <v>6158883</v>
      </c>
      <c r="Z164" s="13">
        <v>15819585</v>
      </c>
      <c r="AA164" s="13">
        <v>5301862</v>
      </c>
      <c r="AB164" s="13">
        <v>18856924</v>
      </c>
      <c r="AC164" s="13">
        <v>22617734</v>
      </c>
      <c r="AD164" s="13">
        <v>33308927</v>
      </c>
      <c r="AE164" s="13">
        <v>7803368</v>
      </c>
      <c r="AF164" s="21">
        <v>19617172</v>
      </c>
    </row>
    <row r="165" spans="1:32">
      <c r="A165" s="127" t="s">
        <v>1145</v>
      </c>
      <c r="B165" s="13">
        <v>9464561</v>
      </c>
      <c r="C165" s="13">
        <v>11144171</v>
      </c>
      <c r="D165" s="13">
        <v>5152049</v>
      </c>
      <c r="E165" s="13">
        <v>11791567</v>
      </c>
      <c r="F165" s="13">
        <v>4308676</v>
      </c>
      <c r="G165" s="13">
        <v>5325081</v>
      </c>
      <c r="H165" s="13">
        <v>9683248</v>
      </c>
      <c r="I165" s="13">
        <v>15845454</v>
      </c>
      <c r="J165" s="13">
        <v>4427716</v>
      </c>
      <c r="K165" s="13">
        <v>5439009</v>
      </c>
      <c r="L165" s="13">
        <v>14472210</v>
      </c>
      <c r="M165" s="13">
        <v>4554284</v>
      </c>
      <c r="N165" s="13">
        <v>26863220</v>
      </c>
      <c r="O165" s="13">
        <v>4483789</v>
      </c>
      <c r="P165" s="13">
        <v>3890931</v>
      </c>
      <c r="Q165" s="13">
        <v>12932755</v>
      </c>
      <c r="R165" s="13">
        <v>15808438</v>
      </c>
      <c r="S165" s="13">
        <v>4012486</v>
      </c>
      <c r="T165" s="13">
        <v>3829178</v>
      </c>
      <c r="U165" s="13">
        <v>7346617</v>
      </c>
      <c r="V165" s="13">
        <v>12854501</v>
      </c>
      <c r="W165" s="13">
        <v>7866356</v>
      </c>
      <c r="X165" s="13">
        <v>6402581</v>
      </c>
      <c r="Y165" s="13">
        <v>6777371</v>
      </c>
      <c r="Z165" s="13">
        <v>8695203</v>
      </c>
      <c r="AA165" s="13">
        <v>7380430</v>
      </c>
      <c r="AB165" s="13">
        <v>10529515</v>
      </c>
      <c r="AC165" s="13">
        <v>4884005</v>
      </c>
      <c r="AD165" s="13">
        <v>7593546</v>
      </c>
      <c r="AE165" s="13">
        <v>5760720</v>
      </c>
      <c r="AF165" s="21">
        <v>5425594</v>
      </c>
    </row>
    <row r="166" spans="1:32">
      <c r="A166" s="127" t="s">
        <v>1147</v>
      </c>
      <c r="B166" s="13">
        <v>3574573</v>
      </c>
      <c r="C166" s="13">
        <v>5996337</v>
      </c>
      <c r="D166" s="13">
        <v>1928139</v>
      </c>
      <c r="E166" s="13">
        <v>3861740</v>
      </c>
      <c r="F166" s="13">
        <v>1549844</v>
      </c>
      <c r="G166" s="13">
        <v>2512864</v>
      </c>
      <c r="H166" s="13">
        <v>6598777</v>
      </c>
      <c r="I166" s="13">
        <v>6154962</v>
      </c>
      <c r="J166" s="13">
        <v>1620535</v>
      </c>
      <c r="K166" s="13">
        <v>2443495</v>
      </c>
      <c r="L166" s="13">
        <v>6247666</v>
      </c>
      <c r="M166" s="13">
        <v>2063036</v>
      </c>
      <c r="N166" s="13">
        <v>19337592</v>
      </c>
      <c r="O166" s="13">
        <v>1862563</v>
      </c>
      <c r="P166" s="13">
        <v>1261992</v>
      </c>
      <c r="Q166" s="13">
        <v>8186051</v>
      </c>
      <c r="R166" s="13">
        <v>7216115</v>
      </c>
      <c r="S166" s="13">
        <v>1488156</v>
      </c>
      <c r="T166" s="13">
        <v>1587736</v>
      </c>
      <c r="U166" s="13">
        <v>3645702</v>
      </c>
      <c r="V166" s="13">
        <v>6384922</v>
      </c>
      <c r="W166" s="13">
        <v>2976954</v>
      </c>
      <c r="X166" s="13">
        <v>3663974</v>
      </c>
      <c r="Y166" s="13">
        <v>2517265</v>
      </c>
      <c r="Z166" s="13">
        <v>2917974</v>
      </c>
      <c r="AA166" s="13">
        <v>3385409</v>
      </c>
      <c r="AB166" s="13">
        <v>3296029</v>
      </c>
      <c r="AC166" s="13">
        <v>1802067</v>
      </c>
      <c r="AD166" s="13">
        <v>4012961</v>
      </c>
      <c r="AE166" s="13">
        <v>2048794</v>
      </c>
      <c r="AF166" s="21">
        <v>2082724</v>
      </c>
    </row>
    <row r="167" spans="1:32">
      <c r="A167" s="127" t="s">
        <v>1148</v>
      </c>
      <c r="B167" s="13">
        <v>914294.41801981349</v>
      </c>
      <c r="C167" s="13">
        <v>1836427.204423348</v>
      </c>
      <c r="D167" s="13">
        <v>1517717.7626296815</v>
      </c>
      <c r="E167" s="13">
        <v>754120.89789780998</v>
      </c>
      <c r="F167" s="13">
        <v>571392.12505530159</v>
      </c>
      <c r="G167" s="13">
        <v>4331344.2200228218</v>
      </c>
      <c r="H167" s="13">
        <v>5671976.1045212308</v>
      </c>
      <c r="I167" s="13">
        <v>463907.92874420667</v>
      </c>
      <c r="J167" s="13">
        <v>1709852.5686273889</v>
      </c>
      <c r="K167" s="13">
        <v>3177918.2674424956</v>
      </c>
      <c r="L167" s="13">
        <v>970963.56034446182</v>
      </c>
      <c r="M167" s="13">
        <v>2390285.1607939824</v>
      </c>
      <c r="N167" s="13">
        <v>4105202.219123241</v>
      </c>
      <c r="O167" s="13">
        <v>1761353.8466194025</v>
      </c>
      <c r="P167" s="13">
        <v>1796787.9719801811</v>
      </c>
      <c r="Q167" s="13">
        <v>2949913.4058422768</v>
      </c>
      <c r="R167" s="13">
        <v>1487468.0341699934</v>
      </c>
      <c r="S167" s="13">
        <v>1168316.5052156567</v>
      </c>
      <c r="T167" s="13">
        <v>1228628.7136795889</v>
      </c>
      <c r="U167" s="13">
        <v>2274283.8321134415</v>
      </c>
      <c r="V167" s="13">
        <v>2017532.6837967869</v>
      </c>
      <c r="W167" s="13">
        <v>1524739.8887747293</v>
      </c>
      <c r="X167" s="13">
        <v>5138438.7113422304</v>
      </c>
      <c r="Y167" s="13">
        <v>1346981.7034180411</v>
      </c>
      <c r="Z167" s="13">
        <v>1153032.2093210721</v>
      </c>
      <c r="AA167" s="13">
        <v>1922818.8014760467</v>
      </c>
      <c r="AB167" s="13">
        <v>1003790.6773761094</v>
      </c>
      <c r="AC167" s="13">
        <v>1260649.5391664773</v>
      </c>
      <c r="AD167" s="13">
        <v>2259022.2442390993</v>
      </c>
      <c r="AE167" s="13">
        <v>1178664.092406431</v>
      </c>
      <c r="AF167" s="21">
        <v>1829304.9037665136</v>
      </c>
    </row>
    <row r="168" spans="1:32">
      <c r="A168" s="127" t="s">
        <v>1149</v>
      </c>
      <c r="B168" s="13">
        <v>20078581</v>
      </c>
      <c r="C168" s="13">
        <v>1279920</v>
      </c>
      <c r="D168" s="13">
        <v>134350</v>
      </c>
      <c r="E168" s="13">
        <v>74114780</v>
      </c>
      <c r="F168" s="13">
        <v>19567060</v>
      </c>
      <c r="G168" s="13">
        <v>-2887623</v>
      </c>
      <c r="H168" s="13">
        <v>17742012</v>
      </c>
      <c r="I168" s="13">
        <v>595295812</v>
      </c>
      <c r="J168" s="13">
        <v>-900650</v>
      </c>
      <c r="K168" s="13">
        <v>-2071393</v>
      </c>
      <c r="L168" s="13">
        <v>28351084</v>
      </c>
      <c r="M168" s="13">
        <v>-255392</v>
      </c>
      <c r="N168" s="13">
        <v>28724636</v>
      </c>
      <c r="O168" s="13">
        <v>5335271</v>
      </c>
      <c r="P168" s="13">
        <v>2983023</v>
      </c>
      <c r="Q168" s="13">
        <v>-5831613</v>
      </c>
      <c r="R168" s="13">
        <v>15857690</v>
      </c>
      <c r="S168" s="13">
        <v>14565083</v>
      </c>
      <c r="T168" s="13">
        <v>4621522</v>
      </c>
      <c r="U168" s="13">
        <v>-1729640</v>
      </c>
      <c r="V168" s="13">
        <v>17257349</v>
      </c>
      <c r="W168" s="13">
        <v>49519</v>
      </c>
      <c r="X168" s="13">
        <v>-3203557</v>
      </c>
      <c r="Y168" s="13">
        <v>-618488</v>
      </c>
      <c r="Z168" s="13">
        <v>7124382</v>
      </c>
      <c r="AA168" s="13">
        <v>-2078568</v>
      </c>
      <c r="AB168" s="13">
        <v>8327409</v>
      </c>
      <c r="AC168" s="13">
        <v>17733729</v>
      </c>
      <c r="AD168" s="13">
        <v>25715381</v>
      </c>
      <c r="AE168" s="13">
        <v>2042648</v>
      </c>
      <c r="AF168" s="21">
        <v>14191578</v>
      </c>
    </row>
    <row r="169" spans="1:32">
      <c r="A169" s="127" t="s">
        <v>1150</v>
      </c>
      <c r="B169" s="13">
        <v>23010010.000000004</v>
      </c>
      <c r="C169" s="13">
        <v>9823200</v>
      </c>
      <c r="D169" s="13">
        <v>2906440</v>
      </c>
      <c r="E169" s="13">
        <v>53842869.999999993</v>
      </c>
      <c r="F169" s="13">
        <v>18589010.000000004</v>
      </c>
      <c r="G169" s="13">
        <v>1461050.0000000002</v>
      </c>
      <c r="H169" s="13">
        <v>39839720</v>
      </c>
      <c r="I169" s="13">
        <v>473963440</v>
      </c>
      <c r="J169" s="13">
        <v>2216450</v>
      </c>
      <c r="K169" s="13">
        <v>2319060</v>
      </c>
      <c r="L169" s="13">
        <v>24735220</v>
      </c>
      <c r="M169" s="13">
        <v>2428090</v>
      </c>
      <c r="N169" s="13">
        <v>65956790.000000007</v>
      </c>
      <c r="O169" s="13">
        <v>6876040</v>
      </c>
      <c r="P169" s="13">
        <v>3915890.0000000005</v>
      </c>
      <c r="Q169" s="13">
        <v>8055469.9999999991</v>
      </c>
      <c r="R169" s="13">
        <v>20496670</v>
      </c>
      <c r="S169" s="13">
        <v>13399170</v>
      </c>
      <c r="T169" s="13">
        <v>11097840</v>
      </c>
      <c r="U169" s="13">
        <v>3261569.9999999995</v>
      </c>
      <c r="V169" s="13">
        <v>28201140</v>
      </c>
      <c r="W169" s="13">
        <v>5690510</v>
      </c>
      <c r="X169" s="13">
        <v>2112780.0000000005</v>
      </c>
      <c r="Y169" s="13">
        <v>4217170</v>
      </c>
      <c r="Z169" s="13">
        <v>12817410</v>
      </c>
      <c r="AA169" s="13">
        <v>3100780</v>
      </c>
      <c r="AB169" s="13">
        <v>12937210</v>
      </c>
      <c r="AC169" s="13">
        <v>29862950</v>
      </c>
      <c r="AD169" s="13">
        <v>101425120.00000001</v>
      </c>
      <c r="AE169" s="13">
        <v>4139879.9999999991</v>
      </c>
      <c r="AF169" s="21">
        <v>12551870</v>
      </c>
    </row>
    <row r="170" spans="1:32">
      <c r="A170" s="127" t="s">
        <v>1151</v>
      </c>
      <c r="B170" s="13">
        <v>5885436.8624112839</v>
      </c>
      <c r="C170" s="13">
        <v>3008435.268813516</v>
      </c>
      <c r="D170" s="13">
        <v>2287778.8447914864</v>
      </c>
      <c r="E170" s="13">
        <v>10514439.985549273</v>
      </c>
      <c r="F170" s="13">
        <v>6853343.902079341</v>
      </c>
      <c r="G170" s="13">
        <v>2518365.6865888261</v>
      </c>
      <c r="H170" s="13">
        <v>34244215.231218845</v>
      </c>
      <c r="I170" s="13">
        <v>35723274.611748874</v>
      </c>
      <c r="J170" s="13">
        <v>2338612.0791801326</v>
      </c>
      <c r="K170" s="13">
        <v>3016082.7574008517</v>
      </c>
      <c r="L170" s="13">
        <v>3844155.1256266804</v>
      </c>
      <c r="M170" s="13">
        <v>2813245.8648672448</v>
      </c>
      <c r="N170" s="13">
        <v>14002051.582960568</v>
      </c>
      <c r="O170" s="13">
        <v>6502405.2896513445</v>
      </c>
      <c r="P170" s="13">
        <v>5575331.7387094945</v>
      </c>
      <c r="Q170" s="13">
        <v>2902857.4270255929</v>
      </c>
      <c r="R170" s="13">
        <v>4225007.6990085486</v>
      </c>
      <c r="S170" s="13">
        <v>10519375.298819793</v>
      </c>
      <c r="T170" s="13">
        <v>8587778.3736224957</v>
      </c>
      <c r="U170" s="13">
        <v>2034652.288724157</v>
      </c>
      <c r="V170" s="13">
        <v>8911106.7715986073</v>
      </c>
      <c r="W170" s="13">
        <v>2914572.2723533805</v>
      </c>
      <c r="X170" s="13">
        <v>2963009.7103717546</v>
      </c>
      <c r="Y170" s="13">
        <v>2256596.2781842435</v>
      </c>
      <c r="Z170" s="13">
        <v>5064776.6464245412</v>
      </c>
      <c r="AA170" s="13">
        <v>1761157.3913937418</v>
      </c>
      <c r="AB170" s="13">
        <v>3939968.6074536894</v>
      </c>
      <c r="AC170" s="13">
        <v>20890851.536403224</v>
      </c>
      <c r="AD170" s="13">
        <v>57095397.190408781</v>
      </c>
      <c r="AE170" s="13">
        <v>2381658.6259387396</v>
      </c>
      <c r="AF170" s="21">
        <v>11024599.199144864</v>
      </c>
    </row>
    <row r="171" spans="1:32">
      <c r="A171" s="127" t="s">
        <v>1152</v>
      </c>
      <c r="B171" s="13">
        <v>5330000</v>
      </c>
      <c r="C171" s="13">
        <v>1439920</v>
      </c>
      <c r="D171" s="13">
        <v>347400</v>
      </c>
      <c r="E171" s="13">
        <v>15868530</v>
      </c>
      <c r="F171" s="13">
        <v>2923670</v>
      </c>
      <c r="G171" s="13">
        <v>257870</v>
      </c>
      <c r="H171" s="13">
        <v>10692280</v>
      </c>
      <c r="I171" s="13">
        <v>209905600</v>
      </c>
      <c r="J171" s="13">
        <v>329150</v>
      </c>
      <c r="K171" s="13">
        <v>721270</v>
      </c>
      <c r="L171" s="13">
        <v>5890220</v>
      </c>
      <c r="M171" s="13">
        <v>778530</v>
      </c>
      <c r="N171" s="13">
        <v>14010180</v>
      </c>
      <c r="O171" s="13">
        <v>1698540</v>
      </c>
      <c r="P171" s="13">
        <v>821870</v>
      </c>
      <c r="Q171" s="13">
        <v>634670</v>
      </c>
      <c r="R171" s="13">
        <v>3505550</v>
      </c>
      <c r="S171" s="13">
        <v>3346480</v>
      </c>
      <c r="T171" s="13">
        <v>1048980</v>
      </c>
      <c r="U171" s="13">
        <v>635820</v>
      </c>
      <c r="V171" s="13">
        <v>7521690</v>
      </c>
      <c r="W171" s="13">
        <v>1597680</v>
      </c>
      <c r="X171" s="13">
        <v>539700.00000000012</v>
      </c>
      <c r="Y171" s="13">
        <v>1328210</v>
      </c>
      <c r="Z171" s="13">
        <v>1901020</v>
      </c>
      <c r="AA171" s="13">
        <v>448910</v>
      </c>
      <c r="AB171" s="13">
        <v>2137310</v>
      </c>
      <c r="AC171" s="13">
        <v>9233680</v>
      </c>
      <c r="AD171" s="13">
        <v>10187860</v>
      </c>
      <c r="AE171" s="13">
        <v>520179.99999999994</v>
      </c>
      <c r="AF171" s="21">
        <v>5666790</v>
      </c>
    </row>
    <row r="172" spans="1:32">
      <c r="A172" s="127" t="s">
        <v>1153</v>
      </c>
      <c r="B172" s="13">
        <v>5162130</v>
      </c>
      <c r="C172" s="13">
        <v>2876900</v>
      </c>
      <c r="D172" s="13">
        <v>1239880</v>
      </c>
      <c r="E172" s="13">
        <v>8572350</v>
      </c>
      <c r="F172" s="13">
        <v>3676900</v>
      </c>
      <c r="G172" s="13">
        <v>663940</v>
      </c>
      <c r="H172" s="13">
        <v>3516960</v>
      </c>
      <c r="I172" s="13">
        <v>60256390</v>
      </c>
      <c r="J172" s="13">
        <v>965750</v>
      </c>
      <c r="K172" s="13">
        <v>778050</v>
      </c>
      <c r="L172" s="13">
        <v>7386810</v>
      </c>
      <c r="M172" s="13">
        <v>812690</v>
      </c>
      <c r="N172" s="13">
        <v>8038000</v>
      </c>
      <c r="O172" s="13">
        <v>1356990</v>
      </c>
      <c r="P172" s="13">
        <v>1101930</v>
      </c>
      <c r="Q172" s="13">
        <v>1733240</v>
      </c>
      <c r="R172" s="13">
        <v>6525290</v>
      </c>
      <c r="S172" s="13">
        <v>1961450</v>
      </c>
      <c r="T172" s="13">
        <v>1598440</v>
      </c>
      <c r="U172" s="13">
        <v>1317300</v>
      </c>
      <c r="V172" s="13">
        <v>4602510</v>
      </c>
      <c r="W172" s="13">
        <v>1930360</v>
      </c>
      <c r="X172" s="13">
        <v>899750</v>
      </c>
      <c r="Y172" s="13">
        <v>1391890</v>
      </c>
      <c r="Z172" s="13">
        <v>2556590</v>
      </c>
      <c r="AA172" s="13">
        <v>1516590</v>
      </c>
      <c r="AB172" s="13">
        <v>3964600</v>
      </c>
      <c r="AC172" s="13">
        <v>2469870</v>
      </c>
      <c r="AD172" s="13">
        <v>2839800</v>
      </c>
      <c r="AE172" s="13">
        <v>1750730</v>
      </c>
      <c r="AF172" s="21">
        <v>2051750</v>
      </c>
    </row>
    <row r="173" spans="1:32">
      <c r="A173" s="127" t="s">
        <v>1154</v>
      </c>
      <c r="B173" s="13">
        <v>855750</v>
      </c>
      <c r="C173" s="13">
        <v>397340</v>
      </c>
      <c r="D173" s="13">
        <v>171640</v>
      </c>
      <c r="E173" s="13">
        <v>1084819.9999999998</v>
      </c>
      <c r="F173" s="13">
        <v>802420</v>
      </c>
      <c r="G173" s="13">
        <v>59980</v>
      </c>
      <c r="H173" s="13">
        <v>129270.00000000001</v>
      </c>
      <c r="I173" s="13">
        <v>17266009.999999996</v>
      </c>
      <c r="J173" s="13">
        <v>64250</v>
      </c>
      <c r="K173" s="13">
        <v>61640</v>
      </c>
      <c r="L173" s="13">
        <v>1178960</v>
      </c>
      <c r="M173" s="13">
        <v>72620</v>
      </c>
      <c r="N173" s="13">
        <v>498600</v>
      </c>
      <c r="O173" s="13">
        <v>193960</v>
      </c>
      <c r="P173" s="13">
        <v>136759.99999999997</v>
      </c>
      <c r="Q173" s="13">
        <v>85100</v>
      </c>
      <c r="R173" s="13">
        <v>752250</v>
      </c>
      <c r="S173" s="13">
        <v>289690</v>
      </c>
      <c r="T173" s="13">
        <v>213710</v>
      </c>
      <c r="U173" s="13">
        <v>120490</v>
      </c>
      <c r="V173" s="13">
        <v>278470</v>
      </c>
      <c r="W173" s="13">
        <v>234000</v>
      </c>
      <c r="X173" s="13">
        <v>37650</v>
      </c>
      <c r="Y173" s="13">
        <v>169340</v>
      </c>
      <c r="Z173" s="13">
        <v>488380</v>
      </c>
      <c r="AA173" s="13">
        <v>107130</v>
      </c>
      <c r="AB173" s="13">
        <v>590150</v>
      </c>
      <c r="AC173" s="13">
        <v>274160.00000000006</v>
      </c>
      <c r="AD173" s="13">
        <v>232640</v>
      </c>
      <c r="AE173" s="13">
        <v>237080</v>
      </c>
      <c r="AF173" s="21">
        <v>229270</v>
      </c>
    </row>
    <row r="174" spans="1:32">
      <c r="A174" s="127" t="s">
        <v>1155</v>
      </c>
      <c r="B174" s="13">
        <v>2733039.48</v>
      </c>
      <c r="C174" s="13">
        <v>2559353.25</v>
      </c>
      <c r="D174" s="13">
        <v>1434310.8900000001</v>
      </c>
      <c r="E174" s="13">
        <v>3041532.33</v>
      </c>
      <c r="F174" s="13">
        <v>1385063.52</v>
      </c>
      <c r="G174" s="13">
        <v>1291601.8</v>
      </c>
      <c r="H174" s="13">
        <v>3668088.6</v>
      </c>
      <c r="I174" s="13">
        <v>3855357.6</v>
      </c>
      <c r="J174" s="13">
        <v>1163794.75</v>
      </c>
      <c r="K174" s="13">
        <v>1490326.47</v>
      </c>
      <c r="L174" s="13">
        <v>4068758.46</v>
      </c>
      <c r="M174" s="13">
        <v>1934562.73</v>
      </c>
      <c r="N174" s="13">
        <v>5379822.9299999997</v>
      </c>
      <c r="O174" s="13">
        <v>1320844.17</v>
      </c>
      <c r="P174" s="13">
        <v>1239431.0699999998</v>
      </c>
      <c r="Q174" s="13">
        <v>2923071.91</v>
      </c>
      <c r="R174" s="13">
        <v>4472903.75</v>
      </c>
      <c r="S174" s="13">
        <v>1174421.5899999999</v>
      </c>
      <c r="T174" s="13">
        <v>1032766</v>
      </c>
      <c r="U174" s="13">
        <v>1645630.98</v>
      </c>
      <c r="V174" s="13">
        <v>3040241.92</v>
      </c>
      <c r="W174" s="13">
        <v>2217322.1</v>
      </c>
      <c r="X174" s="13">
        <v>1541187.5699999998</v>
      </c>
      <c r="Y174" s="13">
        <v>1882959.7</v>
      </c>
      <c r="Z174" s="13">
        <v>2594119.84</v>
      </c>
      <c r="AA174" s="13">
        <v>2101168.25</v>
      </c>
      <c r="AB174" s="13">
        <v>3431804.19</v>
      </c>
      <c r="AC174" s="13">
        <v>1502772.51</v>
      </c>
      <c r="AD174" s="13">
        <v>2116679.65</v>
      </c>
      <c r="AE174" s="13">
        <v>1577592.75</v>
      </c>
      <c r="AF174" s="21">
        <v>1281165.8</v>
      </c>
    </row>
    <row r="175" spans="1:32">
      <c r="A175" s="127" t="s">
        <v>1156</v>
      </c>
      <c r="B175" s="13">
        <v>1537827</v>
      </c>
      <c r="C175" s="13">
        <v>1302553</v>
      </c>
      <c r="D175" s="13">
        <v>723731</v>
      </c>
      <c r="E175" s="13">
        <v>1555736</v>
      </c>
      <c r="F175" s="13">
        <v>651276</v>
      </c>
      <c r="G175" s="13">
        <v>669595</v>
      </c>
      <c r="H175" s="13">
        <v>2850057</v>
      </c>
      <c r="I175" s="13">
        <v>1610283</v>
      </c>
      <c r="J175" s="13">
        <v>542594</v>
      </c>
      <c r="K175" s="13">
        <v>799686</v>
      </c>
      <c r="L175" s="13">
        <v>2098740</v>
      </c>
      <c r="M175" s="13">
        <v>1365000</v>
      </c>
      <c r="N175" s="13">
        <v>3475000</v>
      </c>
      <c r="O175" s="13">
        <v>615457</v>
      </c>
      <c r="P175" s="13">
        <v>560913</v>
      </c>
      <c r="Q175" s="13">
        <v>1809328</v>
      </c>
      <c r="R175" s="13">
        <v>2420468</v>
      </c>
      <c r="S175" s="13">
        <v>597140</v>
      </c>
      <c r="T175" s="13">
        <v>578821</v>
      </c>
      <c r="U175" s="13">
        <v>868641</v>
      </c>
      <c r="V175" s="13">
        <v>1628191</v>
      </c>
      <c r="W175" s="13">
        <v>1013142</v>
      </c>
      <c r="X175" s="13">
        <v>922778</v>
      </c>
      <c r="Y175" s="13">
        <v>832004</v>
      </c>
      <c r="Z175" s="13">
        <v>1121829</v>
      </c>
      <c r="AA175" s="13">
        <v>1193871</v>
      </c>
      <c r="AB175" s="13">
        <v>1555739</v>
      </c>
      <c r="AC175" s="13">
        <v>759965</v>
      </c>
      <c r="AD175" s="13">
        <v>1266325</v>
      </c>
      <c r="AE175" s="13">
        <v>687504</v>
      </c>
      <c r="AF175" s="21">
        <v>633368</v>
      </c>
    </row>
    <row r="176" spans="1:32">
      <c r="A176" s="127" t="s">
        <v>1157</v>
      </c>
      <c r="B176" s="13">
        <v>393341.14647544076</v>
      </c>
      <c r="C176" s="13">
        <v>398917.49986754335</v>
      </c>
      <c r="D176" s="13">
        <v>569678.53150926461</v>
      </c>
      <c r="E176" s="13">
        <v>303804.25124735152</v>
      </c>
      <c r="F176" s="13">
        <v>240110.60315587671</v>
      </c>
      <c r="G176" s="13">
        <v>1154159.7289014373</v>
      </c>
      <c r="H176" s="13">
        <v>2449765.3429602887</v>
      </c>
      <c r="I176" s="13">
        <v>121369.23854639677</v>
      </c>
      <c r="J176" s="13">
        <v>572499.66500063834</v>
      </c>
      <c r="K176" s="13">
        <v>1040041.7220489584</v>
      </c>
      <c r="L176" s="13">
        <v>326169.81487764162</v>
      </c>
      <c r="M176" s="13">
        <v>1581523.17481798</v>
      </c>
      <c r="N176" s="13">
        <v>737712.20902029902</v>
      </c>
      <c r="O176" s="13">
        <v>582013.89933056629</v>
      </c>
      <c r="P176" s="13">
        <v>798611.82299675385</v>
      </c>
      <c r="Q176" s="13">
        <v>652006.80068641098</v>
      </c>
      <c r="R176" s="13">
        <v>498934.50668834621</v>
      </c>
      <c r="S176" s="13">
        <v>468800.66197661887</v>
      </c>
      <c r="T176" s="13">
        <v>447905.76058030635</v>
      </c>
      <c r="U176" s="13">
        <v>541880.87293225061</v>
      </c>
      <c r="V176" s="13">
        <v>514482.175031077</v>
      </c>
      <c r="W176" s="13">
        <v>518912.2910172636</v>
      </c>
      <c r="X176" s="13">
        <v>1294124.4116838605</v>
      </c>
      <c r="Y176" s="13">
        <v>445203.09350450739</v>
      </c>
      <c r="Z176" s="13">
        <v>443288.72373449832</v>
      </c>
      <c r="AA176" s="13">
        <v>678085.75133374112</v>
      </c>
      <c r="AB176" s="13">
        <v>473793.25383072509</v>
      </c>
      <c r="AC176" s="13">
        <v>531639.23818184994</v>
      </c>
      <c r="AD176" s="13">
        <v>712854.25984356133</v>
      </c>
      <c r="AE176" s="13">
        <v>395518.67009850225</v>
      </c>
      <c r="AF176" s="21">
        <v>556301.83754006249</v>
      </c>
    </row>
    <row r="177" spans="1:32">
      <c r="A177" s="127" t="s">
        <v>164</v>
      </c>
      <c r="B177" s="14">
        <v>10.7</v>
      </c>
      <c r="C177" s="14">
        <v>11.13</v>
      </c>
      <c r="D177" s="14">
        <v>15.31</v>
      </c>
      <c r="E177" s="14">
        <v>14.58</v>
      </c>
      <c r="F177" s="14">
        <v>14.29</v>
      </c>
      <c r="G177" s="14">
        <v>11.59</v>
      </c>
      <c r="H177" s="14">
        <v>11.21</v>
      </c>
      <c r="I177" s="14">
        <v>11.59</v>
      </c>
      <c r="J177" s="14">
        <v>20.21</v>
      </c>
      <c r="K177" s="14">
        <v>10.55</v>
      </c>
      <c r="L177" s="14">
        <v>13.21</v>
      </c>
      <c r="M177" s="14">
        <v>11.16</v>
      </c>
      <c r="N177" s="14">
        <v>12.62</v>
      </c>
      <c r="O177" s="14">
        <v>9.75</v>
      </c>
      <c r="P177" s="14">
        <v>8.59</v>
      </c>
      <c r="Q177" s="14">
        <v>12.84</v>
      </c>
      <c r="R177" s="14">
        <v>11.43</v>
      </c>
      <c r="S177" s="14">
        <v>11.62</v>
      </c>
      <c r="T177" s="14">
        <v>11.26</v>
      </c>
      <c r="U177" s="14">
        <v>15.16</v>
      </c>
      <c r="V177" s="14">
        <v>13.33</v>
      </c>
      <c r="W177" s="14">
        <v>11.47</v>
      </c>
      <c r="X177" s="14">
        <v>22.13</v>
      </c>
      <c r="Y177" s="14">
        <v>12.59</v>
      </c>
      <c r="Z177" s="14">
        <v>11.41</v>
      </c>
      <c r="AA177" s="14">
        <v>13.01</v>
      </c>
      <c r="AB177" s="14">
        <v>11.66</v>
      </c>
      <c r="AC177" s="14">
        <v>7.3</v>
      </c>
      <c r="AD177" s="14">
        <v>10.31</v>
      </c>
      <c r="AE177" s="14">
        <v>9.5500000000000007</v>
      </c>
      <c r="AF177" s="40">
        <v>12.77</v>
      </c>
    </row>
    <row r="178" spans="1:32">
      <c r="A178" s="127" t="s">
        <v>198</v>
      </c>
      <c r="B178" s="14">
        <v>10.9</v>
      </c>
      <c r="C178" s="14">
        <v>14.7</v>
      </c>
      <c r="D178" s="14">
        <v>9.3000000000000007</v>
      </c>
      <c r="E178" s="14">
        <v>13.7</v>
      </c>
      <c r="F178" s="14">
        <v>14.7</v>
      </c>
      <c r="G178" s="14">
        <v>11.2</v>
      </c>
      <c r="H178" s="14">
        <v>10.5</v>
      </c>
      <c r="I178" s="14">
        <v>12.2</v>
      </c>
      <c r="J178" s="14">
        <v>17.399999999999999</v>
      </c>
      <c r="K178" s="14">
        <v>8.5</v>
      </c>
      <c r="L178" s="14">
        <v>10.7</v>
      </c>
      <c r="M178" s="14">
        <v>10.4</v>
      </c>
      <c r="N178" s="14">
        <v>15.7</v>
      </c>
      <c r="O178" s="14">
        <v>8.5</v>
      </c>
      <c r="P178" s="14">
        <v>7.2</v>
      </c>
      <c r="Q178" s="14">
        <v>16</v>
      </c>
      <c r="R178" s="14">
        <v>8.9</v>
      </c>
      <c r="S178" s="14">
        <v>11</v>
      </c>
      <c r="T178" s="14">
        <v>10.8</v>
      </c>
      <c r="U178" s="14">
        <v>14.6</v>
      </c>
      <c r="V178" s="14">
        <v>13.3</v>
      </c>
      <c r="W178" s="14">
        <v>11.4</v>
      </c>
      <c r="X178" s="14">
        <v>18.7</v>
      </c>
      <c r="Y178" s="14">
        <v>9.8000000000000007</v>
      </c>
      <c r="Z178" s="14">
        <v>11.4</v>
      </c>
      <c r="AA178" s="14">
        <v>13.5</v>
      </c>
      <c r="AB178" s="14">
        <v>8.5</v>
      </c>
      <c r="AC178" s="14">
        <v>8.4</v>
      </c>
      <c r="AD178" s="14">
        <v>11.2</v>
      </c>
      <c r="AE178" s="14">
        <v>8.3000000000000007</v>
      </c>
      <c r="AF178" s="40">
        <v>13.9</v>
      </c>
    </row>
    <row r="179" spans="1:32">
      <c r="A179" s="127" t="s">
        <v>165</v>
      </c>
      <c r="B179" s="14">
        <v>8.58</v>
      </c>
      <c r="C179" s="14">
        <v>8.11</v>
      </c>
      <c r="D179" s="14">
        <v>8.4600000000000009</v>
      </c>
      <c r="E179" s="14">
        <v>9.5299999999999994</v>
      </c>
      <c r="F179" s="14">
        <v>8.93</v>
      </c>
      <c r="G179" s="14">
        <v>8.11</v>
      </c>
      <c r="H179" s="14">
        <v>7.76</v>
      </c>
      <c r="I179" s="14">
        <v>9.2899999999999991</v>
      </c>
      <c r="J179" s="14">
        <v>9.5299999999999994</v>
      </c>
      <c r="K179" s="14">
        <v>7.87</v>
      </c>
      <c r="L179" s="14">
        <v>7.53</v>
      </c>
      <c r="M179" s="14">
        <v>8.4600000000000009</v>
      </c>
      <c r="N179" s="14">
        <v>9.41</v>
      </c>
      <c r="O179" s="14">
        <v>8.6999999999999993</v>
      </c>
      <c r="P179" s="14">
        <v>11.86</v>
      </c>
      <c r="Q179" s="14">
        <v>8.11</v>
      </c>
      <c r="R179" s="14">
        <v>9.65</v>
      </c>
      <c r="S179" s="14">
        <v>8.58</v>
      </c>
      <c r="T179" s="14">
        <v>9.89</v>
      </c>
      <c r="U179" s="14">
        <v>7.99</v>
      </c>
      <c r="V179" s="14">
        <v>9.5299999999999994</v>
      </c>
      <c r="W179" s="14">
        <v>9.2899999999999991</v>
      </c>
      <c r="X179" s="14">
        <v>7.18</v>
      </c>
      <c r="Y179" s="14">
        <v>9.41</v>
      </c>
      <c r="Z179" s="14">
        <v>10.5</v>
      </c>
      <c r="AA179" s="14">
        <v>8.34</v>
      </c>
      <c r="AB179" s="14">
        <v>9.65</v>
      </c>
      <c r="AC179" s="14">
        <v>9.41</v>
      </c>
      <c r="AD179" s="14">
        <v>8.58</v>
      </c>
      <c r="AE179" s="14">
        <v>8.93</v>
      </c>
      <c r="AF179" s="40">
        <v>9.5299999999999994</v>
      </c>
    </row>
    <row r="180" spans="1:32">
      <c r="A180" s="127" t="s">
        <v>199</v>
      </c>
      <c r="B180" s="14">
        <v>40.5</v>
      </c>
      <c r="C180" s="14">
        <v>37</v>
      </c>
      <c r="D180" s="14">
        <v>35.200000000000003</v>
      </c>
      <c r="E180" s="14">
        <v>33.1</v>
      </c>
      <c r="F180" s="14">
        <v>33.5</v>
      </c>
      <c r="G180" s="14">
        <v>44.2</v>
      </c>
      <c r="H180" s="14">
        <v>41.6</v>
      </c>
      <c r="I180" s="14">
        <v>38.9</v>
      </c>
      <c r="J180" s="14">
        <v>44.5</v>
      </c>
      <c r="K180" s="14">
        <v>43.1</v>
      </c>
      <c r="L180" s="14">
        <v>36.200000000000003</v>
      </c>
      <c r="M180" s="14">
        <v>43.6</v>
      </c>
      <c r="N180" s="14">
        <v>40.299999999999997</v>
      </c>
      <c r="O180" s="14">
        <v>36.5</v>
      </c>
      <c r="P180" s="14">
        <v>35.299999999999997</v>
      </c>
      <c r="Q180" s="14">
        <v>42.8</v>
      </c>
      <c r="R180" s="14">
        <v>34.200000000000003</v>
      </c>
      <c r="S180" s="14">
        <v>37.200000000000003</v>
      </c>
      <c r="T180" s="14">
        <v>31.4</v>
      </c>
      <c r="U180" s="14">
        <v>45.1</v>
      </c>
      <c r="V180" s="14">
        <v>32.200000000000003</v>
      </c>
      <c r="W180" s="14">
        <v>37</v>
      </c>
      <c r="X180" s="14">
        <v>42.8</v>
      </c>
      <c r="Y180" s="14">
        <v>38.200000000000003</v>
      </c>
      <c r="Z180" s="14">
        <v>35</v>
      </c>
      <c r="AA180" s="14">
        <v>43.3</v>
      </c>
      <c r="AB180" s="14">
        <v>35.5</v>
      </c>
      <c r="AC180" s="14">
        <v>39.799999999999997</v>
      </c>
      <c r="AD180" s="14">
        <v>31.8</v>
      </c>
      <c r="AE180" s="14">
        <v>38.200000000000003</v>
      </c>
      <c r="AF180" s="40">
        <v>36.299999999999997</v>
      </c>
    </row>
    <row r="181" spans="1:32">
      <c r="A181" s="127" t="s">
        <v>1158</v>
      </c>
      <c r="B181" s="13">
        <v>403832797.06</v>
      </c>
      <c r="C181" s="13">
        <v>254965785.50999999</v>
      </c>
      <c r="D181" s="13">
        <v>127917449.89</v>
      </c>
      <c r="E181" s="13">
        <v>702814208.89999998</v>
      </c>
      <c r="F181" s="13">
        <v>412131419.67000002</v>
      </c>
      <c r="G181" s="13">
        <v>83097530.010000005</v>
      </c>
      <c r="H181" s="13">
        <v>526407193.00999999</v>
      </c>
      <c r="I181" s="13">
        <v>2921019400.27</v>
      </c>
      <c r="J181" s="13">
        <v>86988636.719999999</v>
      </c>
      <c r="K181" s="13">
        <v>67545516.939999998</v>
      </c>
      <c r="L181" s="13">
        <v>659701402.60000002</v>
      </c>
      <c r="M181" s="13">
        <v>69936126.299999997</v>
      </c>
      <c r="N181" s="13">
        <v>1760704123.8199999</v>
      </c>
      <c r="O181" s="13">
        <v>138198206.31</v>
      </c>
      <c r="P181" s="13">
        <v>107532412.67</v>
      </c>
      <c r="Q181" s="13">
        <v>162976265.75999999</v>
      </c>
      <c r="R181" s="13">
        <v>589058569.70000005</v>
      </c>
      <c r="S181" s="13">
        <v>209570306.36000001</v>
      </c>
      <c r="T181" s="13">
        <v>138347496.86000001</v>
      </c>
      <c r="U181" s="13">
        <v>116360484.65000001</v>
      </c>
      <c r="V181" s="13">
        <v>358639641.44999999</v>
      </c>
      <c r="W181" s="13">
        <v>200350526</v>
      </c>
      <c r="X181" s="13">
        <v>147142060.15000001</v>
      </c>
      <c r="Y181" s="13">
        <v>147560381.24000001</v>
      </c>
      <c r="Z181" s="13">
        <v>268581498.82999998</v>
      </c>
      <c r="AA181" s="13">
        <v>144778254.74000001</v>
      </c>
      <c r="AB181" s="13">
        <v>416676661.69999999</v>
      </c>
      <c r="AC181" s="13">
        <v>271206010.88999999</v>
      </c>
      <c r="AD181" s="13">
        <v>254760431.03</v>
      </c>
      <c r="AE181" s="13">
        <v>165611486.21000001</v>
      </c>
      <c r="AF181" s="21">
        <v>220898660.47999999</v>
      </c>
    </row>
    <row r="182" spans="1:32">
      <c r="A182" s="127" t="s">
        <v>201</v>
      </c>
      <c r="B182" s="20">
        <v>110.2</v>
      </c>
      <c r="C182" s="20">
        <v>110</v>
      </c>
      <c r="D182" s="20">
        <v>108.9</v>
      </c>
      <c r="E182" s="20">
        <v>110.1</v>
      </c>
      <c r="F182" s="20">
        <v>111.2</v>
      </c>
      <c r="G182" s="20">
        <v>109.5</v>
      </c>
      <c r="H182" s="20">
        <v>109.9</v>
      </c>
      <c r="I182" s="20">
        <v>110.7</v>
      </c>
      <c r="J182" s="20">
        <v>109.4</v>
      </c>
      <c r="K182" s="20">
        <v>109.5</v>
      </c>
      <c r="L182" s="20">
        <v>110.9</v>
      </c>
      <c r="M182" s="20">
        <v>110.5</v>
      </c>
      <c r="N182" s="20">
        <v>109.1</v>
      </c>
      <c r="O182" s="20">
        <v>109</v>
      </c>
      <c r="P182" s="20">
        <v>108.7</v>
      </c>
      <c r="Q182" s="20">
        <v>110.9</v>
      </c>
      <c r="R182" s="20">
        <v>110.6</v>
      </c>
      <c r="S182" s="20">
        <v>109.1</v>
      </c>
      <c r="T182" s="20">
        <v>110</v>
      </c>
      <c r="U182" s="20">
        <v>109.4</v>
      </c>
      <c r="V182" s="20">
        <v>108.9</v>
      </c>
      <c r="W182" s="20">
        <v>109.1</v>
      </c>
      <c r="X182" s="20">
        <v>110.7</v>
      </c>
      <c r="Y182" s="20">
        <v>110.1</v>
      </c>
      <c r="Z182" s="20">
        <v>108.3</v>
      </c>
      <c r="AA182" s="20">
        <v>110.9</v>
      </c>
      <c r="AB182" s="20">
        <v>108.2</v>
      </c>
      <c r="AC182" s="20">
        <v>109.2</v>
      </c>
      <c r="AD182" s="20">
        <v>108.6</v>
      </c>
      <c r="AE182" s="20">
        <v>109.4</v>
      </c>
      <c r="AF182" s="25">
        <v>108.8</v>
      </c>
    </row>
    <row r="183" spans="1:32">
      <c r="A183" s="127" t="s">
        <v>1159</v>
      </c>
      <c r="B183" s="13">
        <v>668953</v>
      </c>
      <c r="C183" s="13">
        <v>886740</v>
      </c>
      <c r="D183" s="13">
        <v>0</v>
      </c>
      <c r="E183" s="13">
        <v>1064651</v>
      </c>
      <c r="F183" s="13">
        <v>131566</v>
      </c>
      <c r="G183" s="13">
        <v>0</v>
      </c>
      <c r="H183" s="13">
        <v>0</v>
      </c>
      <c r="I183" s="13">
        <v>960839</v>
      </c>
      <c r="J183" s="13">
        <v>16551</v>
      </c>
      <c r="K183" s="13">
        <v>320</v>
      </c>
      <c r="L183" s="13">
        <v>162195</v>
      </c>
      <c r="M183" s="13">
        <v>179443</v>
      </c>
      <c r="N183" s="13">
        <v>667027</v>
      </c>
      <c r="O183" s="13">
        <v>207352</v>
      </c>
      <c r="P183" s="13">
        <v>65976</v>
      </c>
      <c r="Q183" s="13">
        <v>156089</v>
      </c>
      <c r="R183" s="13">
        <v>93190</v>
      </c>
      <c r="S183" s="13">
        <v>395521</v>
      </c>
      <c r="T183" s="13">
        <v>0</v>
      </c>
      <c r="U183" s="13">
        <v>0</v>
      </c>
      <c r="V183" s="13">
        <v>262849</v>
      </c>
      <c r="W183" s="13">
        <v>0</v>
      </c>
      <c r="X183" s="13">
        <v>0</v>
      </c>
      <c r="Y183" s="13">
        <v>646</v>
      </c>
      <c r="Z183" s="13">
        <v>195221</v>
      </c>
      <c r="AA183" s="13">
        <v>72206</v>
      </c>
      <c r="AB183" s="13">
        <v>83464</v>
      </c>
      <c r="AC183" s="13">
        <v>360590</v>
      </c>
      <c r="AD183" s="13">
        <v>19957</v>
      </c>
      <c r="AE183" s="13">
        <v>5616</v>
      </c>
      <c r="AF183" s="21">
        <v>20523</v>
      </c>
    </row>
    <row r="184" spans="1:32">
      <c r="A184" s="127" t="s">
        <v>1160</v>
      </c>
      <c r="B184" s="13">
        <v>171.10295238553201</v>
      </c>
      <c r="C184" s="13">
        <v>271.57137086363883</v>
      </c>
      <c r="D184" s="13">
        <v>0</v>
      </c>
      <c r="E184" s="13">
        <v>207.90513293691478</v>
      </c>
      <c r="F184" s="13">
        <v>48.505382686919333</v>
      </c>
      <c r="G184" s="13">
        <v>0</v>
      </c>
      <c r="H184" s="13">
        <v>0</v>
      </c>
      <c r="I184" s="13">
        <v>72.419753419542602</v>
      </c>
      <c r="J184" s="13">
        <v>17.463226566135205</v>
      </c>
      <c r="K184" s="13">
        <v>0.41618003948508125</v>
      </c>
      <c r="L184" s="13">
        <v>25.207082880241995</v>
      </c>
      <c r="M184" s="13">
        <v>207.90715242407529</v>
      </c>
      <c r="N184" s="13">
        <v>141.60401773990878</v>
      </c>
      <c r="O184" s="13">
        <v>196.08477286632794</v>
      </c>
      <c r="P184" s="13">
        <v>93.934734324278153</v>
      </c>
      <c r="Q184" s="13">
        <v>56.248004514571818</v>
      </c>
      <c r="R184" s="13">
        <v>19.209387059976411</v>
      </c>
      <c r="S184" s="13">
        <v>310.51429585298968</v>
      </c>
      <c r="T184" s="13">
        <v>0</v>
      </c>
      <c r="U184" s="13">
        <v>0</v>
      </c>
      <c r="V184" s="13">
        <v>83.05605744334882</v>
      </c>
      <c r="W184" s="13">
        <v>0</v>
      </c>
      <c r="X184" s="13">
        <v>0</v>
      </c>
      <c r="Y184" s="13">
        <v>0.34567285542366594</v>
      </c>
      <c r="Z184" s="13">
        <v>77.141229132222918</v>
      </c>
      <c r="AA184" s="13">
        <v>41.011013552388917</v>
      </c>
      <c r="AB184" s="13">
        <v>25.418582511415888</v>
      </c>
      <c r="AC184" s="13">
        <v>252.25344969306914</v>
      </c>
      <c r="AD184" s="13">
        <v>11.234424388445268</v>
      </c>
      <c r="AE184" s="13">
        <v>3.2308653495444228</v>
      </c>
      <c r="AF184" s="21">
        <v>18.025827973365725</v>
      </c>
    </row>
    <row r="185" spans="1:32">
      <c r="A185" s="127" t="s">
        <v>1161</v>
      </c>
      <c r="B185" s="13">
        <v>414.45433506613887</v>
      </c>
      <c r="C185" s="13">
        <v>555.94262130656477</v>
      </c>
      <c r="D185" s="13">
        <v>15.821539333448781</v>
      </c>
      <c r="E185" s="13">
        <v>432.04536356268977</v>
      </c>
      <c r="F185" s="13">
        <v>103.42916605220469</v>
      </c>
      <c r="G185" s="13">
        <v>0</v>
      </c>
      <c r="H185" s="13">
        <v>4699.5281416537737</v>
      </c>
      <c r="I185" s="13">
        <v>220.16503692405814</v>
      </c>
      <c r="J185" s="13">
        <v>34.92645313227041</v>
      </c>
      <c r="K185" s="13">
        <v>14.075989272959482</v>
      </c>
      <c r="L185" s="13">
        <v>63.926775363000175</v>
      </c>
      <c r="M185" s="13">
        <v>430.88836416048349</v>
      </c>
      <c r="N185" s="13">
        <v>1654.3809087298209</v>
      </c>
      <c r="O185" s="13">
        <v>610.83662659899517</v>
      </c>
      <c r="P185" s="13">
        <v>218.73206048180421</v>
      </c>
      <c r="Q185" s="13">
        <v>112.74826000877833</v>
      </c>
      <c r="R185" s="13">
        <v>215.05629861351883</v>
      </c>
      <c r="S185" s="13">
        <v>713.20424318219818</v>
      </c>
      <c r="T185" s="13">
        <v>2.4459038770919372</v>
      </c>
      <c r="U185" s="13">
        <v>8.9526522275892049</v>
      </c>
      <c r="V185" s="13">
        <v>254.43317540457002</v>
      </c>
      <c r="W185" s="13">
        <v>0.57063132479766276</v>
      </c>
      <c r="X185" s="13">
        <v>15.889037545648845</v>
      </c>
      <c r="Y185" s="13">
        <v>30.449037600752131</v>
      </c>
      <c r="Z185" s="13">
        <v>267.84120257826299</v>
      </c>
      <c r="AA185" s="13">
        <v>82.022027104777834</v>
      </c>
      <c r="AB185" s="13">
        <v>101.1341790763867</v>
      </c>
      <c r="AC185" s="13">
        <v>516.8804351247835</v>
      </c>
      <c r="AD185" s="13">
        <v>235.81015697345495</v>
      </c>
      <c r="AE185" s="13">
        <v>79.980601000785853</v>
      </c>
      <c r="AF185" s="21">
        <v>46.384127644960664</v>
      </c>
    </row>
    <row r="186" spans="1:32">
      <c r="A186" s="127" t="s">
        <v>1162</v>
      </c>
      <c r="B186" s="13">
        <v>11045.1</v>
      </c>
      <c r="C186" s="13">
        <v>6882.3</v>
      </c>
      <c r="D186" s="13">
        <v>2394.4</v>
      </c>
      <c r="E186" s="13">
        <v>16162</v>
      </c>
      <c r="F186" s="13">
        <v>8008.9</v>
      </c>
      <c r="G186" s="13">
        <v>1546.1</v>
      </c>
      <c r="H186" s="13">
        <v>2841.2</v>
      </c>
      <c r="I186" s="13">
        <v>116109.7</v>
      </c>
      <c r="J186" s="13">
        <v>1747.2</v>
      </c>
      <c r="K186" s="13">
        <v>1449.9</v>
      </c>
      <c r="L186" s="13">
        <v>16081.4</v>
      </c>
      <c r="M186" s="13">
        <v>1708.8</v>
      </c>
      <c r="N186" s="13">
        <v>12026.3</v>
      </c>
      <c r="O186" s="13">
        <v>2551.9</v>
      </c>
      <c r="P186" s="13">
        <v>2287.9</v>
      </c>
      <c r="Q186" s="13">
        <v>3235.3</v>
      </c>
      <c r="R186" s="13">
        <v>12153.6</v>
      </c>
      <c r="S186" s="13">
        <v>3250.7</v>
      </c>
      <c r="T186" s="13">
        <v>3418.4</v>
      </c>
      <c r="U186" s="13">
        <v>2110.5</v>
      </c>
      <c r="V186" s="13">
        <v>7476.8</v>
      </c>
      <c r="W186" s="13">
        <v>3785.3</v>
      </c>
      <c r="X186" s="13">
        <v>1458.7</v>
      </c>
      <c r="Y186" s="13">
        <v>3621.8</v>
      </c>
      <c r="Z186" s="13">
        <v>7125.8</v>
      </c>
      <c r="AA186" s="13">
        <v>2616.9</v>
      </c>
      <c r="AB186" s="13">
        <v>9484.5</v>
      </c>
      <c r="AC186" s="13">
        <v>3950.2</v>
      </c>
      <c r="AD186" s="13">
        <v>5077</v>
      </c>
      <c r="AE186" s="13">
        <v>3430.5</v>
      </c>
      <c r="AF186" s="21">
        <v>5136.7</v>
      </c>
    </row>
    <row r="187" spans="1:32">
      <c r="A187" s="127" t="s">
        <v>1163</v>
      </c>
      <c r="B187" s="13">
        <v>6828</v>
      </c>
      <c r="C187" s="13">
        <v>4333.8</v>
      </c>
      <c r="D187" s="13">
        <v>2131.4</v>
      </c>
      <c r="E187" s="13">
        <v>10877.4</v>
      </c>
      <c r="F187" s="13">
        <v>4611.5</v>
      </c>
      <c r="G187" s="13">
        <v>1374.8</v>
      </c>
      <c r="H187" s="13">
        <v>1858.6</v>
      </c>
      <c r="I187" s="13">
        <v>68929.600000000006</v>
      </c>
      <c r="J187" s="13">
        <v>1373.1</v>
      </c>
      <c r="K187" s="13">
        <v>1055.7</v>
      </c>
      <c r="L187" s="13">
        <v>10722.5</v>
      </c>
      <c r="M187" s="13">
        <v>1351.9</v>
      </c>
      <c r="N187" s="13">
        <v>8299.4</v>
      </c>
      <c r="O187" s="13">
        <v>1767.4</v>
      </c>
      <c r="P187" s="13">
        <v>1455.7</v>
      </c>
      <c r="Q187" s="13">
        <v>2748.9</v>
      </c>
      <c r="R187" s="13">
        <v>9636.5</v>
      </c>
      <c r="S187" s="13">
        <v>2101.4</v>
      </c>
      <c r="T187" s="13">
        <v>2865.6</v>
      </c>
      <c r="U187" s="13">
        <v>1545.9</v>
      </c>
      <c r="V187" s="13">
        <v>5431.8</v>
      </c>
      <c r="W187" s="13">
        <v>3152.6</v>
      </c>
      <c r="X187" s="13">
        <v>1246</v>
      </c>
      <c r="Y187" s="13">
        <v>2690.3</v>
      </c>
      <c r="Z187" s="13">
        <v>5135.8999999999996</v>
      </c>
      <c r="AA187" s="13">
        <v>2551.6999999999998</v>
      </c>
      <c r="AB187" s="13">
        <v>6609.9</v>
      </c>
      <c r="AC187" s="13">
        <v>2719.5</v>
      </c>
      <c r="AD187" s="13">
        <v>2710.7</v>
      </c>
      <c r="AE187" s="13">
        <v>2403.9</v>
      </c>
      <c r="AF187" s="21">
        <v>3304.5</v>
      </c>
    </row>
    <row r="188" spans="1:32">
      <c r="A188" s="127" t="s">
        <v>1165</v>
      </c>
      <c r="B188" s="13">
        <v>1907418.5</v>
      </c>
      <c r="C188" s="13">
        <v>10311650.6</v>
      </c>
      <c r="D188" s="13">
        <v>74945.19</v>
      </c>
      <c r="E188" s="13">
        <v>1229796.74</v>
      </c>
      <c r="F188" s="13">
        <v>70868.33</v>
      </c>
      <c r="G188" s="13">
        <v>1045404.4</v>
      </c>
      <c r="H188" s="13">
        <v>38325197.490000002</v>
      </c>
      <c r="I188" s="13">
        <v>1060128.8999999999</v>
      </c>
      <c r="J188" s="13">
        <v>50916.01</v>
      </c>
      <c r="K188" s="13">
        <v>984802.02</v>
      </c>
      <c r="L188" s="13">
        <v>2104202</v>
      </c>
      <c r="M188" s="13">
        <v>158687.1</v>
      </c>
      <c r="N188" s="13">
        <v>21648937.710000001</v>
      </c>
      <c r="O188" s="13">
        <v>98000.55</v>
      </c>
      <c r="P188" s="13">
        <v>326877.42</v>
      </c>
      <c r="Q188" s="13">
        <v>1696756.29</v>
      </c>
      <c r="R188" s="13">
        <v>657344.68000000005</v>
      </c>
      <c r="S188" s="13">
        <v>392560.43</v>
      </c>
      <c r="T188" s="13">
        <v>105564.15</v>
      </c>
      <c r="U188" s="13">
        <v>621486.66</v>
      </c>
      <c r="V188" s="13">
        <v>309633.09999999998</v>
      </c>
      <c r="W188" s="13">
        <v>3493949.12</v>
      </c>
      <c r="X188" s="13">
        <v>1041.0899999999999</v>
      </c>
      <c r="Y188" s="13">
        <v>308763.32</v>
      </c>
      <c r="Z188" s="13">
        <v>569136.79</v>
      </c>
      <c r="AA188" s="13">
        <v>35678.379999999997</v>
      </c>
      <c r="AB188" s="13">
        <v>803745.26</v>
      </c>
      <c r="AC188" s="13">
        <v>871832.33</v>
      </c>
      <c r="AD188" s="13">
        <v>38071592.149999999</v>
      </c>
      <c r="AE188" s="13">
        <v>731923.51</v>
      </c>
      <c r="AF188" s="21">
        <v>1823381.45</v>
      </c>
    </row>
    <row r="189" spans="1:32">
      <c r="A189" s="127" t="s">
        <v>1166</v>
      </c>
      <c r="B189" s="13">
        <v>1211730.31</v>
      </c>
      <c r="C189" s="13">
        <v>2302019.79</v>
      </c>
      <c r="D189" s="13">
        <v>29862.48</v>
      </c>
      <c r="E189" s="13">
        <v>805884.43</v>
      </c>
      <c r="F189" s="13">
        <v>82202.2</v>
      </c>
      <c r="G189" s="13">
        <v>594576.17000000004</v>
      </c>
      <c r="H189" s="13">
        <v>14689870.4</v>
      </c>
      <c r="I189" s="13">
        <v>2319917.8199999998</v>
      </c>
      <c r="J189" s="13">
        <v>106492.17</v>
      </c>
      <c r="K189" s="13">
        <v>176529.31</v>
      </c>
      <c r="L189" s="13">
        <v>1703834.14</v>
      </c>
      <c r="M189" s="13">
        <v>36400.32</v>
      </c>
      <c r="N189" s="13">
        <v>6757967.3700000001</v>
      </c>
      <c r="O189" s="13">
        <v>183870.91</v>
      </c>
      <c r="P189" s="13">
        <v>142417.28</v>
      </c>
      <c r="Q189" s="13">
        <v>476610.43</v>
      </c>
      <c r="R189" s="13">
        <v>197996.08</v>
      </c>
      <c r="S189" s="13">
        <v>408893.65</v>
      </c>
      <c r="T189" s="13">
        <v>169639.09</v>
      </c>
      <c r="U189" s="13">
        <v>357535.33</v>
      </c>
      <c r="V189" s="13">
        <v>1095752.8799999999</v>
      </c>
      <c r="W189" s="13">
        <v>928215.05</v>
      </c>
      <c r="X189" s="13">
        <v>4111.3100000000004</v>
      </c>
      <c r="Y189" s="13">
        <v>184744.56</v>
      </c>
      <c r="Z189" s="13">
        <v>376358.39</v>
      </c>
      <c r="AA189" s="13">
        <v>52099.4</v>
      </c>
      <c r="AB189" s="13">
        <v>365272.58</v>
      </c>
      <c r="AC189" s="13">
        <v>641528.14</v>
      </c>
      <c r="AD189" s="13">
        <v>7047001.5899999999</v>
      </c>
      <c r="AE189" s="13">
        <v>128943.2</v>
      </c>
      <c r="AF189" s="21">
        <v>463487.78</v>
      </c>
    </row>
    <row r="190" spans="1:32">
      <c r="A190" s="127" t="s">
        <v>1164</v>
      </c>
      <c r="B190" s="13">
        <v>309.93303496065636</v>
      </c>
      <c r="C190" s="13">
        <v>705.01237129883168</v>
      </c>
      <c r="D190" s="13">
        <v>23.505990144991419</v>
      </c>
      <c r="E190" s="13">
        <v>157.37317632814865</v>
      </c>
      <c r="F190" s="13">
        <v>30.306075800029493</v>
      </c>
      <c r="G190" s="13">
        <v>1024.8521437263641</v>
      </c>
      <c r="H190" s="13">
        <v>12626.672167784081</v>
      </c>
      <c r="I190" s="13">
        <v>174.8553883408176</v>
      </c>
      <c r="J190" s="13">
        <v>112.3616030589926</v>
      </c>
      <c r="K190" s="13">
        <v>229.58742251898173</v>
      </c>
      <c r="L190" s="13">
        <v>264.79662370088994</v>
      </c>
      <c r="M190" s="13">
        <v>42.174322088491145</v>
      </c>
      <c r="N190" s="13">
        <v>1434.6575646071369</v>
      </c>
      <c r="O190" s="13">
        <v>173.87961352711827</v>
      </c>
      <c r="P190" s="13">
        <v>202.76963380602541</v>
      </c>
      <c r="Q190" s="13">
        <v>171.75063981659193</v>
      </c>
      <c r="R190" s="13">
        <v>40.813213188947891</v>
      </c>
      <c r="S190" s="13">
        <v>321.01285091944249</v>
      </c>
      <c r="T190" s="13">
        <v>131.27085166329667</v>
      </c>
      <c r="U190" s="13">
        <v>223.03984813578947</v>
      </c>
      <c r="V190" s="13">
        <v>346.24029060409174</v>
      </c>
      <c r="W190" s="13">
        <v>475.41430337722045</v>
      </c>
      <c r="X190" s="13">
        <v>5.7657926771119081</v>
      </c>
      <c r="Y190" s="13">
        <v>98.856315138063124</v>
      </c>
      <c r="Z190" s="13">
        <v>148.71734495174451</v>
      </c>
      <c r="AA190" s="13">
        <v>29.591020129509062</v>
      </c>
      <c r="AB190" s="13">
        <v>111.24210694296656</v>
      </c>
      <c r="AC190" s="13">
        <v>448.78584095559557</v>
      </c>
      <c r="AD190" s="13">
        <v>3966.9793319691626</v>
      </c>
      <c r="AE190" s="13">
        <v>74.180576378094088</v>
      </c>
      <c r="AF190" s="21">
        <v>407.09209131399791</v>
      </c>
    </row>
    <row r="191" spans="1:32">
      <c r="A191" s="127" t="s">
        <v>1167</v>
      </c>
      <c r="B191" s="13">
        <v>510685.44</v>
      </c>
      <c r="C191" s="13">
        <v>578098.66</v>
      </c>
      <c r="D191" s="13">
        <v>15087.09</v>
      </c>
      <c r="E191" s="13">
        <v>74740.5</v>
      </c>
      <c r="F191" s="13">
        <v>57060.54</v>
      </c>
      <c r="G191" s="13">
        <v>2453.39</v>
      </c>
      <c r="H191" s="13">
        <v>945730.66</v>
      </c>
      <c r="I191" s="13">
        <v>765962.04</v>
      </c>
      <c r="J191" s="13">
        <v>8886.31</v>
      </c>
      <c r="K191" s="13">
        <v>7008.38</v>
      </c>
      <c r="L191" s="13">
        <v>430143.7</v>
      </c>
      <c r="M191" s="13">
        <v>10636.75</v>
      </c>
      <c r="N191" s="13">
        <v>14600230.01</v>
      </c>
      <c r="O191" s="13">
        <v>85302.77</v>
      </c>
      <c r="P191" s="13">
        <v>10926.17</v>
      </c>
      <c r="Q191" s="13">
        <v>421483.63</v>
      </c>
      <c r="R191" s="13">
        <v>20809.400000000001</v>
      </c>
      <c r="S191" s="13">
        <v>107767</v>
      </c>
      <c r="T191" s="13">
        <v>78217.31</v>
      </c>
      <c r="U191" s="13">
        <v>35312.03</v>
      </c>
      <c r="V191" s="13">
        <v>106889.64</v>
      </c>
      <c r="W191" s="13">
        <v>16044.55</v>
      </c>
      <c r="X191" s="13">
        <v>0</v>
      </c>
      <c r="Y191" s="13">
        <v>28210.39</v>
      </c>
      <c r="Z191" s="13">
        <v>2765007.25</v>
      </c>
      <c r="AA191" s="13">
        <v>1885.15</v>
      </c>
      <c r="AB191" s="13">
        <v>2242826.83</v>
      </c>
      <c r="AC191" s="13">
        <v>130354.57</v>
      </c>
      <c r="AD191" s="13">
        <v>9295374.6799999997</v>
      </c>
      <c r="AE191" s="13">
        <v>13767.19</v>
      </c>
      <c r="AF191" s="21">
        <v>32587.83</v>
      </c>
    </row>
    <row r="192" spans="1:32">
      <c r="A192" s="127" t="s">
        <v>1168</v>
      </c>
      <c r="B192" s="13">
        <v>1113982.05</v>
      </c>
      <c r="C192" s="13">
        <v>784967.9</v>
      </c>
      <c r="D192" s="13">
        <v>17659.27</v>
      </c>
      <c r="E192" s="13">
        <v>281120.09000000003</v>
      </c>
      <c r="F192" s="13">
        <v>379751.85</v>
      </c>
      <c r="G192" s="13">
        <v>7148.57</v>
      </c>
      <c r="H192" s="13">
        <v>1945167.62</v>
      </c>
      <c r="I192" s="13">
        <v>9096271.7400000002</v>
      </c>
      <c r="J192" s="13">
        <v>59488.12</v>
      </c>
      <c r="K192" s="13">
        <v>6280.85</v>
      </c>
      <c r="L192" s="13">
        <v>396024.55</v>
      </c>
      <c r="M192" s="13">
        <v>16979.05</v>
      </c>
      <c r="N192" s="13">
        <v>6381516.1299999999</v>
      </c>
      <c r="O192" s="13">
        <v>240482.59</v>
      </c>
      <c r="P192" s="13">
        <v>37001.51</v>
      </c>
      <c r="Q192" s="13">
        <v>742911.74</v>
      </c>
      <c r="R192" s="13">
        <v>84442.36</v>
      </c>
      <c r="S192" s="13">
        <v>564558.67000000004</v>
      </c>
      <c r="T192" s="13">
        <v>552402.13</v>
      </c>
      <c r="U192" s="13">
        <v>37447.64</v>
      </c>
      <c r="V192" s="13">
        <v>699492.97</v>
      </c>
      <c r="W192" s="13">
        <v>27980.49</v>
      </c>
      <c r="X192" s="13">
        <v>0.01</v>
      </c>
      <c r="Y192" s="13">
        <v>20945.62</v>
      </c>
      <c r="Z192" s="13">
        <v>2028339.82</v>
      </c>
      <c r="AA192" s="13">
        <v>23811.37</v>
      </c>
      <c r="AB192" s="13">
        <v>730172.99</v>
      </c>
      <c r="AC192" s="13">
        <v>276105.31</v>
      </c>
      <c r="AD192" s="13">
        <v>16993897.149999999</v>
      </c>
      <c r="AE192" s="13">
        <v>27442.41</v>
      </c>
      <c r="AF192" s="21">
        <v>110075.96</v>
      </c>
    </row>
    <row r="193" spans="1:32">
      <c r="A193" s="127" t="s">
        <v>1169</v>
      </c>
      <c r="B193" s="13">
        <v>284.93125475106223</v>
      </c>
      <c r="C193" s="13">
        <v>240.40283362310461</v>
      </c>
      <c r="D193" s="13">
        <v>13.90034004502448</v>
      </c>
      <c r="E193" s="13">
        <v>54.897153792827361</v>
      </c>
      <c r="F193" s="13">
        <v>140.00584353340216</v>
      </c>
      <c r="G193" s="13">
        <v>12.32176407116682</v>
      </c>
      <c r="H193" s="13">
        <v>1671.9680419460203</v>
      </c>
      <c r="I193" s="13">
        <v>685.59847846304513</v>
      </c>
      <c r="J193" s="13">
        <v>62.766873152887378</v>
      </c>
      <c r="K193" s="13">
        <v>8.1686387531246023</v>
      </c>
      <c r="L193" s="13">
        <v>61.547049258365178</v>
      </c>
      <c r="M193" s="13">
        <v>19.672352425929102</v>
      </c>
      <c r="N193" s="13">
        <v>1354.7402478161066</v>
      </c>
      <c r="O193" s="13">
        <v>227.41509143126791</v>
      </c>
      <c r="P193" s="13">
        <v>52.681687453727434</v>
      </c>
      <c r="Q193" s="13">
        <v>267.71459171016795</v>
      </c>
      <c r="R193" s="13">
        <v>17.406223602294986</v>
      </c>
      <c r="S193" s="13">
        <v>443.2218210480616</v>
      </c>
      <c r="T193" s="13">
        <v>427.46219674792593</v>
      </c>
      <c r="U193" s="13">
        <v>23.360812870279741</v>
      </c>
      <c r="V193" s="13">
        <v>221.02853082012362</v>
      </c>
      <c r="W193" s="13">
        <v>14.331081101845184</v>
      </c>
      <c r="X193" s="13">
        <v>1.4024222637339211E-5</v>
      </c>
      <c r="Y193" s="13">
        <v>11.20794469662391</v>
      </c>
      <c r="Z193" s="13">
        <v>801.49485358968445</v>
      </c>
      <c r="AA193" s="13">
        <v>13.524200451083663</v>
      </c>
      <c r="AB193" s="13">
        <v>222.37087120102376</v>
      </c>
      <c r="AC193" s="13">
        <v>193.15154864548174</v>
      </c>
      <c r="AD193" s="13">
        <v>9566.4003906744747</v>
      </c>
      <c r="AE193" s="13">
        <v>15.787523428951452</v>
      </c>
      <c r="AF193" s="21">
        <v>96.682274470744375</v>
      </c>
    </row>
    <row r="194" spans="1:32">
      <c r="A194" s="127" t="s">
        <v>1170</v>
      </c>
      <c r="B194" s="13">
        <v>97748.260000000009</v>
      </c>
      <c r="C194" s="13">
        <v>1517051.8900000001</v>
      </c>
      <c r="D194" s="13">
        <v>12203.21</v>
      </c>
      <c r="E194" s="13">
        <v>524764.34000000008</v>
      </c>
      <c r="F194" s="13">
        <v>-297549.64999999997</v>
      </c>
      <c r="G194" s="13">
        <v>587427.60000000009</v>
      </c>
      <c r="H194" s="13">
        <v>12744702.780000001</v>
      </c>
      <c r="I194" s="13">
        <v>-6776353.9199999999</v>
      </c>
      <c r="J194" s="13">
        <v>47004.049999999996</v>
      </c>
      <c r="K194" s="13">
        <v>170248.46</v>
      </c>
      <c r="L194" s="13">
        <v>1307809.5899999999</v>
      </c>
      <c r="M194" s="13">
        <v>19421.27</v>
      </c>
      <c r="N194" s="13">
        <v>376451.24000000022</v>
      </c>
      <c r="O194" s="13">
        <v>-56611.679999999993</v>
      </c>
      <c r="P194" s="13">
        <v>105415.76999999999</v>
      </c>
      <c r="Q194" s="13">
        <v>-266301.31</v>
      </c>
      <c r="R194" s="13">
        <v>113553.71999999999</v>
      </c>
      <c r="S194" s="13">
        <v>-155665.02000000002</v>
      </c>
      <c r="T194" s="13">
        <v>-382763.04000000004</v>
      </c>
      <c r="U194" s="13">
        <v>320087.69</v>
      </c>
      <c r="V194" s="13">
        <v>396259.90999999992</v>
      </c>
      <c r="W194" s="13">
        <v>900234.56</v>
      </c>
      <c r="X194" s="13">
        <v>4111.3</v>
      </c>
      <c r="Y194" s="13">
        <v>163798.94</v>
      </c>
      <c r="Z194" s="13">
        <v>-1651981.4300000002</v>
      </c>
      <c r="AA194" s="13">
        <v>28288.030000000002</v>
      </c>
      <c r="AB194" s="13">
        <v>-364900.41</v>
      </c>
      <c r="AC194" s="13">
        <v>365422.83</v>
      </c>
      <c r="AD194" s="13">
        <v>-9946895.5599999987</v>
      </c>
      <c r="AE194" s="13">
        <v>101500.79</v>
      </c>
      <c r="AF194" s="21">
        <v>353411.82</v>
      </c>
    </row>
    <row r="195" spans="1:32">
      <c r="A195" s="127" t="s">
        <v>1171</v>
      </c>
      <c r="B195" s="13">
        <v>11766416.162519</v>
      </c>
      <c r="C195" s="13">
        <v>3530243.6966860001</v>
      </c>
      <c r="D195" s="13">
        <v>295422.72847899998</v>
      </c>
      <c r="E195" s="13">
        <v>5907886.3060419997</v>
      </c>
      <c r="F195" s="13">
        <v>15951702.753326001</v>
      </c>
      <c r="G195" s="13">
        <v>766130.15949899994</v>
      </c>
      <c r="H195" s="13">
        <v>571715.10002500005</v>
      </c>
      <c r="I195" s="13">
        <v>18189796.192465</v>
      </c>
      <c r="J195" s="13">
        <v>1020338.2473169999</v>
      </c>
      <c r="K195" s="13">
        <v>1801923.9808060001</v>
      </c>
      <c r="L195" s="13">
        <v>4413385.2991479998</v>
      </c>
      <c r="M195" s="13">
        <v>532002.13419100002</v>
      </c>
      <c r="N195" s="13">
        <v>1954127.5317629999</v>
      </c>
      <c r="O195" s="13">
        <v>643545.25645800005</v>
      </c>
      <c r="P195" s="13">
        <v>287238.480499</v>
      </c>
      <c r="Q195" s="13">
        <v>344131.67641900002</v>
      </c>
      <c r="R195" s="13">
        <v>5421948.6717619998</v>
      </c>
      <c r="S195" s="13">
        <v>471630.52487600001</v>
      </c>
      <c r="T195" s="13">
        <v>1924322.3402720001</v>
      </c>
      <c r="U195" s="13">
        <v>408557.89111199998</v>
      </c>
      <c r="V195" s="13">
        <v>193077.015464</v>
      </c>
      <c r="W195" s="13">
        <v>491693.80530000001</v>
      </c>
      <c r="X195" s="13">
        <v>791413.05079500005</v>
      </c>
      <c r="Y195" s="13">
        <v>1287820.072347</v>
      </c>
      <c r="Z195" s="13">
        <v>601303.64352499996</v>
      </c>
      <c r="AA195" s="13">
        <v>5292352.4708319996</v>
      </c>
      <c r="AB195" s="13">
        <v>2872856.0390329999</v>
      </c>
      <c r="AC195" s="13">
        <v>1200154.1694430001</v>
      </c>
      <c r="AD195" s="13">
        <v>1364220.797003</v>
      </c>
      <c r="AE195" s="13">
        <v>111690.628987</v>
      </c>
      <c r="AF195" s="21">
        <v>923826.34585599997</v>
      </c>
    </row>
    <row r="196" spans="1:32">
      <c r="A196" s="127" t="s">
        <v>1172</v>
      </c>
      <c r="B196" s="13">
        <v>9620725.0876668394</v>
      </c>
      <c r="C196" s="13">
        <v>3771805.1881562807</v>
      </c>
      <c r="D196" s="13">
        <v>782736.42167806416</v>
      </c>
      <c r="E196" s="13">
        <v>3675242.5881235371</v>
      </c>
      <c r="F196" s="13">
        <v>18632641.78373725</v>
      </c>
      <c r="G196" s="13">
        <v>4809052.5359299481</v>
      </c>
      <c r="H196" s="13">
        <v>1776472.6902891626</v>
      </c>
      <c r="I196" s="13">
        <v>4241466.4754755851</v>
      </c>
      <c r="J196" s="13">
        <v>3772965.8523595408</v>
      </c>
      <c r="K196" s="13">
        <v>8044878.119892492</v>
      </c>
      <c r="L196" s="13">
        <v>2276462.8203226589</v>
      </c>
      <c r="M196" s="13">
        <v>2088354.8547814107</v>
      </c>
      <c r="N196" s="13">
        <v>1525893.2270558977</v>
      </c>
      <c r="O196" s="13">
        <v>1998693.2740486299</v>
      </c>
      <c r="P196" s="13">
        <v>1332454.182144166</v>
      </c>
      <c r="Q196" s="13">
        <v>488207.59669479408</v>
      </c>
      <c r="R196" s="13">
        <v>3757343.8832135503</v>
      </c>
      <c r="S196" s="13">
        <v>1187492.6664635604</v>
      </c>
      <c r="T196" s="13">
        <v>5017371.015383332</v>
      </c>
      <c r="U196" s="13">
        <v>866855.97825634934</v>
      </c>
      <c r="V196" s="13">
        <v>207004.04029071931</v>
      </c>
      <c r="W196" s="13">
        <v>852360.97656107799</v>
      </c>
      <c r="X196" s="13">
        <v>4247601.1742969081</v>
      </c>
      <c r="Y196" s="13">
        <v>2340431.4634774439</v>
      </c>
      <c r="Z196" s="13">
        <v>706267.74294617458</v>
      </c>
      <c r="AA196" s="13">
        <v>10397038.398569815</v>
      </c>
      <c r="AB196" s="13">
        <v>2648286.6294305483</v>
      </c>
      <c r="AC196" s="13">
        <v>2632690.6798116113</v>
      </c>
      <c r="AD196" s="13">
        <v>2763482.5527751893</v>
      </c>
      <c r="AE196" s="13">
        <v>207293.99982368323</v>
      </c>
      <c r="AF196" s="21">
        <v>2711895.9711850923</v>
      </c>
    </row>
    <row r="197" spans="1:32">
      <c r="A197" s="127" t="s">
        <v>1173</v>
      </c>
      <c r="B197" s="13">
        <v>41396576</v>
      </c>
      <c r="C197" s="13">
        <v>117113520</v>
      </c>
      <c r="D197" s="13">
        <v>4500648</v>
      </c>
      <c r="E197" s="13">
        <v>48252428</v>
      </c>
      <c r="F197" s="13">
        <v>142926704</v>
      </c>
      <c r="G197" s="13">
        <v>20136294</v>
      </c>
      <c r="H197" s="13">
        <v>30656688</v>
      </c>
      <c r="I197" s="13">
        <v>201842736</v>
      </c>
      <c r="J197" s="13">
        <v>47314100</v>
      </c>
      <c r="K197" s="13">
        <v>16135269</v>
      </c>
      <c r="L197" s="13">
        <v>34350004</v>
      </c>
      <c r="M197" s="13">
        <v>46700876</v>
      </c>
      <c r="N197" s="13">
        <v>42227404</v>
      </c>
      <c r="O197" s="13">
        <v>27093958</v>
      </c>
      <c r="P197" s="13">
        <v>11480524</v>
      </c>
      <c r="Q197" s="13">
        <v>6705321</v>
      </c>
      <c r="R197" s="13">
        <v>28152126</v>
      </c>
      <c r="S197" s="13">
        <v>8971242</v>
      </c>
      <c r="T197" s="13">
        <v>103189880</v>
      </c>
      <c r="U197" s="13">
        <v>8651023</v>
      </c>
      <c r="V197" s="13">
        <v>24904400</v>
      </c>
      <c r="W197" s="13">
        <v>47990016</v>
      </c>
      <c r="X197" s="13">
        <v>8606023</v>
      </c>
      <c r="Y197" s="13">
        <v>29963712</v>
      </c>
      <c r="Z197" s="13">
        <v>5289383</v>
      </c>
      <c r="AA197" s="13">
        <v>110430848</v>
      </c>
      <c r="AB197" s="13">
        <v>54022508</v>
      </c>
      <c r="AC197" s="13">
        <v>63363320</v>
      </c>
      <c r="AD197" s="13">
        <v>27860822</v>
      </c>
      <c r="AE197" s="13">
        <v>32264836</v>
      </c>
      <c r="AF197" s="21">
        <v>102161360</v>
      </c>
    </row>
    <row r="198" spans="1:32" ht="12" thickBot="1">
      <c r="A198" s="128" t="s">
        <v>1174</v>
      </c>
      <c r="B198" s="27">
        <v>3009581.4569989862</v>
      </c>
      <c r="C198" s="27">
        <v>1081165.9789698638</v>
      </c>
      <c r="D198" s="27">
        <v>232539.41883707751</v>
      </c>
      <c r="E198" s="27">
        <v>1153692.5131651971</v>
      </c>
      <c r="F198" s="27">
        <v>5881028.8870837633</v>
      </c>
      <c r="G198" s="27">
        <v>1320554.3308874478</v>
      </c>
      <c r="H198" s="27">
        <v>491417.48326027161</v>
      </c>
      <c r="I198" s="27">
        <v>1370989.8900961038</v>
      </c>
      <c r="J198" s="27">
        <v>1076575.3118838782</v>
      </c>
      <c r="K198" s="27">
        <v>2343514.9796279869</v>
      </c>
      <c r="L198" s="27">
        <v>685893.94875344646</v>
      </c>
      <c r="M198" s="27">
        <v>616390.99214336358</v>
      </c>
      <c r="N198" s="27">
        <v>414844.24119835033</v>
      </c>
      <c r="O198" s="27">
        <v>608575.87793592387</v>
      </c>
      <c r="P198" s="27">
        <v>408961.90059086506</v>
      </c>
      <c r="Q198" s="27">
        <v>124010.78928574774</v>
      </c>
      <c r="R198" s="27">
        <v>1117633.9806331284</v>
      </c>
      <c r="S198" s="27">
        <v>370266.10555355361</v>
      </c>
      <c r="T198" s="27">
        <v>1489087.4059876977</v>
      </c>
      <c r="U198" s="27">
        <v>254869.0502510588</v>
      </c>
      <c r="V198" s="27">
        <v>61009.232248813321</v>
      </c>
      <c r="W198" s="27">
        <v>251836.32599104501</v>
      </c>
      <c r="X198" s="27">
        <v>1109895.2822444928</v>
      </c>
      <c r="Y198" s="27">
        <v>689109.0428484513</v>
      </c>
      <c r="Z198" s="27">
        <v>237604.05972309594</v>
      </c>
      <c r="AA198" s="27">
        <v>3005910.0200164826</v>
      </c>
      <c r="AB198" s="27">
        <v>874915.27211228467</v>
      </c>
      <c r="AC198" s="27">
        <v>839576.88622955978</v>
      </c>
      <c r="AD198" s="27">
        <v>767962.88986695115</v>
      </c>
      <c r="AE198" s="27">
        <v>64255.232026873251</v>
      </c>
      <c r="AF198" s="28">
        <v>811418.15463934734</v>
      </c>
    </row>
    <row r="199" spans="1:32" ht="12" thickTop="1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94109-B33D-4778-9FFB-3D315C9E3273}">
  <dimension ref="A1:AF199"/>
  <sheetViews>
    <sheetView tabSelected="1" workbookViewId="0">
      <selection activeCell="A63" sqref="A63"/>
    </sheetView>
  </sheetViews>
  <sheetFormatPr baseColWidth="10" defaultColWidth="9" defaultRowHeight="11"/>
  <cols>
    <col min="1" max="1" width="40" style="126" customWidth="1"/>
    <col min="2" max="6" width="11.6640625" style="22" bestFit="1" customWidth="1"/>
    <col min="7" max="7" width="9.1640625" style="22" bestFit="1" customWidth="1"/>
    <col min="8" max="32" width="11.6640625" style="22" customWidth="1"/>
    <col min="33" max="16384" width="9" style="1"/>
  </cols>
  <sheetData>
    <row r="1" spans="1:32" ht="25" thickTop="1">
      <c r="A1" s="142" t="s">
        <v>790</v>
      </c>
      <c r="B1" s="124" t="s">
        <v>0</v>
      </c>
      <c r="C1" s="124" t="s">
        <v>1</v>
      </c>
      <c r="D1" s="124" t="s">
        <v>2</v>
      </c>
      <c r="E1" s="124" t="s">
        <v>3</v>
      </c>
      <c r="F1" s="124" t="s">
        <v>916</v>
      </c>
      <c r="G1" s="124" t="s">
        <v>4</v>
      </c>
      <c r="H1" s="124" t="s">
        <v>5</v>
      </c>
      <c r="I1" s="124" t="s">
        <v>6</v>
      </c>
      <c r="J1" s="124" t="s">
        <v>7</v>
      </c>
      <c r="K1" s="124" t="s">
        <v>8</v>
      </c>
      <c r="L1" s="124" t="s">
        <v>9</v>
      </c>
      <c r="M1" s="124" t="s">
        <v>10</v>
      </c>
      <c r="N1" s="124" t="s">
        <v>11</v>
      </c>
      <c r="O1" s="124" t="s">
        <v>12</v>
      </c>
      <c r="P1" s="124" t="s">
        <v>13</v>
      </c>
      <c r="Q1" s="124" t="s">
        <v>14</v>
      </c>
      <c r="R1" s="124" t="s">
        <v>15</v>
      </c>
      <c r="S1" s="124" t="s">
        <v>16</v>
      </c>
      <c r="T1" s="124" t="s">
        <v>17</v>
      </c>
      <c r="U1" s="124" t="s">
        <v>18</v>
      </c>
      <c r="V1" s="124" t="s">
        <v>19</v>
      </c>
      <c r="W1" s="124" t="s">
        <v>20</v>
      </c>
      <c r="X1" s="124" t="s">
        <v>21</v>
      </c>
      <c r="Y1" s="124" t="s">
        <v>22</v>
      </c>
      <c r="Z1" s="124" t="s">
        <v>23</v>
      </c>
      <c r="AA1" s="124" t="s">
        <v>24</v>
      </c>
      <c r="AB1" s="124" t="s">
        <v>25</v>
      </c>
      <c r="AC1" s="124" t="s">
        <v>26</v>
      </c>
      <c r="AD1" s="124" t="s">
        <v>27</v>
      </c>
      <c r="AE1" s="124" t="s">
        <v>28</v>
      </c>
      <c r="AF1" s="125" t="s">
        <v>29</v>
      </c>
    </row>
    <row r="2" spans="1:32">
      <c r="A2" s="143" t="s">
        <v>338</v>
      </c>
      <c r="B2" s="13">
        <v>45650</v>
      </c>
      <c r="C2" s="13">
        <v>37411</v>
      </c>
      <c r="D2" s="13">
        <v>17799</v>
      </c>
      <c r="E2" s="13">
        <v>107017</v>
      </c>
      <c r="F2" s="13">
        <v>5124</v>
      </c>
      <c r="G2" s="13">
        <v>20132</v>
      </c>
      <c r="H2" s="13">
        <v>22742</v>
      </c>
      <c r="I2" s="13">
        <v>13689</v>
      </c>
      <c r="J2" s="13">
        <v>16328</v>
      </c>
      <c r="K2" s="13">
        <v>95384</v>
      </c>
      <c r="L2" s="13">
        <v>118851</v>
      </c>
      <c r="M2" s="13">
        <v>28434</v>
      </c>
      <c r="N2" s="13">
        <v>64054</v>
      </c>
      <c r="O2" s="13">
        <v>21773</v>
      </c>
      <c r="P2" s="13">
        <v>97490</v>
      </c>
      <c r="Q2" s="13">
        <v>181785</v>
      </c>
      <c r="R2" s="13">
        <v>120608</v>
      </c>
      <c r="S2" s="13">
        <v>15567</v>
      </c>
      <c r="T2" s="13">
        <v>11526</v>
      </c>
      <c r="U2" s="13">
        <v>29137</v>
      </c>
      <c r="V2" s="13">
        <v>182726</v>
      </c>
      <c r="W2" s="13">
        <v>25009</v>
      </c>
      <c r="X2" s="13">
        <v>15504</v>
      </c>
      <c r="Y2" s="13">
        <v>20367</v>
      </c>
      <c r="Z2" s="13">
        <v>14042</v>
      </c>
      <c r="AA2" s="13">
        <v>28294</v>
      </c>
      <c r="AB2" s="13">
        <v>23842</v>
      </c>
      <c r="AC2" s="13">
        <v>29127</v>
      </c>
      <c r="AD2" s="13">
        <v>70697</v>
      </c>
      <c r="AE2" s="13">
        <v>19368</v>
      </c>
      <c r="AF2" s="21">
        <v>129285</v>
      </c>
    </row>
    <row r="3" spans="1:32">
      <c r="A3" s="143" t="s">
        <v>340</v>
      </c>
      <c r="B3" s="13">
        <v>3909652</v>
      </c>
      <c r="C3" s="13">
        <v>3265219</v>
      </c>
      <c r="D3" s="13">
        <v>1270420</v>
      </c>
      <c r="E3" s="13">
        <v>5120850</v>
      </c>
      <c r="F3" s="13">
        <v>2712400</v>
      </c>
      <c r="G3" s="13">
        <v>580158</v>
      </c>
      <c r="H3" s="13">
        <v>1163400</v>
      </c>
      <c r="I3" s="13">
        <v>13267637</v>
      </c>
      <c r="J3" s="13">
        <v>947763</v>
      </c>
      <c r="K3" s="13">
        <v>768898</v>
      </c>
      <c r="L3" s="13">
        <v>6434501</v>
      </c>
      <c r="M3" s="13">
        <v>863092</v>
      </c>
      <c r="N3" s="13">
        <v>4710509</v>
      </c>
      <c r="O3" s="13">
        <v>1057461</v>
      </c>
      <c r="P3" s="13">
        <v>702360</v>
      </c>
      <c r="Q3" s="13">
        <v>2775014</v>
      </c>
      <c r="R3" s="13">
        <v>4851274</v>
      </c>
      <c r="S3" s="13">
        <v>1273761</v>
      </c>
      <c r="T3" s="13">
        <v>1292283</v>
      </c>
      <c r="U3" s="13">
        <v>1603011</v>
      </c>
      <c r="V3" s="13">
        <v>3164718</v>
      </c>
      <c r="W3" s="13">
        <v>1952434</v>
      </c>
      <c r="X3" s="13">
        <v>713052</v>
      </c>
      <c r="Y3" s="13">
        <v>1868819</v>
      </c>
      <c r="Z3" s="13">
        <v>2530696</v>
      </c>
      <c r="AA3" s="13">
        <v>1760649</v>
      </c>
      <c r="AB3" s="13">
        <v>3283582</v>
      </c>
      <c r="AC3" s="13">
        <v>1429475</v>
      </c>
      <c r="AD3" s="13">
        <v>1776415</v>
      </c>
      <c r="AE3" s="13">
        <v>1738234</v>
      </c>
      <c r="AF3" s="21">
        <v>1138533</v>
      </c>
    </row>
    <row r="4" spans="1:32">
      <c r="A4" s="143" t="s">
        <v>992</v>
      </c>
      <c r="B4" s="13">
        <v>3949172.3328</v>
      </c>
      <c r="C4" s="13">
        <v>3304644.6006000005</v>
      </c>
      <c r="D4" s="13">
        <v>1276047.3981999999</v>
      </c>
      <c r="E4" s="13">
        <v>5174163.7506000008</v>
      </c>
      <c r="F4" s="13">
        <v>2778493.3732000003</v>
      </c>
      <c r="G4" s="13">
        <v>585459.98019999999</v>
      </c>
      <c r="H4" s="13">
        <v>1192393.5855</v>
      </c>
      <c r="I4" s="13">
        <v>13498479.4244</v>
      </c>
      <c r="J4" s="13">
        <v>960465.38</v>
      </c>
      <c r="K4" s="13">
        <v>776695.16650000005</v>
      </c>
      <c r="L4" s="13">
        <v>6527165.8959999997</v>
      </c>
      <c r="M4" s="13">
        <v>863123.4720999999</v>
      </c>
      <c r="N4" s="13">
        <v>4753839.6364000002</v>
      </c>
      <c r="O4" s="13">
        <v>1067273.3223000001</v>
      </c>
      <c r="P4" s="13">
        <v>717906.65399999998</v>
      </c>
      <c r="Q4" s="13">
        <v>2826090.0444</v>
      </c>
      <c r="R4" s="13">
        <v>4905073.7579999994</v>
      </c>
      <c r="S4" s="13">
        <v>1289055.9017</v>
      </c>
      <c r="T4" s="13">
        <v>1322453.8267000001</v>
      </c>
      <c r="U4" s="13">
        <v>1627769.5334000001</v>
      </c>
      <c r="V4" s="13">
        <v>3212777.1618999997</v>
      </c>
      <c r="W4" s="13">
        <v>1957135.6474000001</v>
      </c>
      <c r="X4" s="13">
        <v>724752.48950000003</v>
      </c>
      <c r="Y4" s="13">
        <v>1887997.1488000001</v>
      </c>
      <c r="Z4" s="13">
        <v>2541964.1368</v>
      </c>
      <c r="AA4" s="13">
        <v>1762623.0108</v>
      </c>
      <c r="AB4" s="13">
        <v>3328765.5375999999</v>
      </c>
      <c r="AC4" s="13">
        <v>1433450.4822</v>
      </c>
      <c r="AD4" s="13">
        <v>1821202.0986000001</v>
      </c>
      <c r="AE4" s="13">
        <v>1735468.8084</v>
      </c>
      <c r="AF4" s="21">
        <v>1152324.8139</v>
      </c>
    </row>
    <row r="5" spans="1:32">
      <c r="A5" s="143" t="s">
        <v>864</v>
      </c>
      <c r="B5" s="14">
        <v>1.72</v>
      </c>
      <c r="C5" s="14">
        <v>2.02</v>
      </c>
      <c r="D5" s="14">
        <v>1.63</v>
      </c>
      <c r="E5" s="14">
        <v>1.58</v>
      </c>
      <c r="F5" s="14">
        <v>2.84</v>
      </c>
      <c r="G5" s="14">
        <v>2.06</v>
      </c>
      <c r="H5" s="14">
        <v>3.48</v>
      </c>
      <c r="I5" s="14">
        <v>1.95</v>
      </c>
      <c r="J5" s="14">
        <v>3.12</v>
      </c>
      <c r="K5" s="14">
        <v>1.85</v>
      </c>
      <c r="L5" s="14">
        <v>1.75</v>
      </c>
      <c r="M5" s="14">
        <v>1.62</v>
      </c>
      <c r="N5" s="14">
        <v>2</v>
      </c>
      <c r="O5" s="14">
        <v>2.2999999999999998</v>
      </c>
      <c r="P5" s="14">
        <v>2.88</v>
      </c>
      <c r="Q5" s="14">
        <v>1.6</v>
      </c>
      <c r="R5" s="14">
        <v>1.83</v>
      </c>
      <c r="S5" s="14">
        <v>1.63</v>
      </c>
      <c r="T5" s="14">
        <v>2.34</v>
      </c>
      <c r="U5" s="14">
        <v>2.84</v>
      </c>
      <c r="V5" s="14">
        <v>1.92</v>
      </c>
      <c r="W5" s="14">
        <v>1.62</v>
      </c>
      <c r="X5" s="14">
        <v>2.77</v>
      </c>
      <c r="Y5" s="14">
        <v>1.9</v>
      </c>
      <c r="Z5" s="14">
        <v>1.38</v>
      </c>
      <c r="AA5" s="14">
        <v>1.07</v>
      </c>
      <c r="AB5" s="14">
        <v>2.44</v>
      </c>
      <c r="AC5" s="14">
        <v>1.03</v>
      </c>
      <c r="AD5" s="14">
        <v>4.2699999999999996</v>
      </c>
      <c r="AE5" s="14">
        <v>1.07</v>
      </c>
      <c r="AF5" s="40">
        <v>1.77</v>
      </c>
    </row>
    <row r="6" spans="1:32">
      <c r="A6" s="143" t="s">
        <v>865</v>
      </c>
      <c r="B6" s="14">
        <v>-0.8</v>
      </c>
      <c r="C6" s="14">
        <v>-0.33</v>
      </c>
      <c r="D6" s="14">
        <v>-2.1</v>
      </c>
      <c r="E6" s="14">
        <v>-2.92</v>
      </c>
      <c r="F6" s="14">
        <v>-2.64</v>
      </c>
      <c r="G6" s="14">
        <v>-1.54</v>
      </c>
      <c r="H6" s="14">
        <v>-0.03</v>
      </c>
      <c r="I6" s="14">
        <v>-1.47</v>
      </c>
      <c r="J6" s="14">
        <v>-1.84</v>
      </c>
      <c r="K6" s="14">
        <v>-0.19</v>
      </c>
      <c r="L6" s="14">
        <v>0.6</v>
      </c>
      <c r="M6" s="14">
        <v>-2.0699999999999998</v>
      </c>
      <c r="N6" s="14">
        <v>-2.41</v>
      </c>
      <c r="O6" s="14">
        <v>-1.89</v>
      </c>
      <c r="P6" s="14">
        <v>-0.42</v>
      </c>
      <c r="Q6" s="14">
        <v>2.0699999999999998</v>
      </c>
      <c r="R6" s="14">
        <v>-0.59</v>
      </c>
      <c r="S6" s="14">
        <v>-7.0000000000000007E-2</v>
      </c>
      <c r="T6" s="14">
        <v>2.23</v>
      </c>
      <c r="U6" s="14">
        <v>-1.59</v>
      </c>
      <c r="V6" s="14">
        <v>0.95</v>
      </c>
      <c r="W6" s="14">
        <v>-3.99</v>
      </c>
      <c r="X6" s="14">
        <v>0.22</v>
      </c>
      <c r="Y6" s="14">
        <v>0.03</v>
      </c>
      <c r="Z6" s="14">
        <v>-1.17</v>
      </c>
      <c r="AA6" s="14">
        <v>-1.63</v>
      </c>
      <c r="AB6" s="14">
        <v>-0.08</v>
      </c>
      <c r="AC6" s="14">
        <v>-2.23</v>
      </c>
      <c r="AD6" s="14">
        <v>0.41</v>
      </c>
      <c r="AE6" s="14">
        <v>-2.27</v>
      </c>
      <c r="AF6" s="40">
        <v>-2.04</v>
      </c>
    </row>
    <row r="7" spans="1:32">
      <c r="A7" s="143" t="s">
        <v>341</v>
      </c>
      <c r="B7" s="13">
        <v>1989400</v>
      </c>
      <c r="C7" s="13">
        <v>1658319</v>
      </c>
      <c r="D7" s="13">
        <v>650255</v>
      </c>
      <c r="E7" s="13">
        <v>2599477</v>
      </c>
      <c r="F7" s="13">
        <v>1376335</v>
      </c>
      <c r="G7" s="13">
        <v>295199</v>
      </c>
      <c r="H7" s="13">
        <v>620722</v>
      </c>
      <c r="I7" s="13">
        <v>6673672</v>
      </c>
      <c r="J7" s="13">
        <v>482356</v>
      </c>
      <c r="K7" s="13">
        <v>389917</v>
      </c>
      <c r="L7" s="13">
        <v>3245185</v>
      </c>
      <c r="M7" s="13">
        <v>433633</v>
      </c>
      <c r="N7" s="13">
        <v>2388674</v>
      </c>
      <c r="O7" s="13">
        <v>534849</v>
      </c>
      <c r="P7" s="13">
        <v>356656</v>
      </c>
      <c r="Q7" s="13">
        <v>1401931</v>
      </c>
      <c r="R7" s="13">
        <v>2461251</v>
      </c>
      <c r="S7" s="13">
        <v>650499</v>
      </c>
      <c r="T7" s="13">
        <v>658540</v>
      </c>
      <c r="U7" s="13">
        <v>812776</v>
      </c>
      <c r="V7" s="13">
        <v>1617688</v>
      </c>
      <c r="W7" s="13">
        <v>988015</v>
      </c>
      <c r="X7" s="13">
        <v>361386</v>
      </c>
      <c r="Y7" s="13">
        <v>938327</v>
      </c>
      <c r="Z7" s="13">
        <v>1267597</v>
      </c>
      <c r="AA7" s="13">
        <v>892889</v>
      </c>
      <c r="AB7" s="13">
        <v>1653998</v>
      </c>
      <c r="AC7" s="13">
        <v>725751</v>
      </c>
      <c r="AD7" s="13">
        <v>906814</v>
      </c>
      <c r="AE7" s="13">
        <v>880318</v>
      </c>
      <c r="AF7" s="21">
        <v>586013</v>
      </c>
    </row>
    <row r="8" spans="1:32">
      <c r="A8" s="143" t="s">
        <v>342</v>
      </c>
      <c r="B8" s="13">
        <v>1920252</v>
      </c>
      <c r="C8" s="13">
        <v>1606900</v>
      </c>
      <c r="D8" s="13">
        <v>620165</v>
      </c>
      <c r="E8" s="13">
        <v>2521373</v>
      </c>
      <c r="F8" s="13">
        <v>1336065</v>
      </c>
      <c r="G8" s="13">
        <v>284959</v>
      </c>
      <c r="H8" s="13">
        <v>542678</v>
      </c>
      <c r="I8" s="13">
        <v>6593965</v>
      </c>
      <c r="J8" s="13">
        <v>465407</v>
      </c>
      <c r="K8" s="13">
        <v>378981</v>
      </c>
      <c r="L8" s="13">
        <v>3189316</v>
      </c>
      <c r="M8" s="13">
        <v>429459</v>
      </c>
      <c r="N8" s="13">
        <v>2321835</v>
      </c>
      <c r="O8" s="13">
        <v>522612</v>
      </c>
      <c r="P8" s="13">
        <v>345704</v>
      </c>
      <c r="Q8" s="13">
        <v>1373083</v>
      </c>
      <c r="R8" s="13">
        <v>2390023</v>
      </c>
      <c r="S8" s="13">
        <v>623262</v>
      </c>
      <c r="T8" s="13">
        <v>633743</v>
      </c>
      <c r="U8" s="13">
        <v>790235</v>
      </c>
      <c r="V8" s="13">
        <v>1547030</v>
      </c>
      <c r="W8" s="13">
        <v>964419</v>
      </c>
      <c r="X8" s="13">
        <v>351666</v>
      </c>
      <c r="Y8" s="13">
        <v>930492</v>
      </c>
      <c r="Z8" s="13">
        <v>1263099</v>
      </c>
      <c r="AA8" s="13">
        <v>867760</v>
      </c>
      <c r="AB8" s="13">
        <v>1629584</v>
      </c>
      <c r="AC8" s="13">
        <v>703724</v>
      </c>
      <c r="AD8" s="13">
        <v>869601</v>
      </c>
      <c r="AE8" s="13">
        <v>857916</v>
      </c>
      <c r="AF8" s="21">
        <v>552520</v>
      </c>
    </row>
    <row r="9" spans="1:32">
      <c r="A9" s="143" t="s">
        <v>979</v>
      </c>
      <c r="B9" s="13">
        <v>1049276</v>
      </c>
      <c r="C9" s="13">
        <v>980844</v>
      </c>
      <c r="D9" s="13">
        <v>352574</v>
      </c>
      <c r="E9" s="13">
        <v>1299467</v>
      </c>
      <c r="F9" s="13">
        <v>679120</v>
      </c>
      <c r="G9" s="13">
        <v>156366</v>
      </c>
      <c r="H9" s="13">
        <v>349616</v>
      </c>
      <c r="I9" s="13">
        <v>3165949</v>
      </c>
      <c r="J9" s="13">
        <v>286288</v>
      </c>
      <c r="K9" s="13">
        <v>254624</v>
      </c>
      <c r="L9" s="13">
        <v>2011092</v>
      </c>
      <c r="M9" s="13">
        <v>276070</v>
      </c>
      <c r="N9" s="13">
        <v>1494399</v>
      </c>
      <c r="O9" s="13">
        <v>294205</v>
      </c>
      <c r="P9" s="13">
        <v>177335</v>
      </c>
      <c r="Q9" s="13">
        <v>1220171</v>
      </c>
      <c r="R9" s="13">
        <v>1304480</v>
      </c>
      <c r="S9" s="13">
        <v>345757</v>
      </c>
      <c r="T9" s="13">
        <v>388837</v>
      </c>
      <c r="U9" s="13">
        <v>446016</v>
      </c>
      <c r="V9" s="13">
        <v>1000884</v>
      </c>
      <c r="W9" s="13">
        <v>499752</v>
      </c>
      <c r="X9" s="13">
        <v>225492</v>
      </c>
      <c r="Y9" s="13">
        <v>578981</v>
      </c>
      <c r="Z9" s="13">
        <v>546804</v>
      </c>
      <c r="AA9" s="13">
        <v>504428</v>
      </c>
      <c r="AB9" s="13">
        <v>766075</v>
      </c>
      <c r="AC9" s="13">
        <v>366815</v>
      </c>
      <c r="AD9" s="13">
        <v>610110</v>
      </c>
      <c r="AE9" s="13">
        <v>460160</v>
      </c>
      <c r="AF9" s="21">
        <v>353688</v>
      </c>
    </row>
    <row r="10" spans="1:32">
      <c r="A10" s="143" t="s">
        <v>980</v>
      </c>
      <c r="B10" s="13">
        <v>762535</v>
      </c>
      <c r="C10" s="13">
        <v>713215</v>
      </c>
      <c r="D10" s="13">
        <v>275675</v>
      </c>
      <c r="E10" s="13">
        <v>1011933</v>
      </c>
      <c r="F10" s="13">
        <v>547075</v>
      </c>
      <c r="G10" s="13">
        <v>136027</v>
      </c>
      <c r="H10" s="13">
        <v>265369</v>
      </c>
      <c r="I10" s="13">
        <v>2634639</v>
      </c>
      <c r="J10" s="13">
        <v>207115</v>
      </c>
      <c r="K10" s="13">
        <v>165548</v>
      </c>
      <c r="L10" s="13">
        <v>1334331</v>
      </c>
      <c r="M10" s="13">
        <v>185730</v>
      </c>
      <c r="N10" s="13">
        <v>1069871</v>
      </c>
      <c r="O10" s="13">
        <v>227790</v>
      </c>
      <c r="P10" s="13">
        <v>166471</v>
      </c>
      <c r="Q10" s="13">
        <v>631688</v>
      </c>
      <c r="R10" s="13">
        <v>1032242</v>
      </c>
      <c r="S10" s="13">
        <v>267144</v>
      </c>
      <c r="T10" s="13">
        <v>281638</v>
      </c>
      <c r="U10" s="13">
        <v>362331</v>
      </c>
      <c r="V10" s="13">
        <v>710703</v>
      </c>
      <c r="W10" s="13">
        <v>434987</v>
      </c>
      <c r="X10" s="13">
        <v>167408</v>
      </c>
      <c r="Y10" s="13">
        <v>394236</v>
      </c>
      <c r="Z10" s="13">
        <v>479957</v>
      </c>
      <c r="AA10" s="13">
        <v>392590</v>
      </c>
      <c r="AB10" s="13">
        <v>638954</v>
      </c>
      <c r="AC10" s="13">
        <v>291457</v>
      </c>
      <c r="AD10" s="13">
        <v>416772</v>
      </c>
      <c r="AE10" s="13">
        <v>363009</v>
      </c>
      <c r="AF10" s="21">
        <v>231559</v>
      </c>
    </row>
    <row r="11" spans="1:32">
      <c r="A11" s="143" t="s">
        <v>981</v>
      </c>
      <c r="B11" s="13">
        <v>1042873</v>
      </c>
      <c r="C11" s="13">
        <v>806914</v>
      </c>
      <c r="D11" s="13">
        <v>329639</v>
      </c>
      <c r="E11" s="13">
        <v>1412256</v>
      </c>
      <c r="F11" s="13">
        <v>800708</v>
      </c>
      <c r="G11" s="13">
        <v>157933</v>
      </c>
      <c r="H11" s="13">
        <v>327706</v>
      </c>
      <c r="I11" s="13">
        <v>3798898</v>
      </c>
      <c r="J11" s="13">
        <v>241523</v>
      </c>
      <c r="K11" s="13">
        <v>173347</v>
      </c>
      <c r="L11" s="13">
        <v>1642946</v>
      </c>
      <c r="M11" s="13">
        <v>206850</v>
      </c>
      <c r="N11" s="13">
        <v>1197296</v>
      </c>
      <c r="O11" s="13">
        <v>279653</v>
      </c>
      <c r="P11" s="13">
        <v>180218</v>
      </c>
      <c r="Q11" s="13">
        <v>554522</v>
      </c>
      <c r="R11" s="13">
        <v>1316941</v>
      </c>
      <c r="S11" s="13">
        <v>355469</v>
      </c>
      <c r="T11" s="13">
        <v>342759</v>
      </c>
      <c r="U11" s="13">
        <v>416377</v>
      </c>
      <c r="V11" s="13">
        <v>794415</v>
      </c>
      <c r="W11" s="13">
        <v>507240</v>
      </c>
      <c r="X11" s="13">
        <v>180281</v>
      </c>
      <c r="Y11" s="13">
        <v>480404</v>
      </c>
      <c r="Z11" s="13">
        <v>665989</v>
      </c>
      <c r="AA11" s="13">
        <v>457826</v>
      </c>
      <c r="AB11" s="13">
        <v>902071</v>
      </c>
      <c r="AC11" s="13">
        <v>384754</v>
      </c>
      <c r="AD11" s="13">
        <v>447580</v>
      </c>
      <c r="AE11" s="13">
        <v>454910</v>
      </c>
      <c r="AF11" s="21">
        <v>296520</v>
      </c>
    </row>
    <row r="12" spans="1:32">
      <c r="A12" s="143" t="s">
        <v>982</v>
      </c>
      <c r="B12" s="13">
        <v>635374</v>
      </c>
      <c r="C12" s="13">
        <v>484662</v>
      </c>
      <c r="D12" s="13">
        <v>193485</v>
      </c>
      <c r="E12" s="13">
        <v>852196</v>
      </c>
      <c r="F12" s="13">
        <v>443722</v>
      </c>
      <c r="G12" s="13">
        <v>80472</v>
      </c>
      <c r="H12" s="13">
        <v>141123</v>
      </c>
      <c r="I12" s="13">
        <v>2282606</v>
      </c>
      <c r="J12" s="13">
        <v>130463</v>
      </c>
      <c r="K12" s="13">
        <v>100354</v>
      </c>
      <c r="L12" s="13">
        <v>900611</v>
      </c>
      <c r="M12" s="13">
        <v>121079</v>
      </c>
      <c r="N12" s="13">
        <v>616744</v>
      </c>
      <c r="O12" s="13">
        <v>152362</v>
      </c>
      <c r="P12" s="13">
        <v>108258</v>
      </c>
      <c r="Q12" s="13">
        <v>233052</v>
      </c>
      <c r="R12" s="13">
        <v>738855</v>
      </c>
      <c r="S12" s="13">
        <v>191712</v>
      </c>
      <c r="T12" s="13">
        <v>179595</v>
      </c>
      <c r="U12" s="13">
        <v>229142</v>
      </c>
      <c r="V12" s="13">
        <v>411510</v>
      </c>
      <c r="W12" s="13">
        <v>314754</v>
      </c>
      <c r="X12" s="13">
        <v>88969</v>
      </c>
      <c r="Y12" s="13">
        <v>269504</v>
      </c>
      <c r="Z12" s="13">
        <v>502633</v>
      </c>
      <c r="AA12" s="13">
        <v>250334</v>
      </c>
      <c r="AB12" s="13">
        <v>601681</v>
      </c>
      <c r="AC12" s="13">
        <v>230754</v>
      </c>
      <c r="AD12" s="13">
        <v>194559</v>
      </c>
      <c r="AE12" s="13">
        <v>272406</v>
      </c>
      <c r="AF12" s="21">
        <v>156716</v>
      </c>
    </row>
    <row r="13" spans="1:32">
      <c r="A13" s="143" t="s">
        <v>983</v>
      </c>
      <c r="B13" s="13">
        <v>419594</v>
      </c>
      <c r="C13" s="13">
        <v>279584</v>
      </c>
      <c r="D13" s="13">
        <v>119047</v>
      </c>
      <c r="E13" s="13">
        <v>544998</v>
      </c>
      <c r="F13" s="13">
        <v>241775</v>
      </c>
      <c r="G13" s="13">
        <v>49360</v>
      </c>
      <c r="H13" s="13">
        <v>79586</v>
      </c>
      <c r="I13" s="13">
        <v>1385545</v>
      </c>
      <c r="J13" s="13">
        <v>82374</v>
      </c>
      <c r="K13" s="13">
        <v>75025</v>
      </c>
      <c r="L13" s="13">
        <v>545521</v>
      </c>
      <c r="M13" s="13">
        <v>73363</v>
      </c>
      <c r="N13" s="13">
        <v>332199</v>
      </c>
      <c r="O13" s="13">
        <v>103451</v>
      </c>
      <c r="P13" s="13">
        <v>70078</v>
      </c>
      <c r="Q13" s="13">
        <v>135581</v>
      </c>
      <c r="R13" s="13">
        <v>458756</v>
      </c>
      <c r="S13" s="13">
        <v>113679</v>
      </c>
      <c r="T13" s="13">
        <v>99454</v>
      </c>
      <c r="U13" s="13">
        <v>149145</v>
      </c>
      <c r="V13" s="13">
        <v>247206</v>
      </c>
      <c r="W13" s="13">
        <v>195701</v>
      </c>
      <c r="X13" s="13">
        <v>50902</v>
      </c>
      <c r="Y13" s="13">
        <v>145694</v>
      </c>
      <c r="Z13" s="13">
        <v>335313</v>
      </c>
      <c r="AA13" s="13">
        <v>155471</v>
      </c>
      <c r="AB13" s="13">
        <v>374801</v>
      </c>
      <c r="AC13" s="13">
        <v>155695</v>
      </c>
      <c r="AD13" s="13">
        <v>107394</v>
      </c>
      <c r="AE13" s="13">
        <v>187749</v>
      </c>
      <c r="AF13" s="21">
        <v>100050</v>
      </c>
    </row>
    <row r="14" spans="1:32">
      <c r="A14" s="143" t="s">
        <v>348</v>
      </c>
      <c r="B14" s="13">
        <v>2809424</v>
      </c>
      <c r="C14" s="13">
        <v>2136203</v>
      </c>
      <c r="D14" s="13">
        <v>866034</v>
      </c>
      <c r="E14" s="13">
        <v>4507309</v>
      </c>
      <c r="F14" s="13">
        <v>2512737</v>
      </c>
      <c r="G14" s="13">
        <v>395263</v>
      </c>
      <c r="H14" s="13">
        <v>835955</v>
      </c>
      <c r="I14" s="13">
        <v>12452230</v>
      </c>
      <c r="J14" s="13">
        <v>607444</v>
      </c>
      <c r="K14" s="13">
        <v>453827</v>
      </c>
      <c r="L14" s="13">
        <v>4700924</v>
      </c>
      <c r="M14" s="13">
        <v>484346</v>
      </c>
      <c r="N14" s="13">
        <v>3554205</v>
      </c>
      <c r="O14" s="13">
        <v>711177</v>
      </c>
      <c r="P14" s="13">
        <v>560502</v>
      </c>
      <c r="Q14" s="13">
        <v>1345642</v>
      </c>
      <c r="R14" s="13">
        <v>3401675</v>
      </c>
      <c r="S14" s="13">
        <v>952149</v>
      </c>
      <c r="T14" s="13">
        <v>1229964</v>
      </c>
      <c r="U14" s="13">
        <v>1134229</v>
      </c>
      <c r="V14" s="13">
        <v>1858587</v>
      </c>
      <c r="W14" s="13">
        <v>1468615</v>
      </c>
      <c r="X14" s="13">
        <v>397461</v>
      </c>
      <c r="Y14" s="13">
        <v>995615</v>
      </c>
      <c r="Z14" s="13">
        <v>1603026</v>
      </c>
      <c r="AA14" s="13">
        <v>1134908</v>
      </c>
      <c r="AB14" s="13">
        <v>1897238</v>
      </c>
      <c r="AC14" s="13">
        <v>1099764</v>
      </c>
      <c r="AD14" s="13">
        <v>971822</v>
      </c>
      <c r="AE14" s="13">
        <v>1097217</v>
      </c>
      <c r="AF14" s="21">
        <v>971355</v>
      </c>
    </row>
    <row r="15" spans="1:32">
      <c r="A15" s="143" t="s">
        <v>349</v>
      </c>
      <c r="B15" s="13">
        <v>1100220</v>
      </c>
      <c r="C15" s="13">
        <v>1129000</v>
      </c>
      <c r="D15" s="13">
        <v>404236</v>
      </c>
      <c r="E15" s="13">
        <v>613073</v>
      </c>
      <c r="F15" s="13">
        <v>199559</v>
      </c>
      <c r="G15" s="13">
        <v>184444</v>
      </c>
      <c r="H15" s="13">
        <v>325495</v>
      </c>
      <c r="I15" s="13">
        <v>814698</v>
      </c>
      <c r="J15" s="13">
        <v>339667</v>
      </c>
      <c r="K15" s="13">
        <v>315070</v>
      </c>
      <c r="L15" s="13">
        <v>1733121</v>
      </c>
      <c r="M15" s="13">
        <v>377533</v>
      </c>
      <c r="N15" s="13">
        <v>1151596</v>
      </c>
      <c r="O15" s="13">
        <v>346283</v>
      </c>
      <c r="P15" s="13">
        <v>141858</v>
      </c>
      <c r="Q15" s="13">
        <v>1427332</v>
      </c>
      <c r="R15" s="13">
        <v>1432355</v>
      </c>
      <c r="S15" s="13">
        <v>321610</v>
      </c>
      <c r="T15" s="13">
        <v>62317</v>
      </c>
      <c r="U15" s="13">
        <v>468778</v>
      </c>
      <c r="V15" s="13">
        <v>1302557</v>
      </c>
      <c r="W15" s="13">
        <v>478444</v>
      </c>
      <c r="X15" s="13">
        <v>314009</v>
      </c>
      <c r="Y15" s="13">
        <v>871546</v>
      </c>
      <c r="Z15" s="13">
        <v>927660</v>
      </c>
      <c r="AA15" s="13">
        <v>623896</v>
      </c>
      <c r="AB15" s="13">
        <v>1386337</v>
      </c>
      <c r="AC15" s="13">
        <v>329690</v>
      </c>
      <c r="AD15" s="13">
        <v>802512</v>
      </c>
      <c r="AE15" s="13">
        <v>639005</v>
      </c>
      <c r="AF15" s="21">
        <v>166724</v>
      </c>
    </row>
    <row r="16" spans="1:32">
      <c r="A16" s="143" t="s">
        <v>993</v>
      </c>
      <c r="B16" s="13">
        <v>3</v>
      </c>
      <c r="C16" s="13">
        <v>0</v>
      </c>
      <c r="D16" s="13">
        <v>70</v>
      </c>
      <c r="E16" s="13">
        <v>231</v>
      </c>
      <c r="F16" s="13">
        <v>49</v>
      </c>
      <c r="G16" s="13">
        <v>220</v>
      </c>
      <c r="H16" s="13">
        <v>965</v>
      </c>
      <c r="I16" s="13">
        <v>128</v>
      </c>
      <c r="J16" s="13">
        <v>310</v>
      </c>
      <c r="K16" s="13">
        <v>0</v>
      </c>
      <c r="L16" s="13">
        <v>183</v>
      </c>
      <c r="M16" s="13">
        <v>603</v>
      </c>
      <c r="N16" s="13">
        <v>2193</v>
      </c>
      <c r="O16" s="13">
        <v>0</v>
      </c>
      <c r="P16" s="13">
        <v>0</v>
      </c>
      <c r="Q16" s="13">
        <v>890</v>
      </c>
      <c r="R16" s="13">
        <v>7977</v>
      </c>
      <c r="S16" s="13">
        <v>0</v>
      </c>
      <c r="T16" s="13">
        <v>0</v>
      </c>
      <c r="U16" s="13">
        <v>0</v>
      </c>
      <c r="V16" s="13">
        <v>1697</v>
      </c>
      <c r="W16" s="13">
        <v>2486</v>
      </c>
      <c r="X16" s="13">
        <v>738</v>
      </c>
      <c r="Y16" s="13">
        <v>718</v>
      </c>
      <c r="Z16" s="13">
        <v>0</v>
      </c>
      <c r="AA16" s="13">
        <v>855</v>
      </c>
      <c r="AB16" s="13">
        <v>2</v>
      </c>
      <c r="AC16" s="13">
        <v>1</v>
      </c>
      <c r="AD16" s="13">
        <v>905</v>
      </c>
      <c r="AE16" s="13">
        <v>944</v>
      </c>
      <c r="AF16" s="21">
        <v>151</v>
      </c>
    </row>
    <row r="17" spans="1:32">
      <c r="A17" s="143" t="s">
        <v>351</v>
      </c>
      <c r="B17" s="13">
        <v>2986541</v>
      </c>
      <c r="C17" s="13">
        <v>2379657</v>
      </c>
      <c r="D17" s="13">
        <v>947797</v>
      </c>
      <c r="E17" s="13">
        <v>4175845</v>
      </c>
      <c r="F17" s="13">
        <v>2274397</v>
      </c>
      <c r="G17" s="13">
        <v>443351</v>
      </c>
      <c r="H17" s="13">
        <v>914041</v>
      </c>
      <c r="I17" s="13">
        <v>11258490</v>
      </c>
      <c r="J17" s="13">
        <v>709075</v>
      </c>
      <c r="K17" s="13">
        <v>580627</v>
      </c>
      <c r="L17" s="13">
        <v>5032352</v>
      </c>
      <c r="M17" s="13">
        <v>632333</v>
      </c>
      <c r="N17" s="13">
        <v>3569475</v>
      </c>
      <c r="O17" s="13">
        <v>800168</v>
      </c>
      <c r="P17" s="13">
        <v>583425</v>
      </c>
      <c r="Q17" s="13">
        <v>1733192</v>
      </c>
      <c r="R17" s="13">
        <v>3883910</v>
      </c>
      <c r="S17" s="13">
        <v>1014667</v>
      </c>
      <c r="T17" s="13">
        <v>1010888</v>
      </c>
      <c r="U17" s="13">
        <v>1169552</v>
      </c>
      <c r="V17" s="13">
        <v>2380375</v>
      </c>
      <c r="W17" s="13">
        <v>1497214</v>
      </c>
      <c r="X17" s="13">
        <v>527688</v>
      </c>
      <c r="Y17" s="13">
        <v>1413442</v>
      </c>
      <c r="Z17" s="13">
        <v>2056087</v>
      </c>
      <c r="AA17" s="13">
        <v>1301816</v>
      </c>
      <c r="AB17" s="13">
        <v>2681318</v>
      </c>
      <c r="AC17" s="13">
        <v>1127151</v>
      </c>
      <c r="AD17" s="13">
        <v>1345952</v>
      </c>
      <c r="AE17" s="13">
        <v>1329370</v>
      </c>
      <c r="AF17" s="21">
        <v>906564</v>
      </c>
    </row>
    <row r="18" spans="1:32">
      <c r="A18" s="143" t="s">
        <v>994</v>
      </c>
      <c r="B18" s="13">
        <v>538349</v>
      </c>
      <c r="C18" s="13">
        <v>519527</v>
      </c>
      <c r="D18" s="13">
        <v>192647</v>
      </c>
      <c r="E18" s="13">
        <v>465806</v>
      </c>
      <c r="F18" s="13">
        <v>190178</v>
      </c>
      <c r="G18" s="13">
        <v>78615</v>
      </c>
      <c r="H18" s="13">
        <v>109902</v>
      </c>
      <c r="I18" s="13">
        <v>854098</v>
      </c>
      <c r="J18" s="13">
        <v>127842</v>
      </c>
      <c r="K18" s="13">
        <v>88181</v>
      </c>
      <c r="L18" s="13">
        <v>610884</v>
      </c>
      <c r="M18" s="13">
        <v>126749</v>
      </c>
      <c r="N18" s="13">
        <v>564733</v>
      </c>
      <c r="O18" s="13">
        <v>142929</v>
      </c>
      <c r="P18" s="13">
        <v>54005</v>
      </c>
      <c r="Q18" s="13">
        <v>543649</v>
      </c>
      <c r="R18" s="13">
        <v>487356</v>
      </c>
      <c r="S18" s="13">
        <v>129706</v>
      </c>
      <c r="T18" s="13">
        <v>120596</v>
      </c>
      <c r="U18" s="13">
        <v>265104</v>
      </c>
      <c r="V18" s="13">
        <v>400524</v>
      </c>
      <c r="W18" s="13">
        <v>273544</v>
      </c>
      <c r="X18" s="13">
        <v>97729</v>
      </c>
      <c r="Y18" s="13">
        <v>227880</v>
      </c>
      <c r="Z18" s="13">
        <v>298199</v>
      </c>
      <c r="AA18" s="13">
        <v>266480</v>
      </c>
      <c r="AB18" s="13">
        <v>341358</v>
      </c>
      <c r="AC18" s="13">
        <v>168194</v>
      </c>
      <c r="AD18" s="13">
        <v>185786</v>
      </c>
      <c r="AE18" s="13">
        <v>234892</v>
      </c>
      <c r="AF18" s="21">
        <v>90111</v>
      </c>
    </row>
    <row r="19" spans="1:32">
      <c r="A19" s="143" t="s">
        <v>355</v>
      </c>
      <c r="B19" s="14">
        <v>84.696983790810819</v>
      </c>
      <c r="C19" s="14">
        <v>82.037166124384882</v>
      </c>
      <c r="D19" s="14">
        <v>83.064164158725092</v>
      </c>
      <c r="E19" s="14">
        <v>89.92886397280671</v>
      </c>
      <c r="F19" s="14">
        <v>92.22721890611821</v>
      </c>
      <c r="G19" s="14">
        <v>84.921265799993478</v>
      </c>
      <c r="H19" s="14">
        <v>89.20919691900481</v>
      </c>
      <c r="I19" s="14">
        <v>92.906357883513962</v>
      </c>
      <c r="J19" s="14">
        <v>84.702283255568375</v>
      </c>
      <c r="K19" s="14">
        <v>86.788856984414309</v>
      </c>
      <c r="L19" s="14">
        <v>89.082509026673492</v>
      </c>
      <c r="M19" s="14">
        <v>83.267776933540688</v>
      </c>
      <c r="N19" s="14">
        <v>86.297266488647338</v>
      </c>
      <c r="O19" s="14">
        <v>84.832305841068234</v>
      </c>
      <c r="P19" s="14">
        <v>91.490092395702007</v>
      </c>
      <c r="Q19" s="14">
        <v>76.031432202434402</v>
      </c>
      <c r="R19" s="14">
        <v>88.827163811468893</v>
      </c>
      <c r="S19" s="14">
        <v>88.64716720848007</v>
      </c>
      <c r="T19" s="14">
        <v>88.730659883417289</v>
      </c>
      <c r="U19" s="14">
        <v>81.510572207350336</v>
      </c>
      <c r="V19" s="14">
        <v>85.435689264076714</v>
      </c>
      <c r="W19" s="14">
        <v>84.53253190407014</v>
      </c>
      <c r="X19" s="14">
        <v>84.350992509423165</v>
      </c>
      <c r="Y19" s="14">
        <v>86.101276556343677</v>
      </c>
      <c r="Z19" s="14">
        <v>87.324286421732978</v>
      </c>
      <c r="AA19" s="14">
        <v>82.981642019377873</v>
      </c>
      <c r="AB19" s="14">
        <v>88.68722096276241</v>
      </c>
      <c r="AC19" s="14">
        <v>86.998379129360913</v>
      </c>
      <c r="AD19" s="14">
        <v>87.839935050950274</v>
      </c>
      <c r="AE19" s="14">
        <v>84.95799296751278</v>
      </c>
      <c r="AF19" s="40">
        <v>90.860563686603797</v>
      </c>
    </row>
    <row r="20" spans="1:32">
      <c r="A20" s="143" t="s">
        <v>356</v>
      </c>
      <c r="B20" s="14">
        <v>88.1</v>
      </c>
      <c r="C20" s="14">
        <v>86.2</v>
      </c>
      <c r="D20" s="14">
        <v>87.3</v>
      </c>
      <c r="E20" s="14">
        <v>91</v>
      </c>
      <c r="F20" s="14">
        <v>92.8</v>
      </c>
      <c r="G20" s="14">
        <v>88.4</v>
      </c>
      <c r="H20" s="14">
        <v>90.8</v>
      </c>
      <c r="I20" s="14">
        <v>93.5</v>
      </c>
      <c r="J20" s="14">
        <v>88.7</v>
      </c>
      <c r="K20" s="14">
        <v>92.2</v>
      </c>
      <c r="L20" s="14">
        <v>92</v>
      </c>
      <c r="M20" s="14">
        <v>89.6</v>
      </c>
      <c r="N20" s="14">
        <v>89.7</v>
      </c>
      <c r="O20" s="14">
        <v>89.3</v>
      </c>
      <c r="P20" s="14">
        <v>93.2</v>
      </c>
      <c r="Q20" s="14">
        <v>84.2</v>
      </c>
      <c r="R20" s="14">
        <v>91.5</v>
      </c>
      <c r="S20" s="14">
        <v>91.4</v>
      </c>
      <c r="T20" s="14">
        <v>89.2</v>
      </c>
      <c r="U20" s="14">
        <v>85.3</v>
      </c>
      <c r="V20" s="14">
        <v>89.3</v>
      </c>
      <c r="W20" s="14">
        <v>87.6</v>
      </c>
      <c r="X20" s="14">
        <v>90</v>
      </c>
      <c r="Y20" s="14">
        <v>90.4</v>
      </c>
      <c r="Z20" s="14">
        <v>92.5</v>
      </c>
      <c r="AA20" s="14">
        <v>86.9</v>
      </c>
      <c r="AB20" s="14">
        <v>92.1</v>
      </c>
      <c r="AC20" s="14">
        <v>90.8</v>
      </c>
      <c r="AD20" s="14">
        <v>92.4</v>
      </c>
      <c r="AE20" s="14">
        <v>89.1</v>
      </c>
      <c r="AF20" s="40">
        <v>92</v>
      </c>
    </row>
    <row r="21" spans="1:32">
      <c r="A21" s="143" t="s">
        <v>357</v>
      </c>
      <c r="B21" s="14">
        <v>75.8</v>
      </c>
      <c r="C21" s="14">
        <v>74</v>
      </c>
      <c r="D21" s="14">
        <v>74.099999999999994</v>
      </c>
      <c r="E21" s="14">
        <v>82.1</v>
      </c>
      <c r="F21" s="14">
        <v>85</v>
      </c>
      <c r="G21" s="14">
        <v>77.5</v>
      </c>
      <c r="H21" s="14">
        <v>85.3</v>
      </c>
      <c r="I21" s="14">
        <v>84.3</v>
      </c>
      <c r="J21" s="14">
        <v>77.400000000000006</v>
      </c>
      <c r="K21" s="14">
        <v>79.099999999999994</v>
      </c>
      <c r="L21" s="14">
        <v>81.099999999999994</v>
      </c>
      <c r="M21" s="14">
        <v>75.099999999999994</v>
      </c>
      <c r="N21" s="14">
        <v>75.5</v>
      </c>
      <c r="O21" s="14">
        <v>75.7</v>
      </c>
      <c r="P21" s="14">
        <v>84.5</v>
      </c>
      <c r="Q21" s="14">
        <v>68.2</v>
      </c>
      <c r="R21" s="14">
        <v>82.5</v>
      </c>
      <c r="S21" s="14">
        <v>80.599999999999994</v>
      </c>
      <c r="T21" s="14">
        <v>79.599999999999994</v>
      </c>
      <c r="U21" s="14">
        <v>72.3</v>
      </c>
      <c r="V21" s="14">
        <v>79.900000000000006</v>
      </c>
      <c r="W21" s="14">
        <v>75.400000000000006</v>
      </c>
      <c r="X21" s="14">
        <v>77.400000000000006</v>
      </c>
      <c r="Y21" s="14">
        <v>81</v>
      </c>
      <c r="Z21" s="14">
        <v>78.5</v>
      </c>
      <c r="AA21" s="14">
        <v>75.7</v>
      </c>
      <c r="AB21" s="14">
        <v>84</v>
      </c>
      <c r="AC21" s="14">
        <v>74.400000000000006</v>
      </c>
      <c r="AD21" s="14">
        <v>82.3</v>
      </c>
      <c r="AE21" s="14">
        <v>77.900000000000006</v>
      </c>
      <c r="AF21" s="40">
        <v>84.1</v>
      </c>
    </row>
    <row r="22" spans="1:32">
      <c r="A22" s="143" t="s">
        <v>358</v>
      </c>
      <c r="B22" s="14">
        <v>89.3</v>
      </c>
      <c r="C22" s="14">
        <v>88.2</v>
      </c>
      <c r="D22" s="14">
        <v>88.8</v>
      </c>
      <c r="E22" s="14">
        <v>92.7</v>
      </c>
      <c r="F22" s="14">
        <v>94.2</v>
      </c>
      <c r="G22" s="14">
        <v>89.1</v>
      </c>
      <c r="H22" s="14">
        <v>91.9</v>
      </c>
      <c r="I22" s="14">
        <v>94.6</v>
      </c>
      <c r="J22" s="14">
        <v>89.5</v>
      </c>
      <c r="K22" s="14">
        <v>90.4</v>
      </c>
      <c r="L22" s="14">
        <v>91.9</v>
      </c>
      <c r="M22" s="14">
        <v>87.9</v>
      </c>
      <c r="N22" s="14">
        <v>90</v>
      </c>
      <c r="O22" s="14">
        <v>89.3</v>
      </c>
      <c r="P22" s="14">
        <v>93.4</v>
      </c>
      <c r="Q22" s="14">
        <v>81.2</v>
      </c>
      <c r="R22" s="14">
        <v>91.6</v>
      </c>
      <c r="S22" s="14">
        <v>92</v>
      </c>
      <c r="T22" s="14">
        <v>91.6</v>
      </c>
      <c r="U22" s="14">
        <v>87.8</v>
      </c>
      <c r="V22" s="14">
        <v>87.5</v>
      </c>
      <c r="W22" s="14">
        <v>89.4</v>
      </c>
      <c r="X22" s="14">
        <v>89.2</v>
      </c>
      <c r="Y22" s="14">
        <v>90.6</v>
      </c>
      <c r="Z22" s="14">
        <v>91</v>
      </c>
      <c r="AA22" s="14">
        <v>87.2</v>
      </c>
      <c r="AB22" s="14">
        <v>91.9</v>
      </c>
      <c r="AC22" s="14">
        <v>91.1</v>
      </c>
      <c r="AD22" s="14">
        <v>90.7</v>
      </c>
      <c r="AE22" s="14">
        <v>89.6</v>
      </c>
      <c r="AF22" s="40">
        <v>92.9</v>
      </c>
    </row>
    <row r="23" spans="1:32">
      <c r="A23" s="143" t="s">
        <v>359</v>
      </c>
      <c r="B23" s="14">
        <v>79.900000000000006</v>
      </c>
      <c r="C23" s="14">
        <v>75.7</v>
      </c>
      <c r="D23" s="14">
        <v>77.099999999999994</v>
      </c>
      <c r="E23" s="14">
        <v>87.1</v>
      </c>
      <c r="F23" s="14">
        <v>90.2</v>
      </c>
      <c r="G23" s="14">
        <v>80.599999999999994</v>
      </c>
      <c r="H23" s="14">
        <v>86.1</v>
      </c>
      <c r="I23" s="14">
        <v>91.2</v>
      </c>
      <c r="J23" s="14">
        <v>79.7</v>
      </c>
      <c r="K23" s="14">
        <v>83</v>
      </c>
      <c r="L23" s="14">
        <v>86.2</v>
      </c>
      <c r="M23" s="14">
        <v>78.7</v>
      </c>
      <c r="N23" s="14">
        <v>82.5</v>
      </c>
      <c r="O23" s="14">
        <v>80.3</v>
      </c>
      <c r="P23" s="14">
        <v>89.5</v>
      </c>
      <c r="Q23" s="14">
        <v>70.8</v>
      </c>
      <c r="R23" s="14">
        <v>85.9</v>
      </c>
      <c r="S23" s="14">
        <v>85.1</v>
      </c>
      <c r="T23" s="14">
        <v>85.7</v>
      </c>
      <c r="U23" s="14">
        <v>75</v>
      </c>
      <c r="V23" s="14">
        <v>83.2</v>
      </c>
      <c r="W23" s="14">
        <v>79.599999999999994</v>
      </c>
      <c r="X23" s="14">
        <v>79.400000000000006</v>
      </c>
      <c r="Y23" s="14">
        <v>81.599999999999994</v>
      </c>
      <c r="Z23" s="14">
        <v>83.6</v>
      </c>
      <c r="AA23" s="14">
        <v>78.599999999999994</v>
      </c>
      <c r="AB23" s="14">
        <v>85.4</v>
      </c>
      <c r="AC23" s="14">
        <v>82.8</v>
      </c>
      <c r="AD23" s="14">
        <v>84.9</v>
      </c>
      <c r="AE23" s="14">
        <v>80.2</v>
      </c>
      <c r="AF23" s="40">
        <v>88.6</v>
      </c>
    </row>
    <row r="24" spans="1:32">
      <c r="A24" s="143" t="s">
        <v>360</v>
      </c>
      <c r="B24" s="13">
        <v>3897236</v>
      </c>
      <c r="C24" s="13">
        <v>3250233</v>
      </c>
      <c r="D24" s="13">
        <v>1266598</v>
      </c>
      <c r="E24" s="13">
        <v>5101133</v>
      </c>
      <c r="F24" s="13">
        <v>2701984</v>
      </c>
      <c r="G24" s="13">
        <v>578654</v>
      </c>
      <c r="H24" s="13">
        <v>1158654</v>
      </c>
      <c r="I24" s="13">
        <v>13179434</v>
      </c>
      <c r="J24" s="13">
        <v>944990</v>
      </c>
      <c r="K24" s="13">
        <v>767455</v>
      </c>
      <c r="L24" s="13">
        <v>6409180</v>
      </c>
      <c r="M24" s="13">
        <v>861668</v>
      </c>
      <c r="N24" s="13">
        <v>4680333</v>
      </c>
      <c r="O24" s="13">
        <v>1055435</v>
      </c>
      <c r="P24" s="13">
        <v>700674</v>
      </c>
      <c r="Q24" s="13">
        <v>2766139</v>
      </c>
      <c r="R24" s="13">
        <v>4835082</v>
      </c>
      <c r="S24" s="13">
        <v>1271632</v>
      </c>
      <c r="T24" s="13">
        <v>1284721</v>
      </c>
      <c r="U24" s="13">
        <v>1600537</v>
      </c>
      <c r="V24" s="13">
        <v>3139968</v>
      </c>
      <c r="W24" s="13">
        <v>1946809</v>
      </c>
      <c r="X24" s="13">
        <v>711669</v>
      </c>
      <c r="Y24" s="13">
        <v>1865881</v>
      </c>
      <c r="Z24" s="13">
        <v>2527998</v>
      </c>
      <c r="AA24" s="13">
        <v>1757509</v>
      </c>
      <c r="AB24" s="13">
        <v>3273724</v>
      </c>
      <c r="AC24" s="13">
        <v>1425819</v>
      </c>
      <c r="AD24" s="13">
        <v>1772720</v>
      </c>
      <c r="AE24" s="13">
        <v>1732458</v>
      </c>
      <c r="AF24" s="21">
        <v>1131727</v>
      </c>
    </row>
    <row r="25" spans="1:32">
      <c r="A25" s="143" t="s">
        <v>361</v>
      </c>
      <c r="B25" s="13">
        <v>12416</v>
      </c>
      <c r="C25" s="13">
        <v>14986</v>
      </c>
      <c r="D25" s="13">
        <v>3822</v>
      </c>
      <c r="E25" s="13">
        <v>19717</v>
      </c>
      <c r="F25" s="13">
        <v>10416</v>
      </c>
      <c r="G25" s="13">
        <v>1504</v>
      </c>
      <c r="H25" s="13">
        <v>4746</v>
      </c>
      <c r="I25" s="13">
        <v>88203</v>
      </c>
      <c r="J25" s="13">
        <v>2773</v>
      </c>
      <c r="K25" s="13">
        <v>1443</v>
      </c>
      <c r="L25" s="13">
        <v>25321</v>
      </c>
      <c r="M25" s="13">
        <v>1424</v>
      </c>
      <c r="N25" s="13">
        <v>30176</v>
      </c>
      <c r="O25" s="13">
        <v>2026</v>
      </c>
      <c r="P25" s="13">
        <v>1686</v>
      </c>
      <c r="Q25" s="13">
        <v>8875</v>
      </c>
      <c r="R25" s="13">
        <v>16192</v>
      </c>
      <c r="S25" s="13">
        <v>2129</v>
      </c>
      <c r="T25" s="13">
        <v>7562</v>
      </c>
      <c r="U25" s="13">
        <v>2474</v>
      </c>
      <c r="V25" s="13">
        <v>24750</v>
      </c>
      <c r="W25" s="13">
        <v>5625</v>
      </c>
      <c r="X25" s="13">
        <v>1383</v>
      </c>
      <c r="Y25" s="13">
        <v>2938</v>
      </c>
      <c r="Z25" s="13">
        <v>2698</v>
      </c>
      <c r="AA25" s="13">
        <v>3140</v>
      </c>
      <c r="AB25" s="13">
        <v>9858</v>
      </c>
      <c r="AC25" s="13">
        <v>3656</v>
      </c>
      <c r="AD25" s="13">
        <v>3695</v>
      </c>
      <c r="AE25" s="13">
        <v>5776</v>
      </c>
      <c r="AF25" s="21">
        <v>6806</v>
      </c>
    </row>
    <row r="26" spans="1:32">
      <c r="A26" s="143" t="s">
        <v>362</v>
      </c>
      <c r="B26" s="13">
        <v>4233</v>
      </c>
      <c r="C26" s="13">
        <v>7647</v>
      </c>
      <c r="D26" s="13">
        <v>1455</v>
      </c>
      <c r="E26" s="13">
        <v>8628</v>
      </c>
      <c r="F26" s="13">
        <v>3324</v>
      </c>
      <c r="G26" s="13">
        <v>859</v>
      </c>
      <c r="H26" s="13">
        <v>1833</v>
      </c>
      <c r="I26" s="13">
        <v>43987</v>
      </c>
      <c r="J26" s="13">
        <v>1231</v>
      </c>
      <c r="K26" s="13">
        <v>1031</v>
      </c>
      <c r="L26" s="13">
        <v>7159</v>
      </c>
      <c r="M26" s="13">
        <v>1036</v>
      </c>
      <c r="N26" s="13">
        <v>6796</v>
      </c>
      <c r="O26" s="13">
        <v>1074</v>
      </c>
      <c r="P26" s="13">
        <v>780</v>
      </c>
      <c r="Q26" s="13">
        <v>4155</v>
      </c>
      <c r="R26" s="13">
        <v>5880</v>
      </c>
      <c r="S26" s="13">
        <v>1253</v>
      </c>
      <c r="T26" s="13">
        <v>1112</v>
      </c>
      <c r="U26" s="13">
        <v>1918</v>
      </c>
      <c r="V26" s="13">
        <v>4460</v>
      </c>
      <c r="W26" s="13">
        <v>2325</v>
      </c>
      <c r="X26" s="13">
        <v>922</v>
      </c>
      <c r="Y26" s="13">
        <v>1526</v>
      </c>
      <c r="Z26" s="13">
        <v>2210</v>
      </c>
      <c r="AA26" s="13">
        <v>2442</v>
      </c>
      <c r="AB26" s="13">
        <v>3471</v>
      </c>
      <c r="AC26" s="13">
        <v>1674</v>
      </c>
      <c r="AD26" s="13">
        <v>2431</v>
      </c>
      <c r="AE26" s="13">
        <v>2084</v>
      </c>
      <c r="AF26" s="21">
        <v>1222</v>
      </c>
    </row>
    <row r="27" spans="1:32">
      <c r="A27" s="143" t="s">
        <v>363</v>
      </c>
      <c r="B27" s="13">
        <v>35</v>
      </c>
      <c r="C27" s="13">
        <v>46</v>
      </c>
      <c r="D27" s="13">
        <v>21</v>
      </c>
      <c r="E27" s="13">
        <v>1007</v>
      </c>
      <c r="F27" s="13">
        <v>60</v>
      </c>
      <c r="G27" s="13">
        <v>8</v>
      </c>
      <c r="H27" s="13">
        <v>18</v>
      </c>
      <c r="I27" s="13">
        <v>5067</v>
      </c>
      <c r="J27" s="13">
        <v>8</v>
      </c>
      <c r="K27" s="13">
        <v>10</v>
      </c>
      <c r="L27" s="13">
        <v>135</v>
      </c>
      <c r="M27" s="13">
        <v>13</v>
      </c>
      <c r="N27" s="13">
        <v>68</v>
      </c>
      <c r="O27" s="13">
        <v>4</v>
      </c>
      <c r="P27" s="13">
        <v>16</v>
      </c>
      <c r="Q27" s="13">
        <v>40</v>
      </c>
      <c r="R27" s="13">
        <v>2816</v>
      </c>
      <c r="S27" s="13">
        <v>16</v>
      </c>
      <c r="T27" s="13">
        <v>15</v>
      </c>
      <c r="U27" s="13">
        <v>39</v>
      </c>
      <c r="V27" s="13">
        <v>60</v>
      </c>
      <c r="W27" s="13">
        <v>105</v>
      </c>
      <c r="X27" s="13">
        <v>9</v>
      </c>
      <c r="Y27" s="13">
        <v>15</v>
      </c>
      <c r="Z27" s="13">
        <v>33</v>
      </c>
      <c r="AA27" s="13">
        <v>33</v>
      </c>
      <c r="AB27" s="13">
        <v>32</v>
      </c>
      <c r="AC27" s="13">
        <v>23</v>
      </c>
      <c r="AD27" s="13">
        <v>12</v>
      </c>
      <c r="AE27" s="13">
        <v>31</v>
      </c>
      <c r="AF27" s="21">
        <v>31</v>
      </c>
    </row>
    <row r="28" spans="1:32">
      <c r="A28" s="143" t="s">
        <v>364</v>
      </c>
      <c r="B28" s="13">
        <v>467</v>
      </c>
      <c r="C28" s="13">
        <v>473</v>
      </c>
      <c r="D28" s="13">
        <v>181</v>
      </c>
      <c r="E28" s="13">
        <v>931</v>
      </c>
      <c r="F28" s="13">
        <v>671</v>
      </c>
      <c r="G28" s="13">
        <v>137</v>
      </c>
      <c r="H28" s="13">
        <v>140</v>
      </c>
      <c r="I28" s="13">
        <v>8579</v>
      </c>
      <c r="J28" s="13">
        <v>185</v>
      </c>
      <c r="K28" s="13">
        <v>170</v>
      </c>
      <c r="L28" s="13">
        <v>961</v>
      </c>
      <c r="M28" s="13">
        <v>124</v>
      </c>
      <c r="N28" s="13">
        <v>831</v>
      </c>
      <c r="O28" s="13">
        <v>170</v>
      </c>
      <c r="P28" s="13">
        <v>99</v>
      </c>
      <c r="Q28" s="13">
        <v>473</v>
      </c>
      <c r="R28" s="13">
        <v>839</v>
      </c>
      <c r="S28" s="13">
        <v>127</v>
      </c>
      <c r="T28" s="13">
        <v>151</v>
      </c>
      <c r="U28" s="13">
        <v>250</v>
      </c>
      <c r="V28" s="13">
        <v>1280</v>
      </c>
      <c r="W28" s="13">
        <v>451</v>
      </c>
      <c r="X28" s="13">
        <v>104</v>
      </c>
      <c r="Y28" s="13">
        <v>128</v>
      </c>
      <c r="Z28" s="13">
        <v>160</v>
      </c>
      <c r="AA28" s="13">
        <v>322</v>
      </c>
      <c r="AB28" s="13">
        <v>304</v>
      </c>
      <c r="AC28" s="13">
        <v>248</v>
      </c>
      <c r="AD28" s="13">
        <v>223</v>
      </c>
      <c r="AE28" s="13">
        <v>330</v>
      </c>
      <c r="AF28" s="21">
        <v>3600</v>
      </c>
    </row>
    <row r="29" spans="1:32">
      <c r="A29" s="143" t="s">
        <v>365</v>
      </c>
      <c r="B29" s="13">
        <v>362</v>
      </c>
      <c r="C29" s="13">
        <v>613</v>
      </c>
      <c r="D29" s="13">
        <v>51</v>
      </c>
      <c r="E29" s="13">
        <v>6014</v>
      </c>
      <c r="F29" s="13">
        <v>4027</v>
      </c>
      <c r="G29" s="13">
        <v>17</v>
      </c>
      <c r="H29" s="13">
        <v>300</v>
      </c>
      <c r="I29" s="13">
        <v>9568</v>
      </c>
      <c r="J29" s="13">
        <v>80</v>
      </c>
      <c r="K29" s="13">
        <v>216</v>
      </c>
      <c r="L29" s="13">
        <v>1073</v>
      </c>
      <c r="M29" s="13">
        <v>64</v>
      </c>
      <c r="N29" s="13">
        <v>1211</v>
      </c>
      <c r="O29" s="13">
        <v>147</v>
      </c>
      <c r="P29" s="13">
        <v>310</v>
      </c>
      <c r="Q29" s="13">
        <v>553</v>
      </c>
      <c r="R29" s="13">
        <v>4649</v>
      </c>
      <c r="S29" s="13">
        <v>672</v>
      </c>
      <c r="T29" s="13">
        <v>63</v>
      </c>
      <c r="U29" s="13">
        <v>150</v>
      </c>
      <c r="V29" s="13">
        <v>3540</v>
      </c>
      <c r="W29" s="13">
        <v>1431</v>
      </c>
      <c r="X29" s="13">
        <v>206</v>
      </c>
      <c r="Y29" s="13">
        <v>1007</v>
      </c>
      <c r="Z29" s="13">
        <v>210</v>
      </c>
      <c r="AA29" s="13">
        <v>81</v>
      </c>
      <c r="AB29" s="13">
        <v>2100</v>
      </c>
      <c r="AC29" s="13">
        <v>384</v>
      </c>
      <c r="AD29" s="13">
        <v>357</v>
      </c>
      <c r="AE29" s="13">
        <v>295</v>
      </c>
      <c r="AF29" s="21">
        <v>800</v>
      </c>
    </row>
    <row r="30" spans="1:32">
      <c r="A30" s="143" t="s">
        <v>1182</v>
      </c>
      <c r="B30" s="13">
        <v>7319</v>
      </c>
      <c r="C30" s="13">
        <v>6207</v>
      </c>
      <c r="D30" s="13">
        <v>2114</v>
      </c>
      <c r="E30" s="13">
        <v>3137</v>
      </c>
      <c r="F30" s="13">
        <v>2334</v>
      </c>
      <c r="G30" s="13">
        <v>483</v>
      </c>
      <c r="H30" s="13">
        <v>2455</v>
      </c>
      <c r="I30" s="13">
        <v>21002</v>
      </c>
      <c r="J30" s="13">
        <v>1269</v>
      </c>
      <c r="K30" s="13">
        <v>16</v>
      </c>
      <c r="L30" s="13">
        <v>15993</v>
      </c>
      <c r="M30" s="13">
        <v>187</v>
      </c>
      <c r="N30" s="13">
        <v>21270</v>
      </c>
      <c r="O30" s="13">
        <v>631</v>
      </c>
      <c r="P30" s="13">
        <v>481</v>
      </c>
      <c r="Q30" s="13">
        <v>3654</v>
      </c>
      <c r="R30" s="13">
        <v>2008</v>
      </c>
      <c r="S30" s="13">
        <v>61</v>
      </c>
      <c r="T30" s="13">
        <v>6221</v>
      </c>
      <c r="U30" s="13">
        <v>117</v>
      </c>
      <c r="V30" s="13">
        <v>15410</v>
      </c>
      <c r="W30" s="13">
        <v>1313</v>
      </c>
      <c r="X30" s="13">
        <v>142</v>
      </c>
      <c r="Y30" s="13">
        <v>262</v>
      </c>
      <c r="Z30" s="13">
        <v>85</v>
      </c>
      <c r="AA30" s="13">
        <v>262</v>
      </c>
      <c r="AB30" s="13">
        <v>3951</v>
      </c>
      <c r="AC30" s="13">
        <v>1327</v>
      </c>
      <c r="AD30" s="13">
        <v>672</v>
      </c>
      <c r="AE30" s="13">
        <v>3036</v>
      </c>
      <c r="AF30" s="21">
        <v>1153</v>
      </c>
    </row>
    <row r="31" spans="1:32">
      <c r="A31" s="143" t="s">
        <v>366</v>
      </c>
      <c r="B31" s="13">
        <v>3903751</v>
      </c>
      <c r="C31" s="13">
        <v>3257784</v>
      </c>
      <c r="D31" s="13">
        <v>1267978</v>
      </c>
      <c r="E31" s="13">
        <v>4930112</v>
      </c>
      <c r="F31" s="13">
        <v>2626224</v>
      </c>
      <c r="G31" s="13">
        <v>577827</v>
      </c>
      <c r="H31" s="13">
        <v>1131169</v>
      </c>
      <c r="I31" s="13">
        <v>12720340</v>
      </c>
      <c r="J31" s="13">
        <v>946694</v>
      </c>
      <c r="K31" s="13">
        <v>763798</v>
      </c>
      <c r="L31" s="13">
        <v>6191920</v>
      </c>
      <c r="M31" s="13">
        <v>862702</v>
      </c>
      <c r="N31" s="13">
        <v>4683399</v>
      </c>
      <c r="O31" s="13">
        <v>1057076</v>
      </c>
      <c r="P31" s="13">
        <v>666338</v>
      </c>
      <c r="Q31" s="13">
        <v>2741440</v>
      </c>
      <c r="R31" s="13">
        <v>4739636</v>
      </c>
      <c r="S31" s="13">
        <v>1254759</v>
      </c>
      <c r="T31" s="13">
        <v>1167307</v>
      </c>
      <c r="U31" s="13">
        <v>1602394</v>
      </c>
      <c r="V31" s="13">
        <v>3028320</v>
      </c>
      <c r="W31" s="13">
        <v>1949644</v>
      </c>
      <c r="X31" s="13">
        <v>711303</v>
      </c>
      <c r="Y31" s="13">
        <v>1849198</v>
      </c>
      <c r="Z31" s="13">
        <v>2529990</v>
      </c>
      <c r="AA31" s="13">
        <v>1760128</v>
      </c>
      <c r="AB31" s="13">
        <v>3277086</v>
      </c>
      <c r="AC31" s="13">
        <v>1398660</v>
      </c>
      <c r="AD31" s="13">
        <v>1749875</v>
      </c>
      <c r="AE31" s="13">
        <v>1736869</v>
      </c>
      <c r="AF31" s="21">
        <v>1083101</v>
      </c>
    </row>
    <row r="32" spans="1:32">
      <c r="A32" s="143" t="s">
        <v>367</v>
      </c>
      <c r="B32" s="13">
        <v>5901</v>
      </c>
      <c r="C32" s="13">
        <v>7435</v>
      </c>
      <c r="D32" s="13">
        <v>2442</v>
      </c>
      <c r="E32" s="13">
        <v>190738</v>
      </c>
      <c r="F32" s="13">
        <v>86176</v>
      </c>
      <c r="G32" s="13">
        <v>2331</v>
      </c>
      <c r="H32" s="13">
        <v>32231</v>
      </c>
      <c r="I32" s="13">
        <v>547297</v>
      </c>
      <c r="J32" s="13">
        <v>1069</v>
      </c>
      <c r="K32" s="13">
        <v>5100</v>
      </c>
      <c r="L32" s="13">
        <v>242581</v>
      </c>
      <c r="M32" s="13">
        <v>390</v>
      </c>
      <c r="N32" s="13">
        <v>27110</v>
      </c>
      <c r="O32" s="13">
        <v>385</v>
      </c>
      <c r="P32" s="13">
        <v>36022</v>
      </c>
      <c r="Q32" s="13">
        <v>33574</v>
      </c>
      <c r="R32" s="13">
        <v>111638</v>
      </c>
      <c r="S32" s="13">
        <v>19002</v>
      </c>
      <c r="T32" s="13">
        <v>124976</v>
      </c>
      <c r="U32" s="13">
        <v>617</v>
      </c>
      <c r="V32" s="13">
        <v>136398</v>
      </c>
      <c r="W32" s="13">
        <v>2790</v>
      </c>
      <c r="X32" s="13">
        <v>1749</v>
      </c>
      <c r="Y32" s="13">
        <v>19621</v>
      </c>
      <c r="Z32" s="13">
        <v>706</v>
      </c>
      <c r="AA32" s="13">
        <v>521</v>
      </c>
      <c r="AB32" s="13">
        <v>6496</v>
      </c>
      <c r="AC32" s="13">
        <v>30815</v>
      </c>
      <c r="AD32" s="13">
        <v>26540</v>
      </c>
      <c r="AE32" s="13">
        <v>1365</v>
      </c>
      <c r="AF32" s="21">
        <v>55432</v>
      </c>
    </row>
    <row r="33" spans="1:32">
      <c r="A33" s="143" t="s">
        <v>368</v>
      </c>
      <c r="B33" s="14">
        <v>0.15093414963787058</v>
      </c>
      <c r="C33" s="14">
        <v>0.22770295039934535</v>
      </c>
      <c r="D33" s="14">
        <v>0.19221989578249712</v>
      </c>
      <c r="E33" s="14">
        <v>3.7247331985900778</v>
      </c>
      <c r="F33" s="14">
        <v>3.1771125202772454</v>
      </c>
      <c r="G33" s="14">
        <v>0.4017870993763768</v>
      </c>
      <c r="H33" s="14">
        <v>2.7704143029052779</v>
      </c>
      <c r="I33" s="14">
        <v>4.1250525621103442</v>
      </c>
      <c r="J33" s="14">
        <v>0.11279191105793326</v>
      </c>
      <c r="K33" s="14">
        <v>0.66328693792934823</v>
      </c>
      <c r="L33" s="14">
        <v>3.7700048535232176</v>
      </c>
      <c r="M33" s="14">
        <v>4.518637642337086E-2</v>
      </c>
      <c r="N33" s="14">
        <v>0.57552166867741894</v>
      </c>
      <c r="O33" s="14">
        <v>3.6407962090327685E-2</v>
      </c>
      <c r="P33" s="14">
        <v>5.128708924198417</v>
      </c>
      <c r="Q33" s="14">
        <v>1.2098677700364755</v>
      </c>
      <c r="R33" s="14">
        <v>2.3012099502110166</v>
      </c>
      <c r="S33" s="14">
        <v>1.491802622312977</v>
      </c>
      <c r="T33" s="14">
        <v>9.6709466889218536</v>
      </c>
      <c r="U33" s="14">
        <v>3.8490066506093844E-2</v>
      </c>
      <c r="V33" s="14">
        <v>4.3099574748840181</v>
      </c>
      <c r="W33" s="14">
        <v>0.14289855636605386</v>
      </c>
      <c r="X33" s="14">
        <v>0.24528365392706281</v>
      </c>
      <c r="Y33" s="14">
        <v>1.0499144111869581</v>
      </c>
      <c r="Z33" s="14">
        <v>2.7897463780714872E-2</v>
      </c>
      <c r="AA33" s="14">
        <v>2.9591360912936081E-2</v>
      </c>
      <c r="AB33" s="14">
        <v>0.19783273266816542</v>
      </c>
      <c r="AC33" s="14">
        <v>2.1556865282708686</v>
      </c>
      <c r="AD33" s="14">
        <v>1.4940202599054839</v>
      </c>
      <c r="AE33" s="14">
        <v>7.8527977245871378E-2</v>
      </c>
      <c r="AF33" s="40">
        <v>4.8687214160678698</v>
      </c>
    </row>
    <row r="34" spans="1:32">
      <c r="A34" s="143" t="s">
        <v>369</v>
      </c>
      <c r="B34" s="13">
        <v>139</v>
      </c>
      <c r="C34" s="13">
        <v>107</v>
      </c>
      <c r="D34" s="13">
        <v>35</v>
      </c>
      <c r="E34" s="13">
        <v>183124</v>
      </c>
      <c r="F34" s="13">
        <v>84321</v>
      </c>
      <c r="G34" s="13">
        <v>29</v>
      </c>
      <c r="H34" s="13">
        <v>29691</v>
      </c>
      <c r="I34" s="13">
        <v>515567</v>
      </c>
      <c r="J34" s="13">
        <v>91</v>
      </c>
      <c r="K34" s="13">
        <v>5045</v>
      </c>
      <c r="L34" s="13">
        <v>219442</v>
      </c>
      <c r="M34" s="13">
        <v>93</v>
      </c>
      <c r="N34" s="13">
        <v>6290</v>
      </c>
      <c r="O34" s="13">
        <v>40</v>
      </c>
      <c r="P34" s="13">
        <v>35409</v>
      </c>
      <c r="Q34" s="13">
        <v>26846</v>
      </c>
      <c r="R34" s="13">
        <v>109247</v>
      </c>
      <c r="S34" s="13">
        <v>18401</v>
      </c>
      <c r="T34" s="13">
        <v>96367</v>
      </c>
      <c r="U34" s="13">
        <v>18</v>
      </c>
      <c r="V34" s="13">
        <v>125411</v>
      </c>
      <c r="W34" s="13">
        <v>47</v>
      </c>
      <c r="X34" s="13">
        <v>1503</v>
      </c>
      <c r="Y34" s="13">
        <v>18273</v>
      </c>
      <c r="Z34" s="13">
        <v>309</v>
      </c>
      <c r="AA34" s="13">
        <v>99</v>
      </c>
      <c r="AB34" s="13">
        <v>2623</v>
      </c>
      <c r="AC34" s="13">
        <v>29257</v>
      </c>
      <c r="AD34" s="13">
        <v>24195</v>
      </c>
      <c r="AE34" s="13">
        <v>217</v>
      </c>
      <c r="AF34" s="21">
        <v>51743</v>
      </c>
    </row>
    <row r="35" spans="1:32">
      <c r="A35" s="143" t="s">
        <v>372</v>
      </c>
      <c r="B35" s="14">
        <v>3.5553036433933253E-3</v>
      </c>
      <c r="C35" s="14">
        <v>3.2769624334539277E-3</v>
      </c>
      <c r="D35" s="14">
        <v>2.7549944112970513E-3</v>
      </c>
      <c r="E35" s="14">
        <v>3.5760469453313419</v>
      </c>
      <c r="F35" s="14">
        <v>3.1087229022268104</v>
      </c>
      <c r="G35" s="14">
        <v>4.9986383019798054E-3</v>
      </c>
      <c r="H35" s="14">
        <v>2.5520887055183081</v>
      </c>
      <c r="I35" s="14">
        <v>3.8858991996841641</v>
      </c>
      <c r="J35" s="14">
        <v>9.6015565072702768E-3</v>
      </c>
      <c r="K35" s="14">
        <v>0.65613384350069848</v>
      </c>
      <c r="L35" s="14">
        <v>3.4103965482327219</v>
      </c>
      <c r="M35" s="14">
        <v>1.0775212839419204E-2</v>
      </c>
      <c r="N35" s="14">
        <v>0.13353121711475344</v>
      </c>
      <c r="O35" s="14">
        <v>3.7826454119820963E-3</v>
      </c>
      <c r="P35" s="14">
        <v>5.0414317444045782</v>
      </c>
      <c r="Q35" s="14">
        <v>0.96741854275329775</v>
      </c>
      <c r="R35" s="14">
        <v>2.2519239276115921</v>
      </c>
      <c r="S35" s="14">
        <v>1.4446195165341065</v>
      </c>
      <c r="T35" s="14">
        <v>7.4571127222133233</v>
      </c>
      <c r="U35" s="14">
        <v>1.1228868672766438E-3</v>
      </c>
      <c r="V35" s="14">
        <v>3.9627859417489959</v>
      </c>
      <c r="W35" s="14">
        <v>2.4072516663815524E-3</v>
      </c>
      <c r="X35" s="14">
        <v>0.21078406623920837</v>
      </c>
      <c r="Y35" s="14">
        <v>0.97778329522548746</v>
      </c>
      <c r="Z35" s="14">
        <v>1.2210079756715149E-2</v>
      </c>
      <c r="AA35" s="14">
        <v>5.6229265458362229E-3</v>
      </c>
      <c r="AB35" s="14">
        <v>7.9882274905880221E-2</v>
      </c>
      <c r="AC35" s="14">
        <v>2.0466954651183129</v>
      </c>
      <c r="AD35" s="14">
        <v>1.3620128179507605</v>
      </c>
      <c r="AE35" s="14">
        <v>1.2483934844215451E-2</v>
      </c>
      <c r="AF35" s="40">
        <v>4.5447079706956233</v>
      </c>
    </row>
    <row r="36" spans="1:32">
      <c r="A36" s="143" t="s">
        <v>371</v>
      </c>
      <c r="B36" s="13">
        <v>1223028</v>
      </c>
      <c r="C36" s="13">
        <v>935956</v>
      </c>
      <c r="D36" s="13">
        <v>377423</v>
      </c>
      <c r="E36" s="13">
        <v>1607482</v>
      </c>
      <c r="F36" s="13">
        <v>856116</v>
      </c>
      <c r="G36" s="13">
        <v>159310</v>
      </c>
      <c r="H36" s="13">
        <v>321826</v>
      </c>
      <c r="I36" s="13">
        <v>4288563</v>
      </c>
      <c r="J36" s="13">
        <v>270434</v>
      </c>
      <c r="K36" s="13">
        <v>223984</v>
      </c>
      <c r="L36" s="13">
        <v>1938703</v>
      </c>
      <c r="M36" s="13">
        <v>254747</v>
      </c>
      <c r="N36" s="13">
        <v>1280645</v>
      </c>
      <c r="O36" s="13">
        <v>321983</v>
      </c>
      <c r="P36" s="13">
        <v>215571</v>
      </c>
      <c r="Q36" s="13">
        <v>704888</v>
      </c>
      <c r="R36" s="13">
        <v>1443027</v>
      </c>
      <c r="S36" s="13">
        <v>397165</v>
      </c>
      <c r="T36" s="13">
        <v>383532</v>
      </c>
      <c r="U36" s="13">
        <v>471310</v>
      </c>
      <c r="V36" s="13">
        <v>932721</v>
      </c>
      <c r="W36" s="13">
        <v>576861</v>
      </c>
      <c r="X36" s="13">
        <v>186320</v>
      </c>
      <c r="Y36" s="13">
        <v>550249</v>
      </c>
      <c r="Z36" s="13">
        <v>851382</v>
      </c>
      <c r="AA36" s="13">
        <v>509025</v>
      </c>
      <c r="AB36" s="13">
        <v>1084798</v>
      </c>
      <c r="AC36" s="13">
        <v>455866</v>
      </c>
      <c r="AD36" s="13">
        <v>493660</v>
      </c>
      <c r="AE36" s="13">
        <v>538803</v>
      </c>
      <c r="AF36" s="21">
        <v>340657</v>
      </c>
    </row>
    <row r="37" spans="1:32">
      <c r="A37" s="143" t="s">
        <v>376</v>
      </c>
      <c r="B37" s="14">
        <v>0.90967175595168071</v>
      </c>
      <c r="C37" s="14">
        <v>1.0206972334780609</v>
      </c>
      <c r="D37" s="14">
        <v>1.0888525054706317</v>
      </c>
      <c r="E37" s="14">
        <v>0.73479988673755325</v>
      </c>
      <c r="F37" s="14">
        <v>0.67902964164577495</v>
      </c>
      <c r="G37" s="14">
        <v>1.0445430382757799</v>
      </c>
      <c r="H37" s="14">
        <v>0.73242221076156089</v>
      </c>
      <c r="I37" s="14">
        <v>0.73555675362538187</v>
      </c>
      <c r="J37" s="14">
        <v>1.0430877761634503</v>
      </c>
      <c r="K37" s="14">
        <v>0.95591352819229602</v>
      </c>
      <c r="L37" s="14">
        <v>0.94080333502162794</v>
      </c>
      <c r="M37" s="14">
        <v>1.12317111037989</v>
      </c>
      <c r="N37" s="14">
        <v>1.071434106165597</v>
      </c>
      <c r="O37" s="14">
        <v>1.023016451670558</v>
      </c>
      <c r="P37" s="14">
        <v>0.61108263568540344</v>
      </c>
      <c r="Q37" s="14">
        <v>1.0242470848795717</v>
      </c>
      <c r="R37" s="14">
        <v>0.88176837671918762</v>
      </c>
      <c r="S37" s="14">
        <v>0.80627370440765567</v>
      </c>
      <c r="T37" s="14">
        <v>0.78976509015440122</v>
      </c>
      <c r="U37" s="14">
        <v>1.0612528547839035</v>
      </c>
      <c r="V37" s="14">
        <v>0.85732757231450007</v>
      </c>
      <c r="W37" s="14">
        <v>1.0199064347373585</v>
      </c>
      <c r="X37" s="14">
        <v>1.1105781906508922</v>
      </c>
      <c r="Y37" s="14">
        <v>0.9957090547559716</v>
      </c>
      <c r="Z37" s="14">
        <v>0.84751388550817641</v>
      </c>
      <c r="AA37" s="14">
        <v>1.0792611133735344</v>
      </c>
      <c r="AB37" s="14">
        <v>0.780336839463732</v>
      </c>
      <c r="AC37" s="14">
        <v>0.77224155721506149</v>
      </c>
      <c r="AD37" s="14">
        <v>0.88734895843595107</v>
      </c>
      <c r="AE37" s="14">
        <v>0.9800751797514029</v>
      </c>
      <c r="AF37" s="40">
        <v>0.75140553677407684</v>
      </c>
    </row>
    <row r="38" spans="1:32">
      <c r="A38" s="143" t="s">
        <v>377</v>
      </c>
      <c r="B38" s="14">
        <v>0.23012278330654495</v>
      </c>
      <c r="C38" s="14">
        <v>0.20461108427949243</v>
      </c>
      <c r="D38" s="14">
        <v>0.25786747689740402</v>
      </c>
      <c r="E38" s="14">
        <v>0.21599929699171036</v>
      </c>
      <c r="F38" s="14">
        <v>0.26227695030231529</v>
      </c>
      <c r="G38" s="14">
        <v>0.14168554083542759</v>
      </c>
      <c r="H38" s="14">
        <v>0.17474643286917654</v>
      </c>
      <c r="I38" s="14">
        <v>0.29607382233927559</v>
      </c>
      <c r="J38" s="14">
        <v>0.13853674389061402</v>
      </c>
      <c r="K38" s="14">
        <v>0.15554728975754911</v>
      </c>
      <c r="L38" s="14">
        <v>0.25767343885718569</v>
      </c>
      <c r="M38" s="14">
        <v>0.22570015710955496</v>
      </c>
      <c r="N38" s="14">
        <v>0.1897034906418818</v>
      </c>
      <c r="O38" s="14">
        <v>0.22894461356021642</v>
      </c>
      <c r="P38" s="14">
        <v>0.1309869582550259</v>
      </c>
      <c r="Q38" s="14">
        <v>6.5044716891518389E-2</v>
      </c>
      <c r="R38" s="14">
        <v>0.19252674658244412</v>
      </c>
      <c r="S38" s="14">
        <v>0.22610207095365614</v>
      </c>
      <c r="T38" s="14">
        <v>0.27269568662591709</v>
      </c>
      <c r="U38" s="14">
        <v>0.25452102324937259</v>
      </c>
      <c r="V38" s="14">
        <v>0.17243242525874344</v>
      </c>
      <c r="W38" s="14">
        <v>0.26438793833748031</v>
      </c>
      <c r="X38" s="14">
        <v>0.24542389615343621</v>
      </c>
      <c r="Y38" s="14">
        <v>0.20039393863183114</v>
      </c>
      <c r="Z38" s="14">
        <v>0.27316595908793473</v>
      </c>
      <c r="AA38" s="14">
        <v>0.20662835125002202</v>
      </c>
      <c r="AB38" s="14">
        <v>0.24917909770488447</v>
      </c>
      <c r="AC38" s="14">
        <v>0.22560730338061175</v>
      </c>
      <c r="AD38" s="14">
        <v>0.17619756644702955</v>
      </c>
      <c r="AE38" s="14">
        <v>0.23011861463991617</v>
      </c>
      <c r="AF38" s="40">
        <v>0.1438693476605421</v>
      </c>
    </row>
    <row r="39" spans="1:32">
      <c r="A39" s="143" t="s">
        <v>1183</v>
      </c>
      <c r="B39" s="14">
        <v>16.71</v>
      </c>
      <c r="C39" s="14">
        <v>17.66</v>
      </c>
      <c r="D39" s="14">
        <v>20.79</v>
      </c>
      <c r="E39" s="14">
        <v>13.86</v>
      </c>
      <c r="F39" s="14">
        <v>11.11</v>
      </c>
      <c r="G39" s="14">
        <v>29.8</v>
      </c>
      <c r="H39" s="14">
        <v>19.93</v>
      </c>
      <c r="I39" s="14">
        <v>10.82</v>
      </c>
      <c r="J39" s="14">
        <v>15.52</v>
      </c>
      <c r="K39" s="14">
        <v>12.67</v>
      </c>
      <c r="L39" s="14">
        <v>12.03</v>
      </c>
      <c r="M39" s="14">
        <v>13.46</v>
      </c>
      <c r="N39" s="14">
        <v>17.53</v>
      </c>
      <c r="O39" s="14">
        <v>19.04</v>
      </c>
      <c r="P39" s="14">
        <v>8.73</v>
      </c>
      <c r="Q39" s="14">
        <v>8.4499999999999993</v>
      </c>
      <c r="R39" s="14">
        <v>14.08</v>
      </c>
      <c r="S39" s="14">
        <v>14.28</v>
      </c>
      <c r="T39" s="14">
        <v>16.690000000000001</v>
      </c>
      <c r="U39" s="14">
        <v>24.52</v>
      </c>
      <c r="V39" s="14">
        <v>10.199999999999999</v>
      </c>
      <c r="W39" s="14">
        <v>18.66</v>
      </c>
      <c r="X39" s="14">
        <v>20.27</v>
      </c>
      <c r="Y39" s="14">
        <v>10.24</v>
      </c>
      <c r="Z39" s="14">
        <v>7.08</v>
      </c>
      <c r="AA39" s="14">
        <v>20.7</v>
      </c>
      <c r="AB39" s="14">
        <v>10.43</v>
      </c>
      <c r="AC39" s="14">
        <v>17.399999999999999</v>
      </c>
      <c r="AD39" s="14">
        <v>9.1199999999999992</v>
      </c>
      <c r="AE39" s="14">
        <v>18.87</v>
      </c>
      <c r="AF39" s="40">
        <v>23.23</v>
      </c>
    </row>
    <row r="40" spans="1:32">
      <c r="A40" s="143" t="s">
        <v>870</v>
      </c>
      <c r="B40" s="14">
        <v>14.48</v>
      </c>
      <c r="C40" s="14">
        <v>12.64</v>
      </c>
      <c r="D40" s="14">
        <v>10.95</v>
      </c>
      <c r="E40" s="14">
        <v>16.510000000000002</v>
      </c>
      <c r="F40" s="14">
        <v>31.19</v>
      </c>
      <c r="G40" s="14">
        <v>7.2</v>
      </c>
      <c r="H40" s="14">
        <v>14.96</v>
      </c>
      <c r="I40" s="14">
        <v>31.07</v>
      </c>
      <c r="J40" s="14">
        <v>8.02</v>
      </c>
      <c r="K40" s="14">
        <v>8.94</v>
      </c>
      <c r="L40" s="14">
        <v>17.559999999999999</v>
      </c>
      <c r="M40" s="14">
        <v>11.66</v>
      </c>
      <c r="N40" s="14">
        <v>11.66</v>
      </c>
      <c r="O40" s="14">
        <v>10.66</v>
      </c>
      <c r="P40" s="14">
        <v>17.68</v>
      </c>
      <c r="Q40" s="14">
        <v>4.92</v>
      </c>
      <c r="R40" s="14">
        <v>15</v>
      </c>
      <c r="S40" s="14">
        <v>16.27</v>
      </c>
      <c r="T40" s="14">
        <v>17.7</v>
      </c>
      <c r="U40" s="14">
        <v>15.2</v>
      </c>
      <c r="V40" s="14">
        <v>10.62</v>
      </c>
      <c r="W40" s="14">
        <v>17.91</v>
      </c>
      <c r="X40" s="14">
        <v>11.58</v>
      </c>
      <c r="Y40" s="14">
        <v>11.91</v>
      </c>
      <c r="Z40" s="14">
        <v>17.920000000000002</v>
      </c>
      <c r="AA40" s="14">
        <v>12.39</v>
      </c>
      <c r="AB40" s="14">
        <v>18.5</v>
      </c>
      <c r="AC40" s="14">
        <v>17.46</v>
      </c>
      <c r="AD40" s="14">
        <v>10.34</v>
      </c>
      <c r="AE40" s="14">
        <v>14.08</v>
      </c>
      <c r="AF40" s="40">
        <v>9.83</v>
      </c>
    </row>
    <row r="41" spans="1:32">
      <c r="A41" s="143" t="s">
        <v>1185</v>
      </c>
      <c r="B41" s="13">
        <v>3348</v>
      </c>
      <c r="C41" s="13">
        <v>1546</v>
      </c>
      <c r="D41" s="13">
        <v>1410</v>
      </c>
      <c r="E41" s="13">
        <v>1074</v>
      </c>
      <c r="F41" s="13">
        <v>391</v>
      </c>
      <c r="G41" s="13">
        <v>211</v>
      </c>
      <c r="H41" s="13">
        <v>422</v>
      </c>
      <c r="I41" s="13">
        <v>1742</v>
      </c>
      <c r="J41" s="13">
        <v>302</v>
      </c>
      <c r="K41" s="13">
        <v>262</v>
      </c>
      <c r="L41" s="13">
        <v>6759</v>
      </c>
      <c r="M41" s="13">
        <v>1156</v>
      </c>
      <c r="N41" s="13">
        <v>2150</v>
      </c>
      <c r="O41" s="13">
        <v>1168</v>
      </c>
      <c r="P41" s="13">
        <v>158</v>
      </c>
      <c r="Q41" s="13">
        <v>2355</v>
      </c>
      <c r="R41" s="13">
        <v>2095</v>
      </c>
      <c r="S41" s="13">
        <v>935</v>
      </c>
      <c r="T41" s="13">
        <v>663</v>
      </c>
      <c r="U41" s="13">
        <v>633</v>
      </c>
      <c r="V41" s="13">
        <v>1152</v>
      </c>
      <c r="W41" s="13">
        <v>724</v>
      </c>
      <c r="X41" s="13">
        <v>356</v>
      </c>
      <c r="Y41" s="13">
        <v>941</v>
      </c>
      <c r="Z41" s="13">
        <v>899</v>
      </c>
      <c r="AA41" s="13">
        <v>1185</v>
      </c>
      <c r="AB41" s="13">
        <v>1819</v>
      </c>
      <c r="AC41" s="13">
        <v>847</v>
      </c>
      <c r="AD41" s="13">
        <v>718</v>
      </c>
      <c r="AE41" s="13">
        <v>1773</v>
      </c>
      <c r="AF41" s="21">
        <v>413</v>
      </c>
    </row>
    <row r="42" spans="1:32">
      <c r="A42" s="143" t="s">
        <v>1184</v>
      </c>
      <c r="B42" s="13">
        <v>174.35211628473763</v>
      </c>
      <c r="C42" s="13">
        <v>96.210093969755434</v>
      </c>
      <c r="D42" s="13">
        <v>227.35884804850323</v>
      </c>
      <c r="E42" s="13">
        <v>42.595839647684016</v>
      </c>
      <c r="F42" s="13">
        <v>29.265043242656606</v>
      </c>
      <c r="G42" s="13">
        <v>74.045739913461233</v>
      </c>
      <c r="H42" s="13">
        <v>77.762503731494547</v>
      </c>
      <c r="I42" s="13">
        <v>26.418095940757951</v>
      </c>
      <c r="J42" s="13">
        <v>64.88944085499358</v>
      </c>
      <c r="K42" s="13">
        <v>69.132753357028463</v>
      </c>
      <c r="L42" s="13">
        <v>211.92631899755307</v>
      </c>
      <c r="M42" s="13">
        <v>269.1758701063431</v>
      </c>
      <c r="N42" s="13">
        <v>92.599172637159839</v>
      </c>
      <c r="O42" s="13">
        <v>223.49276327370973</v>
      </c>
      <c r="P42" s="13">
        <v>45.703839122486286</v>
      </c>
      <c r="Q42" s="13">
        <v>171.51184596998144</v>
      </c>
      <c r="R42" s="13">
        <v>87.656060213646484</v>
      </c>
      <c r="S42" s="13">
        <v>150.01716774005152</v>
      </c>
      <c r="T42" s="13">
        <v>104.61654014324419</v>
      </c>
      <c r="U42" s="13">
        <v>80.102754243990702</v>
      </c>
      <c r="V42" s="13">
        <v>74.465265702668987</v>
      </c>
      <c r="W42" s="13">
        <v>75.071104986525569</v>
      </c>
      <c r="X42" s="13">
        <v>101.23241939795147</v>
      </c>
      <c r="Y42" s="13">
        <v>101.12929503961344</v>
      </c>
      <c r="Z42" s="13">
        <v>71.174151828162323</v>
      </c>
      <c r="AA42" s="13">
        <v>136.55849543652624</v>
      </c>
      <c r="AB42" s="13">
        <v>111.62358000569471</v>
      </c>
      <c r="AC42" s="13">
        <v>120.35968646799029</v>
      </c>
      <c r="AD42" s="13">
        <v>82.566602384311892</v>
      </c>
      <c r="AE42" s="13">
        <v>206.66358944232303</v>
      </c>
      <c r="AF42" s="21">
        <v>74.748425396365747</v>
      </c>
    </row>
    <row r="43" spans="1:32">
      <c r="A43" s="143" t="s">
        <v>386</v>
      </c>
      <c r="B43" s="14">
        <v>1.26</v>
      </c>
      <c r="C43" s="14">
        <v>3.46</v>
      </c>
      <c r="D43" s="14">
        <v>2.02</v>
      </c>
      <c r="E43" s="14">
        <v>1.35</v>
      </c>
      <c r="F43" s="14">
        <v>1.02</v>
      </c>
      <c r="G43" s="14">
        <v>1.34</v>
      </c>
      <c r="H43" s="14">
        <v>5.73</v>
      </c>
      <c r="I43" s="14">
        <v>1.76</v>
      </c>
      <c r="J43" s="14">
        <v>3</v>
      </c>
      <c r="K43" s="14">
        <v>3.27</v>
      </c>
      <c r="L43" s="14">
        <v>4.3899999999999997</v>
      </c>
      <c r="M43" s="14">
        <v>4.4400000000000004</v>
      </c>
      <c r="N43" s="14">
        <v>2.9</v>
      </c>
      <c r="O43" s="14">
        <v>2.2400000000000002</v>
      </c>
      <c r="P43" s="14">
        <v>0.69</v>
      </c>
      <c r="Q43" s="14">
        <v>14.9</v>
      </c>
      <c r="R43" s="14">
        <v>3.52</v>
      </c>
      <c r="S43" s="14">
        <v>1.28</v>
      </c>
      <c r="T43" s="14">
        <v>3.26</v>
      </c>
      <c r="U43" s="14">
        <v>2.4500000000000002</v>
      </c>
      <c r="V43" s="14">
        <v>4.51</v>
      </c>
      <c r="W43" s="14">
        <v>1.38</v>
      </c>
      <c r="X43" s="14">
        <v>6.43</v>
      </c>
      <c r="Y43" s="14">
        <v>3.14</v>
      </c>
      <c r="Z43" s="14">
        <v>1.58</v>
      </c>
      <c r="AA43" s="14">
        <v>2.42</v>
      </c>
      <c r="AB43" s="14">
        <v>0.81</v>
      </c>
      <c r="AC43" s="14">
        <v>1.58</v>
      </c>
      <c r="AD43" s="14">
        <v>7.03</v>
      </c>
      <c r="AE43" s="14">
        <v>3.07</v>
      </c>
      <c r="AF43" s="40">
        <v>3.52</v>
      </c>
    </row>
    <row r="44" spans="1:32">
      <c r="A44" s="143" t="s">
        <v>387</v>
      </c>
      <c r="B44" s="14">
        <v>26.97</v>
      </c>
      <c r="C44" s="14">
        <v>30.72</v>
      </c>
      <c r="D44" s="14">
        <v>30.13</v>
      </c>
      <c r="E44" s="14">
        <v>26.92</v>
      </c>
      <c r="F44" s="14">
        <v>28.36</v>
      </c>
      <c r="G44" s="14">
        <v>38.880000000000003</v>
      </c>
      <c r="H44" s="14">
        <v>32.9</v>
      </c>
      <c r="I44" s="14">
        <v>29.46</v>
      </c>
      <c r="J44" s="14">
        <v>32.76</v>
      </c>
      <c r="K44" s="14">
        <v>30.03</v>
      </c>
      <c r="L44" s="14">
        <v>30.03</v>
      </c>
      <c r="M44" s="14">
        <v>29.43</v>
      </c>
      <c r="N44" s="14">
        <v>35.86</v>
      </c>
      <c r="O44" s="14">
        <v>29.86</v>
      </c>
      <c r="P44" s="14">
        <v>28.44</v>
      </c>
      <c r="Q44" s="14">
        <v>37.340000000000003</v>
      </c>
      <c r="R44" s="14">
        <v>32.119999999999997</v>
      </c>
      <c r="S44" s="14">
        <v>27.89</v>
      </c>
      <c r="T44" s="14">
        <v>27.87</v>
      </c>
      <c r="U44" s="14">
        <v>31.1</v>
      </c>
      <c r="V44" s="14">
        <v>34.229999999999997</v>
      </c>
      <c r="W44" s="14">
        <v>34.03</v>
      </c>
      <c r="X44" s="14">
        <v>37.75</v>
      </c>
      <c r="Y44" s="14">
        <v>30.17</v>
      </c>
      <c r="Z44" s="14">
        <v>27.42</v>
      </c>
      <c r="AA44" s="14">
        <v>34.96</v>
      </c>
      <c r="AB44" s="14">
        <v>26.02</v>
      </c>
      <c r="AC44" s="14">
        <v>27.43</v>
      </c>
      <c r="AD44" s="14">
        <v>33.9</v>
      </c>
      <c r="AE44" s="14">
        <v>29.27</v>
      </c>
      <c r="AF44" s="40">
        <v>25.25</v>
      </c>
    </row>
    <row r="45" spans="1:32">
      <c r="A45" s="143" t="s">
        <v>1186</v>
      </c>
      <c r="B45" s="14">
        <v>70.27</v>
      </c>
      <c r="C45" s="14">
        <v>78.010000000000005</v>
      </c>
      <c r="D45" s="14">
        <v>70.63</v>
      </c>
      <c r="E45" s="14">
        <v>66.680000000000007</v>
      </c>
      <c r="F45" s="14">
        <v>67.150000000000006</v>
      </c>
      <c r="G45" s="14">
        <v>75.58</v>
      </c>
      <c r="H45" s="14">
        <v>69.7</v>
      </c>
      <c r="I45" s="14">
        <v>65.86</v>
      </c>
      <c r="J45" s="14">
        <v>73.12</v>
      </c>
      <c r="K45" s="14">
        <v>77.89</v>
      </c>
      <c r="L45" s="14">
        <v>75.55</v>
      </c>
      <c r="M45" s="14">
        <v>65.58</v>
      </c>
      <c r="N45" s="14">
        <v>68.760000000000005</v>
      </c>
      <c r="O45" s="14">
        <v>72.989999999999995</v>
      </c>
      <c r="P45" s="14">
        <v>76.12</v>
      </c>
      <c r="Q45" s="14">
        <v>77.8</v>
      </c>
      <c r="R45" s="14">
        <v>71.930000000000007</v>
      </c>
      <c r="S45" s="14">
        <v>79.36</v>
      </c>
      <c r="T45" s="14">
        <v>73.75</v>
      </c>
      <c r="U45" s="14">
        <v>67.27</v>
      </c>
      <c r="V45" s="14">
        <v>73.680000000000007</v>
      </c>
      <c r="W45" s="14">
        <v>69.040000000000006</v>
      </c>
      <c r="X45" s="14">
        <v>68.28</v>
      </c>
      <c r="Y45" s="14">
        <v>73.44</v>
      </c>
      <c r="Z45" s="14">
        <v>70.28</v>
      </c>
      <c r="AA45" s="14">
        <v>79.3</v>
      </c>
      <c r="AB45" s="14">
        <v>74.290000000000006</v>
      </c>
      <c r="AC45" s="14">
        <v>74.290000000000006</v>
      </c>
      <c r="AD45" s="14">
        <v>73.09</v>
      </c>
      <c r="AE45" s="14">
        <v>68.209999999999994</v>
      </c>
      <c r="AF45" s="40">
        <v>73.23</v>
      </c>
    </row>
    <row r="46" spans="1:32">
      <c r="A46" s="143" t="s">
        <v>1187</v>
      </c>
      <c r="B46" s="14">
        <v>68.680000000000007</v>
      </c>
      <c r="C46" s="14">
        <v>70.86</v>
      </c>
      <c r="D46" s="14">
        <v>67.87</v>
      </c>
      <c r="E46" s="14">
        <v>77.23</v>
      </c>
      <c r="F46" s="14">
        <v>72.72</v>
      </c>
      <c r="G46" s="14">
        <v>68.489999999999995</v>
      </c>
      <c r="H46" s="14">
        <v>80.430000000000007</v>
      </c>
      <c r="I46" s="14">
        <v>87.67</v>
      </c>
      <c r="J46" s="14">
        <v>83.23</v>
      </c>
      <c r="K46" s="14">
        <v>65.040000000000006</v>
      </c>
      <c r="L46" s="14">
        <v>85.78</v>
      </c>
      <c r="M46" s="14">
        <v>82.32</v>
      </c>
      <c r="N46" s="14">
        <v>82.25</v>
      </c>
      <c r="O46" s="14">
        <v>75.19</v>
      </c>
      <c r="P46" s="14">
        <v>84.34</v>
      </c>
      <c r="Q46" s="14">
        <v>83.06</v>
      </c>
      <c r="R46" s="14">
        <v>88.37</v>
      </c>
      <c r="S46" s="14">
        <v>70.67</v>
      </c>
      <c r="T46" s="14">
        <v>100</v>
      </c>
      <c r="U46" s="14">
        <v>87.55</v>
      </c>
      <c r="V46" s="14">
        <v>71.790000000000006</v>
      </c>
      <c r="W46" s="14">
        <v>0</v>
      </c>
      <c r="X46" s="14">
        <v>90.82</v>
      </c>
      <c r="Y46" s="14">
        <v>88.07</v>
      </c>
      <c r="Z46" s="14">
        <v>92.4</v>
      </c>
      <c r="AA46" s="14">
        <v>73.06</v>
      </c>
      <c r="AB46" s="14">
        <v>84.24</v>
      </c>
      <c r="AC46" s="14">
        <v>84.24</v>
      </c>
      <c r="AD46" s="14">
        <v>73.72</v>
      </c>
      <c r="AE46" s="14">
        <v>83.55</v>
      </c>
      <c r="AF46" s="40">
        <v>100</v>
      </c>
    </row>
    <row r="47" spans="1:32">
      <c r="A47" s="143" t="s">
        <v>394</v>
      </c>
      <c r="B47" s="14">
        <v>1.47</v>
      </c>
      <c r="C47" s="14">
        <v>1.0900000000000001</v>
      </c>
      <c r="D47" s="14">
        <v>0</v>
      </c>
      <c r="E47" s="14">
        <v>0.48</v>
      </c>
      <c r="F47" s="14">
        <v>5.97</v>
      </c>
      <c r="G47" s="14">
        <v>0</v>
      </c>
      <c r="H47" s="14">
        <v>1.5</v>
      </c>
      <c r="I47" s="14">
        <v>3.63</v>
      </c>
      <c r="J47" s="14">
        <v>0</v>
      </c>
      <c r="K47" s="14">
        <v>4.12</v>
      </c>
      <c r="L47" s="14">
        <v>2.58</v>
      </c>
      <c r="M47" s="14">
        <v>2.78</v>
      </c>
      <c r="N47" s="14">
        <v>2.95</v>
      </c>
      <c r="O47" s="14">
        <v>1.58</v>
      </c>
      <c r="P47" s="14">
        <v>0</v>
      </c>
      <c r="Q47" s="14">
        <v>6.9</v>
      </c>
      <c r="R47" s="14">
        <v>5.44</v>
      </c>
      <c r="S47" s="14">
        <v>3.58</v>
      </c>
      <c r="T47" s="14">
        <v>0</v>
      </c>
      <c r="U47" s="14">
        <v>2.69</v>
      </c>
      <c r="V47" s="14">
        <v>4.13</v>
      </c>
      <c r="W47" s="14">
        <v>1.1200000000000001</v>
      </c>
      <c r="X47" s="14">
        <v>0</v>
      </c>
      <c r="Y47" s="14">
        <v>0.95</v>
      </c>
      <c r="Z47" s="14">
        <v>0</v>
      </c>
      <c r="AA47" s="14">
        <v>0</v>
      </c>
      <c r="AB47" s="14">
        <v>0</v>
      </c>
      <c r="AC47" s="14">
        <v>0</v>
      </c>
      <c r="AD47" s="14">
        <v>0.97</v>
      </c>
      <c r="AE47" s="14">
        <v>0</v>
      </c>
      <c r="AF47" s="40">
        <v>2.94</v>
      </c>
    </row>
    <row r="48" spans="1:32">
      <c r="A48" s="143" t="s">
        <v>1190</v>
      </c>
      <c r="B48" s="14">
        <v>5.48</v>
      </c>
      <c r="C48" s="14">
        <v>6.15</v>
      </c>
      <c r="D48" s="14">
        <v>11.3</v>
      </c>
      <c r="E48" s="14">
        <v>1.95</v>
      </c>
      <c r="F48" s="14">
        <v>3.8</v>
      </c>
      <c r="G48" s="14">
        <v>3.61</v>
      </c>
      <c r="H48" s="14">
        <v>4.82</v>
      </c>
      <c r="I48" s="14">
        <v>3.21</v>
      </c>
      <c r="J48" s="14">
        <v>3.88</v>
      </c>
      <c r="K48" s="14">
        <v>1.75</v>
      </c>
      <c r="L48" s="14">
        <v>5.56</v>
      </c>
      <c r="M48" s="14">
        <v>13.51</v>
      </c>
      <c r="N48" s="14">
        <v>5.45</v>
      </c>
      <c r="O48" s="14">
        <v>5.19</v>
      </c>
      <c r="P48" s="14">
        <v>1.54</v>
      </c>
      <c r="Q48" s="14">
        <v>18.29</v>
      </c>
      <c r="R48" s="14">
        <v>3.41</v>
      </c>
      <c r="S48" s="14">
        <v>6.33</v>
      </c>
      <c r="T48" s="14">
        <v>3.9</v>
      </c>
      <c r="U48" s="14">
        <v>6.98</v>
      </c>
      <c r="V48" s="14">
        <v>4.97</v>
      </c>
      <c r="W48" s="14">
        <v>3.8</v>
      </c>
      <c r="X48" s="14">
        <v>4.12</v>
      </c>
      <c r="Y48" s="14">
        <v>7.41</v>
      </c>
      <c r="Z48" s="14">
        <v>3.52</v>
      </c>
      <c r="AA48" s="14">
        <v>7.38</v>
      </c>
      <c r="AB48" s="14">
        <v>4</v>
      </c>
      <c r="AC48" s="14">
        <v>4</v>
      </c>
      <c r="AD48" s="14">
        <v>4.88</v>
      </c>
      <c r="AE48" s="14">
        <v>13.33</v>
      </c>
      <c r="AF48" s="40">
        <v>1.1100000000000001</v>
      </c>
    </row>
    <row r="49" spans="1:32">
      <c r="A49" s="143" t="s">
        <v>398</v>
      </c>
      <c r="B49" s="14">
        <v>76.349999999999994</v>
      </c>
      <c r="C49" s="14">
        <v>78.05</v>
      </c>
      <c r="D49" s="14">
        <v>75.14</v>
      </c>
      <c r="E49" s="14">
        <v>78.97</v>
      </c>
      <c r="F49" s="14">
        <v>80.67</v>
      </c>
      <c r="G49" s="14">
        <v>83.64</v>
      </c>
      <c r="H49" s="14">
        <v>76.8</v>
      </c>
      <c r="I49" s="14">
        <v>80.94</v>
      </c>
      <c r="J49" s="14">
        <v>75.95</v>
      </c>
      <c r="K49" s="14">
        <v>73.27</v>
      </c>
      <c r="L49" s="14">
        <v>76.3</v>
      </c>
      <c r="M49" s="14">
        <v>63.77</v>
      </c>
      <c r="N49" s="14">
        <v>72.27</v>
      </c>
      <c r="O49" s="14">
        <v>83.63</v>
      </c>
      <c r="P49" s="14">
        <v>78.58</v>
      </c>
      <c r="Q49" s="14">
        <v>55.16</v>
      </c>
      <c r="R49" s="14">
        <v>76.84</v>
      </c>
      <c r="S49" s="14">
        <v>84.35</v>
      </c>
      <c r="T49" s="14">
        <v>78.760000000000005</v>
      </c>
      <c r="U49" s="14">
        <v>84.78</v>
      </c>
      <c r="V49" s="14">
        <v>73.11</v>
      </c>
      <c r="W49" s="14">
        <v>81.52</v>
      </c>
      <c r="X49" s="14">
        <v>70.69</v>
      </c>
      <c r="Y49" s="14">
        <v>72.319999999999993</v>
      </c>
      <c r="Z49" s="14">
        <v>82.12</v>
      </c>
      <c r="AA49" s="14">
        <v>76.900000000000006</v>
      </c>
      <c r="AB49" s="14">
        <v>79.63</v>
      </c>
      <c r="AC49" s="14">
        <v>79.63</v>
      </c>
      <c r="AD49" s="14">
        <v>67.05</v>
      </c>
      <c r="AE49" s="14">
        <v>84.41</v>
      </c>
      <c r="AF49" s="40">
        <v>77.47</v>
      </c>
    </row>
    <row r="50" spans="1:32">
      <c r="A50" s="143" t="s">
        <v>399</v>
      </c>
      <c r="B50" s="14">
        <v>17.600000000000001</v>
      </c>
      <c r="C50" s="14">
        <v>18.5</v>
      </c>
      <c r="D50" s="14">
        <v>18.399999999999999</v>
      </c>
      <c r="E50" s="14">
        <v>15</v>
      </c>
      <c r="F50" s="14">
        <v>10.6</v>
      </c>
      <c r="G50" s="14">
        <v>13.5</v>
      </c>
      <c r="H50" s="14">
        <v>11.8</v>
      </c>
      <c r="I50" s="14">
        <v>13.3</v>
      </c>
      <c r="J50" s="14">
        <v>10.8</v>
      </c>
      <c r="K50" s="14">
        <v>19.3</v>
      </c>
      <c r="L50" s="14">
        <v>17.399999999999999</v>
      </c>
      <c r="M50" s="14">
        <v>15.4</v>
      </c>
      <c r="N50" s="14">
        <v>9.6999999999999993</v>
      </c>
      <c r="O50" s="14">
        <v>19.3</v>
      </c>
      <c r="P50" s="14">
        <v>9.3000000000000007</v>
      </c>
      <c r="Q50" s="14">
        <v>8.6999999999999993</v>
      </c>
      <c r="R50" s="14">
        <v>12.2</v>
      </c>
      <c r="S50" s="14">
        <v>13.6</v>
      </c>
      <c r="T50" s="14">
        <v>9.9</v>
      </c>
      <c r="U50" s="14">
        <v>14.3</v>
      </c>
      <c r="V50" s="14">
        <v>10</v>
      </c>
      <c r="W50" s="14">
        <v>13.5</v>
      </c>
      <c r="X50" s="14">
        <v>5.8</v>
      </c>
      <c r="Y50" s="14">
        <v>14.2</v>
      </c>
      <c r="Z50" s="14">
        <v>17.3</v>
      </c>
      <c r="AA50" s="14">
        <v>12</v>
      </c>
      <c r="AB50" s="14">
        <v>13.3</v>
      </c>
      <c r="AC50" s="14">
        <v>13.1</v>
      </c>
      <c r="AD50" s="14">
        <v>8.9</v>
      </c>
      <c r="AE50" s="14">
        <v>13</v>
      </c>
      <c r="AF50" s="40">
        <v>11.5</v>
      </c>
    </row>
    <row r="51" spans="1:32">
      <c r="A51" s="143" t="s">
        <v>1188</v>
      </c>
      <c r="B51" s="14">
        <v>17.100000000000001</v>
      </c>
      <c r="C51" s="14">
        <v>11.4</v>
      </c>
      <c r="D51" s="14">
        <v>12.9</v>
      </c>
      <c r="E51" s="14">
        <v>14.8</v>
      </c>
      <c r="F51" s="14">
        <v>10.8</v>
      </c>
      <c r="G51" s="14">
        <v>13</v>
      </c>
      <c r="H51" s="14">
        <v>11.7</v>
      </c>
      <c r="I51" s="14">
        <v>13.9</v>
      </c>
      <c r="J51" s="14">
        <v>13.8</v>
      </c>
      <c r="K51" s="14">
        <v>16</v>
      </c>
      <c r="L51" s="14">
        <v>14.7</v>
      </c>
      <c r="M51" s="14">
        <v>13.6</v>
      </c>
      <c r="N51" s="14">
        <v>9.9</v>
      </c>
      <c r="O51" s="14">
        <v>14.8</v>
      </c>
      <c r="P51" s="14">
        <v>9</v>
      </c>
      <c r="Q51" s="14">
        <v>7.5</v>
      </c>
      <c r="R51" s="14">
        <v>12.8</v>
      </c>
      <c r="S51" s="14">
        <v>12.5</v>
      </c>
      <c r="T51" s="14">
        <v>10</v>
      </c>
      <c r="U51" s="14">
        <v>11.1</v>
      </c>
      <c r="V51" s="14">
        <v>9.8000000000000007</v>
      </c>
      <c r="W51" s="14">
        <v>11.4</v>
      </c>
      <c r="X51" s="14">
        <v>6.6</v>
      </c>
      <c r="Y51" s="14">
        <v>12.1</v>
      </c>
      <c r="Z51" s="14">
        <v>16.8</v>
      </c>
      <c r="AA51" s="14">
        <v>10.4</v>
      </c>
      <c r="AB51" s="14">
        <v>13.6</v>
      </c>
      <c r="AC51" s="14">
        <v>12.8</v>
      </c>
      <c r="AD51" s="14">
        <v>11.1</v>
      </c>
      <c r="AE51" s="14">
        <v>11.3</v>
      </c>
      <c r="AF51" s="40">
        <v>10.5</v>
      </c>
    </row>
    <row r="52" spans="1:32">
      <c r="A52" s="143" t="s">
        <v>1189</v>
      </c>
      <c r="B52" s="14">
        <v>18.899999999999999</v>
      </c>
      <c r="C52" s="14">
        <v>30.1</v>
      </c>
      <c r="D52" s="14">
        <v>27.8</v>
      </c>
      <c r="E52" s="14">
        <v>16.5</v>
      </c>
      <c r="F52" s="14">
        <v>7.7</v>
      </c>
      <c r="G52" s="14">
        <v>14.4</v>
      </c>
      <c r="H52" s="14">
        <v>12</v>
      </c>
      <c r="I52" s="14">
        <v>4.5</v>
      </c>
      <c r="J52" s="14">
        <v>6.9</v>
      </c>
      <c r="K52" s="14">
        <v>23.6</v>
      </c>
      <c r="L52" s="14">
        <v>24.7</v>
      </c>
      <c r="M52" s="14">
        <v>17.5</v>
      </c>
      <c r="N52" s="14">
        <v>9.3000000000000007</v>
      </c>
      <c r="O52" s="14">
        <v>26.6</v>
      </c>
      <c r="P52" s="14">
        <v>10.7</v>
      </c>
      <c r="Q52" s="14">
        <v>10.1</v>
      </c>
      <c r="R52" s="14">
        <v>11.3</v>
      </c>
      <c r="S52" s="14">
        <v>16.5</v>
      </c>
      <c r="T52" s="14">
        <v>7.3</v>
      </c>
      <c r="U52" s="14">
        <v>19.899999999999999</v>
      </c>
      <c r="V52" s="14">
        <v>10.3</v>
      </c>
      <c r="W52" s="14">
        <v>18.8</v>
      </c>
      <c r="X52" s="14">
        <v>4.9000000000000004</v>
      </c>
      <c r="Y52" s="14">
        <v>16.399999999999999</v>
      </c>
      <c r="Z52" s="14">
        <v>17.899999999999999</v>
      </c>
      <c r="AA52" s="14">
        <v>14.9</v>
      </c>
      <c r="AB52" s="14">
        <v>12.9</v>
      </c>
      <c r="AC52" s="14">
        <v>13.9</v>
      </c>
      <c r="AD52" s="14">
        <v>6.8</v>
      </c>
      <c r="AE52" s="14">
        <v>16.100000000000001</v>
      </c>
      <c r="AF52" s="40">
        <v>16.600000000000001</v>
      </c>
    </row>
    <row r="53" spans="1:32">
      <c r="A53" s="143" t="s">
        <v>405</v>
      </c>
      <c r="B53" s="13">
        <v>113</v>
      </c>
      <c r="C53" s="13">
        <v>63</v>
      </c>
      <c r="D53" s="13">
        <v>42</v>
      </c>
      <c r="E53" s="13">
        <v>166</v>
      </c>
      <c r="F53" s="13">
        <v>79</v>
      </c>
      <c r="G53" s="13">
        <v>56</v>
      </c>
      <c r="H53" s="13">
        <v>121</v>
      </c>
      <c r="I53" s="13">
        <v>233</v>
      </c>
      <c r="J53" s="13">
        <v>214</v>
      </c>
      <c r="K53" s="13">
        <v>96</v>
      </c>
      <c r="L53" s="13">
        <v>155</v>
      </c>
      <c r="M53" s="13">
        <v>40</v>
      </c>
      <c r="N53" s="13">
        <v>48</v>
      </c>
      <c r="O53" s="13">
        <v>59</v>
      </c>
      <c r="P53" s="13">
        <v>28</v>
      </c>
      <c r="Q53" s="13">
        <v>59</v>
      </c>
      <c r="R53" s="13">
        <v>88</v>
      </c>
      <c r="S53" s="13">
        <v>63</v>
      </c>
      <c r="T53" s="13">
        <v>46</v>
      </c>
      <c r="U53" s="13">
        <v>25</v>
      </c>
      <c r="V53" s="13">
        <v>113</v>
      </c>
      <c r="W53" s="13">
        <v>81</v>
      </c>
      <c r="X53" s="13">
        <v>26</v>
      </c>
      <c r="Y53" s="13">
        <v>70</v>
      </c>
      <c r="Z53" s="13">
        <v>44</v>
      </c>
      <c r="AA53" s="13">
        <v>132</v>
      </c>
      <c r="AB53" s="13">
        <v>63</v>
      </c>
      <c r="AC53" s="13">
        <v>152</v>
      </c>
      <c r="AD53" s="13">
        <v>81</v>
      </c>
      <c r="AE53" s="13">
        <v>45</v>
      </c>
      <c r="AF53" s="21">
        <v>121</v>
      </c>
    </row>
    <row r="54" spans="1:32">
      <c r="A54" s="143" t="s">
        <v>733</v>
      </c>
      <c r="B54" s="14">
        <v>5.8846443071013592</v>
      </c>
      <c r="C54" s="14">
        <v>3.9205924450805898</v>
      </c>
      <c r="D54" s="14">
        <v>6.7723912184660531</v>
      </c>
      <c r="E54" s="14">
        <v>6.583714507928816</v>
      </c>
      <c r="F54" s="14">
        <v>5.9128859748590079</v>
      </c>
      <c r="G54" s="14">
        <v>19.651949929639002</v>
      </c>
      <c r="H54" s="14">
        <v>22.29683163865128</v>
      </c>
      <c r="I54" s="14">
        <v>3.5335340724435143</v>
      </c>
      <c r="J54" s="14">
        <v>45.9812594138034</v>
      </c>
      <c r="K54" s="14">
        <v>25.331085199521876</v>
      </c>
      <c r="L54" s="14">
        <v>4.8599762456902988</v>
      </c>
      <c r="M54" s="14">
        <v>9.3140439483163711</v>
      </c>
      <c r="N54" s="14">
        <v>2.0673303658528708</v>
      </c>
      <c r="O54" s="14">
        <v>11.289446090024722</v>
      </c>
      <c r="P54" s="14">
        <v>8.0994145280355436</v>
      </c>
      <c r="Q54" s="14">
        <v>4.2968997504156707</v>
      </c>
      <c r="R54" s="14">
        <v>3.681972934988492</v>
      </c>
      <c r="S54" s="14">
        <v>10.10810862847406</v>
      </c>
      <c r="T54" s="14">
        <v>7.2584628153683752</v>
      </c>
      <c r="U54" s="14">
        <v>3.1636158864135355</v>
      </c>
      <c r="V54" s="14">
        <v>7.3043185975708287</v>
      </c>
      <c r="W54" s="14">
        <v>8.3988390937963686</v>
      </c>
      <c r="X54" s="14">
        <v>7.3933789447942075</v>
      </c>
      <c r="Y54" s="14">
        <v>7.5229018626705013</v>
      </c>
      <c r="Z54" s="14">
        <v>3.4834957513227391</v>
      </c>
      <c r="AA54" s="14">
        <v>15.211579238499123</v>
      </c>
      <c r="AB54" s="14">
        <v>3.8660173393945945</v>
      </c>
      <c r="AC54" s="14">
        <v>21.599377028494125</v>
      </c>
      <c r="AD54" s="14">
        <v>9.3146167035226508</v>
      </c>
      <c r="AE54" s="14">
        <v>5.2452687675716509</v>
      </c>
      <c r="AF54" s="40">
        <v>21.899659740823861</v>
      </c>
    </row>
    <row r="55" spans="1:32">
      <c r="A55" s="143" t="s">
        <v>984</v>
      </c>
      <c r="B55" s="14">
        <v>0.78600000000000003</v>
      </c>
      <c r="C55" s="14">
        <v>0.76</v>
      </c>
      <c r="D55" s="14">
        <v>0.76300000000000001</v>
      </c>
      <c r="E55" s="14">
        <v>0.83</v>
      </c>
      <c r="F55" s="14">
        <v>0.83399999999999996</v>
      </c>
      <c r="G55" s="14">
        <v>0.81399999999999995</v>
      </c>
      <c r="H55" s="14">
        <v>0.81200000000000006</v>
      </c>
      <c r="I55" s="14">
        <v>0.83399999999999996</v>
      </c>
      <c r="J55" s="14">
        <v>0.79500000000000004</v>
      </c>
      <c r="K55" s="14">
        <v>0.75800000000000001</v>
      </c>
      <c r="L55" s="14">
        <v>0.78</v>
      </c>
      <c r="M55" s="14">
        <v>0.747</v>
      </c>
      <c r="N55" s="14">
        <v>0.80200000000000005</v>
      </c>
      <c r="O55" s="14">
        <v>0.77200000000000002</v>
      </c>
      <c r="P55" s="14">
        <v>0.82199999999999995</v>
      </c>
      <c r="Q55" s="14">
        <v>0.69</v>
      </c>
      <c r="R55" s="14">
        <v>0.80800000000000005</v>
      </c>
      <c r="S55" s="14">
        <v>0.79500000000000004</v>
      </c>
      <c r="T55" s="14">
        <v>0.81499999999999995</v>
      </c>
      <c r="U55" s="14">
        <v>0.747</v>
      </c>
      <c r="V55" s="14">
        <v>0.77800000000000002</v>
      </c>
      <c r="W55" s="14">
        <v>0.79500000000000004</v>
      </c>
      <c r="X55" s="14">
        <v>0.79300000000000004</v>
      </c>
      <c r="Y55" s="14">
        <v>0.77600000000000002</v>
      </c>
      <c r="Z55" s="14">
        <v>0.80300000000000005</v>
      </c>
      <c r="AA55" s="14">
        <v>0.78100000000000003</v>
      </c>
      <c r="AB55" s="14">
        <v>0.82299999999999995</v>
      </c>
      <c r="AC55" s="14">
        <v>0.79200000000000004</v>
      </c>
      <c r="AD55" s="14">
        <v>0.76800000000000002</v>
      </c>
      <c r="AE55" s="14">
        <v>0.77400000000000002</v>
      </c>
      <c r="AF55" s="40">
        <v>0.82199999999999995</v>
      </c>
    </row>
    <row r="56" spans="1:32">
      <c r="A56" s="143" t="s">
        <v>985</v>
      </c>
      <c r="B56" s="14">
        <v>0.86199999999999999</v>
      </c>
      <c r="C56" s="14">
        <v>0.85199999999999998</v>
      </c>
      <c r="D56" s="14">
        <v>0.81699999999999995</v>
      </c>
      <c r="E56" s="14">
        <v>0.86899999999999999</v>
      </c>
      <c r="F56" s="14">
        <v>0.86799999999999999</v>
      </c>
      <c r="G56" s="14">
        <v>0.88200000000000001</v>
      </c>
      <c r="H56" s="14">
        <v>0.86299999999999999</v>
      </c>
      <c r="I56" s="14">
        <v>0.86799999999999999</v>
      </c>
      <c r="J56" s="14">
        <v>0.877</v>
      </c>
      <c r="K56" s="14">
        <v>0.84799999999999998</v>
      </c>
      <c r="L56" s="14">
        <v>0.85699999999999998</v>
      </c>
      <c r="M56" s="14">
        <v>0.85199999999999998</v>
      </c>
      <c r="N56" s="14">
        <v>0.86899999999999999</v>
      </c>
      <c r="O56" s="14">
        <v>0.86199999999999999</v>
      </c>
      <c r="P56" s="14">
        <v>0.86599999999999999</v>
      </c>
      <c r="Q56" s="14">
        <v>0.85699999999999998</v>
      </c>
      <c r="R56" s="14">
        <v>0.86299999999999999</v>
      </c>
      <c r="S56" s="14">
        <v>0.86899999999999999</v>
      </c>
      <c r="T56" s="14">
        <v>0.878</v>
      </c>
      <c r="U56" s="14">
        <v>0.82299999999999995</v>
      </c>
      <c r="V56" s="14">
        <v>0.86599999999999999</v>
      </c>
      <c r="W56" s="14">
        <v>0.872</v>
      </c>
      <c r="X56" s="14">
        <v>0.86</v>
      </c>
      <c r="Y56" s="14">
        <v>0.875</v>
      </c>
      <c r="Z56" s="14">
        <v>0.88200000000000001</v>
      </c>
      <c r="AA56" s="14">
        <v>0.86299999999999999</v>
      </c>
      <c r="AB56" s="14">
        <v>0.88300000000000001</v>
      </c>
      <c r="AC56" s="14">
        <v>0.86299999999999999</v>
      </c>
      <c r="AD56" s="14">
        <v>0.86599999999999999</v>
      </c>
      <c r="AE56" s="14">
        <v>0.86599999999999999</v>
      </c>
      <c r="AF56" s="40">
        <v>0.88200000000000001</v>
      </c>
    </row>
    <row r="57" spans="1:32">
      <c r="A57" s="143" t="s">
        <v>986</v>
      </c>
      <c r="B57" s="14">
        <v>0.79500000000000004</v>
      </c>
      <c r="C57" s="14">
        <v>0.79500000000000004</v>
      </c>
      <c r="D57" s="14">
        <v>0.77700000000000002</v>
      </c>
      <c r="E57" s="14">
        <v>0.83399999999999996</v>
      </c>
      <c r="F57" s="14">
        <v>0.79100000000000004</v>
      </c>
      <c r="G57" s="14">
        <v>0.79600000000000004</v>
      </c>
      <c r="H57" s="14">
        <v>0.81399999999999995</v>
      </c>
      <c r="I57" s="14">
        <v>0.79100000000000004</v>
      </c>
      <c r="J57" s="14">
        <v>0.79800000000000004</v>
      </c>
      <c r="K57" s="14">
        <v>0.76300000000000001</v>
      </c>
      <c r="L57" s="14">
        <v>0.79300000000000004</v>
      </c>
      <c r="M57" s="14">
        <v>0.75600000000000001</v>
      </c>
      <c r="N57" s="14">
        <v>0.82499999999999996</v>
      </c>
      <c r="O57" s="14">
        <v>0.76600000000000001</v>
      </c>
      <c r="P57" s="14">
        <v>0.79900000000000004</v>
      </c>
      <c r="Q57" s="14">
        <v>0.71499999999999997</v>
      </c>
      <c r="R57" s="14">
        <v>0.80200000000000005</v>
      </c>
      <c r="S57" s="14">
        <v>0.80100000000000005</v>
      </c>
      <c r="T57" s="14">
        <v>0.80300000000000005</v>
      </c>
      <c r="U57" s="14">
        <v>0.80800000000000005</v>
      </c>
      <c r="V57" s="14">
        <v>0.76500000000000001</v>
      </c>
      <c r="W57" s="14">
        <v>0.81299999999999994</v>
      </c>
      <c r="X57" s="14">
        <v>0.77600000000000002</v>
      </c>
      <c r="Y57" s="14">
        <v>0.77500000000000002</v>
      </c>
      <c r="Z57" s="14">
        <v>0.77300000000000002</v>
      </c>
      <c r="AA57" s="14">
        <v>0.78700000000000003</v>
      </c>
      <c r="AB57" s="14">
        <v>0.79500000000000004</v>
      </c>
      <c r="AC57" s="14">
        <v>0.79100000000000004</v>
      </c>
      <c r="AD57" s="14">
        <v>0.76800000000000002</v>
      </c>
      <c r="AE57" s="14">
        <v>0.79400000000000004</v>
      </c>
      <c r="AF57" s="40">
        <v>0.81699999999999995</v>
      </c>
    </row>
    <row r="58" spans="1:32">
      <c r="A58" s="143" t="s">
        <v>987</v>
      </c>
      <c r="B58" s="14">
        <v>0.70799999999999996</v>
      </c>
      <c r="C58" s="14">
        <v>0.64900000000000002</v>
      </c>
      <c r="D58" s="14">
        <v>0.7</v>
      </c>
      <c r="E58" s="14">
        <v>0.78800000000000003</v>
      </c>
      <c r="F58" s="14">
        <v>0.84399999999999997</v>
      </c>
      <c r="G58" s="14">
        <v>0.76800000000000002</v>
      </c>
      <c r="H58" s="14">
        <v>0.76100000000000001</v>
      </c>
      <c r="I58" s="14">
        <v>0.84399999999999997</v>
      </c>
      <c r="J58" s="14">
        <v>0.71899999999999997</v>
      </c>
      <c r="K58" s="14">
        <v>0.67300000000000004</v>
      </c>
      <c r="L58" s="14">
        <v>0.69899999999999995</v>
      </c>
      <c r="M58" s="14">
        <v>0.64600000000000002</v>
      </c>
      <c r="N58" s="14">
        <v>0.71899999999999997</v>
      </c>
      <c r="O58" s="14">
        <v>0.69699999999999995</v>
      </c>
      <c r="P58" s="14">
        <v>0.80200000000000005</v>
      </c>
      <c r="Q58" s="14">
        <v>0.53600000000000003</v>
      </c>
      <c r="R58" s="14">
        <v>0.76100000000000001</v>
      </c>
      <c r="S58" s="14">
        <v>0.72199999999999998</v>
      </c>
      <c r="T58" s="14">
        <v>0.76700000000000002</v>
      </c>
      <c r="U58" s="14">
        <v>0.628</v>
      </c>
      <c r="V58" s="14">
        <v>0.71099999999999997</v>
      </c>
      <c r="W58" s="14">
        <v>0.71</v>
      </c>
      <c r="X58" s="14">
        <v>0.747</v>
      </c>
      <c r="Y58" s="14">
        <v>0.68799999999999994</v>
      </c>
      <c r="Z58" s="14">
        <v>0.76</v>
      </c>
      <c r="AA58" s="14">
        <v>0.70099999999999996</v>
      </c>
      <c r="AB58" s="14">
        <v>0.79300000000000004</v>
      </c>
      <c r="AC58" s="14">
        <v>0.72899999999999998</v>
      </c>
      <c r="AD58" s="14">
        <v>0.68200000000000005</v>
      </c>
      <c r="AE58" s="14">
        <v>0.67400000000000004</v>
      </c>
      <c r="AF58" s="40">
        <v>0.77100000000000002</v>
      </c>
    </row>
    <row r="59" spans="1:32">
      <c r="A59" s="143" t="s">
        <v>988</v>
      </c>
      <c r="B59" s="14">
        <v>76</v>
      </c>
      <c r="C59" s="14">
        <v>75.400000000000006</v>
      </c>
      <c r="D59" s="14">
        <v>73.099999999999994</v>
      </c>
      <c r="E59" s="14">
        <v>76.5</v>
      </c>
      <c r="F59" s="14">
        <v>76.400000000000006</v>
      </c>
      <c r="G59" s="14">
        <v>77.3</v>
      </c>
      <c r="H59" s="14">
        <v>76.099999999999994</v>
      </c>
      <c r="I59" s="14">
        <v>76.400000000000006</v>
      </c>
      <c r="J59" s="14">
        <v>77</v>
      </c>
      <c r="K59" s="14">
        <v>75.099999999999994</v>
      </c>
      <c r="L59" s="14">
        <v>75.7</v>
      </c>
      <c r="M59" s="14">
        <v>75.400000000000006</v>
      </c>
      <c r="N59" s="14">
        <v>76.5</v>
      </c>
      <c r="O59" s="14">
        <v>76</v>
      </c>
      <c r="P59" s="14">
        <v>76.3</v>
      </c>
      <c r="Q59" s="14">
        <v>75.7</v>
      </c>
      <c r="R59" s="14">
        <v>76.099999999999994</v>
      </c>
      <c r="S59" s="14">
        <v>76.5</v>
      </c>
      <c r="T59" s="14">
        <v>77.099999999999994</v>
      </c>
      <c r="U59" s="14">
        <v>73.5</v>
      </c>
      <c r="V59" s="14">
        <v>76.3</v>
      </c>
      <c r="W59" s="14">
        <v>76.7</v>
      </c>
      <c r="X59" s="14">
        <v>75.900000000000006</v>
      </c>
      <c r="Y59" s="14">
        <v>76.900000000000006</v>
      </c>
      <c r="Z59" s="14">
        <v>77.3</v>
      </c>
      <c r="AA59" s="14">
        <v>76.099999999999994</v>
      </c>
      <c r="AB59" s="14">
        <v>77.400000000000006</v>
      </c>
      <c r="AC59" s="14">
        <v>76.099999999999994</v>
      </c>
      <c r="AD59" s="14">
        <v>76.3</v>
      </c>
      <c r="AE59" s="14">
        <v>76.3</v>
      </c>
      <c r="AF59" s="40">
        <v>77.3</v>
      </c>
    </row>
    <row r="60" spans="1:32">
      <c r="A60" s="143" t="s">
        <v>989</v>
      </c>
      <c r="B60" s="14">
        <v>9.8680000000000003</v>
      </c>
      <c r="C60" s="14">
        <v>9.8659999999999997</v>
      </c>
      <c r="D60" s="14">
        <v>9.7460000000000004</v>
      </c>
      <c r="E60" s="14">
        <v>10.130000000000001</v>
      </c>
      <c r="F60" s="14">
        <v>9.8390000000000004</v>
      </c>
      <c r="G60" s="14">
        <v>9.8729999999999993</v>
      </c>
      <c r="H60" s="14">
        <v>9.9920000000000009</v>
      </c>
      <c r="I60" s="14">
        <v>9.8390000000000004</v>
      </c>
      <c r="J60" s="14">
        <v>9.8870000000000005</v>
      </c>
      <c r="K60" s="14">
        <v>9.6560000000000006</v>
      </c>
      <c r="L60" s="14">
        <v>9.8529999999999998</v>
      </c>
      <c r="M60" s="14">
        <v>9.6080000000000005</v>
      </c>
      <c r="N60" s="14">
        <v>10.07</v>
      </c>
      <c r="O60" s="14">
        <v>9.6769999999999996</v>
      </c>
      <c r="P60" s="14">
        <v>9.8960000000000008</v>
      </c>
      <c r="Q60" s="14">
        <v>9.3360000000000003</v>
      </c>
      <c r="R60" s="14">
        <v>9.9130000000000003</v>
      </c>
      <c r="S60" s="14">
        <v>9.907</v>
      </c>
      <c r="T60" s="14">
        <v>9.923</v>
      </c>
      <c r="U60" s="14">
        <v>9.9540000000000006</v>
      </c>
      <c r="V60" s="14">
        <v>9.6679999999999993</v>
      </c>
      <c r="W60" s="14">
        <v>9.9890000000000008</v>
      </c>
      <c r="X60" s="14">
        <v>9.7430000000000003</v>
      </c>
      <c r="Y60" s="14">
        <v>9.7379999999999995</v>
      </c>
      <c r="Z60" s="14">
        <v>9.7249999999999996</v>
      </c>
      <c r="AA60" s="14">
        <v>9.8149999999999995</v>
      </c>
      <c r="AB60" s="14">
        <v>9.8670000000000009</v>
      </c>
      <c r="AC60" s="14">
        <v>9.8420000000000005</v>
      </c>
      <c r="AD60" s="14">
        <v>9.6890000000000001</v>
      </c>
      <c r="AE60" s="14">
        <v>9.86</v>
      </c>
      <c r="AF60" s="40">
        <v>10.02</v>
      </c>
    </row>
    <row r="61" spans="1:32">
      <c r="A61" s="143" t="s">
        <v>990</v>
      </c>
      <c r="B61" s="14">
        <v>14.8</v>
      </c>
      <c r="C61" s="14">
        <v>13.9</v>
      </c>
      <c r="D61" s="14">
        <v>15</v>
      </c>
      <c r="E61" s="14">
        <v>16</v>
      </c>
      <c r="F61" s="14">
        <v>16.100000000000001</v>
      </c>
      <c r="G61" s="14">
        <v>15.9</v>
      </c>
      <c r="H61" s="14">
        <v>15.4</v>
      </c>
      <c r="I61" s="14">
        <v>16.100000000000001</v>
      </c>
      <c r="J61" s="14">
        <v>15.2</v>
      </c>
      <c r="K61" s="14">
        <v>14.5</v>
      </c>
      <c r="L61" s="14">
        <v>14</v>
      </c>
      <c r="M61" s="14">
        <v>13.9</v>
      </c>
      <c r="N61" s="14">
        <v>14.6</v>
      </c>
      <c r="O61" s="14">
        <v>14.9</v>
      </c>
      <c r="P61" s="14">
        <v>15.9</v>
      </c>
      <c r="Q61" s="14">
        <v>11.6</v>
      </c>
      <c r="R61" s="14">
        <v>15.4</v>
      </c>
      <c r="S61" s="14">
        <v>14.7</v>
      </c>
      <c r="T61" s="14">
        <v>15.6</v>
      </c>
      <c r="U61" s="14">
        <v>13.6</v>
      </c>
      <c r="V61" s="14">
        <v>14.3</v>
      </c>
      <c r="W61" s="14">
        <v>15</v>
      </c>
      <c r="X61" s="14">
        <v>15.6</v>
      </c>
      <c r="Y61" s="14">
        <v>14.1</v>
      </c>
      <c r="Z61" s="14">
        <v>15.6</v>
      </c>
      <c r="AA61" s="14">
        <v>14.8</v>
      </c>
      <c r="AB61" s="14">
        <v>16.2</v>
      </c>
      <c r="AC61" s="14">
        <v>15.2</v>
      </c>
      <c r="AD61" s="14">
        <v>14</v>
      </c>
      <c r="AE61" s="14">
        <v>14.3</v>
      </c>
      <c r="AF61" s="40">
        <v>15.4</v>
      </c>
    </row>
    <row r="62" spans="1:32">
      <c r="A62" s="143" t="s">
        <v>991</v>
      </c>
      <c r="B62" s="14">
        <v>8.9</v>
      </c>
      <c r="C62" s="14">
        <v>7.9</v>
      </c>
      <c r="D62" s="14">
        <v>8.5</v>
      </c>
      <c r="E62" s="14">
        <v>10.3</v>
      </c>
      <c r="F62" s="14">
        <v>11.9</v>
      </c>
      <c r="G62" s="14">
        <v>9.8000000000000007</v>
      </c>
      <c r="H62" s="14">
        <v>10</v>
      </c>
      <c r="I62" s="14">
        <v>11.9</v>
      </c>
      <c r="J62" s="14">
        <v>8.9</v>
      </c>
      <c r="K62" s="14">
        <v>8.1</v>
      </c>
      <c r="L62" s="14">
        <v>9.3000000000000007</v>
      </c>
      <c r="M62" s="14">
        <v>7.8</v>
      </c>
      <c r="N62" s="14">
        <v>9.4</v>
      </c>
      <c r="O62" s="14">
        <v>8.5</v>
      </c>
      <c r="P62" s="14">
        <v>10.8</v>
      </c>
      <c r="Q62" s="14">
        <v>6.4</v>
      </c>
      <c r="R62" s="14">
        <v>10</v>
      </c>
      <c r="S62" s="14">
        <v>9.4</v>
      </c>
      <c r="T62" s="14">
        <v>10</v>
      </c>
      <c r="U62" s="14">
        <v>7.5</v>
      </c>
      <c r="V62" s="14">
        <v>9.4</v>
      </c>
      <c r="W62" s="14">
        <v>8.8000000000000007</v>
      </c>
      <c r="X62" s="14">
        <v>9.4</v>
      </c>
      <c r="Y62" s="14">
        <v>8.9</v>
      </c>
      <c r="Z62" s="14">
        <v>9.8000000000000007</v>
      </c>
      <c r="AA62" s="14">
        <v>8.6999999999999993</v>
      </c>
      <c r="AB62" s="14">
        <v>10.3</v>
      </c>
      <c r="AC62" s="14">
        <v>9.1999999999999993</v>
      </c>
      <c r="AD62" s="14">
        <v>8.8000000000000007</v>
      </c>
      <c r="AE62" s="14">
        <v>8.3000000000000007</v>
      </c>
      <c r="AF62" s="40">
        <v>10.3</v>
      </c>
    </row>
    <row r="63" spans="1:32">
      <c r="A63" s="143" t="s">
        <v>429</v>
      </c>
      <c r="B63" s="14">
        <v>5.66</v>
      </c>
      <c r="C63" s="14">
        <v>4.92</v>
      </c>
      <c r="D63" s="14">
        <v>5.15</v>
      </c>
      <c r="E63" s="14">
        <v>6.24</v>
      </c>
      <c r="F63" s="14">
        <v>6.43</v>
      </c>
      <c r="G63" s="14">
        <v>5.47</v>
      </c>
      <c r="H63" s="14">
        <v>6.06</v>
      </c>
      <c r="I63" s="14">
        <v>7.24</v>
      </c>
      <c r="J63" s="14">
        <v>5.16</v>
      </c>
      <c r="K63" s="14">
        <v>4.95</v>
      </c>
      <c r="L63" s="14">
        <v>5.35</v>
      </c>
      <c r="M63" s="14">
        <v>4.72</v>
      </c>
      <c r="N63" s="14">
        <v>5.79</v>
      </c>
      <c r="O63" s="14">
        <v>5.3</v>
      </c>
      <c r="P63" s="14">
        <v>6.53</v>
      </c>
      <c r="Q63" s="14">
        <v>3.94</v>
      </c>
      <c r="R63" s="14">
        <v>6.26</v>
      </c>
      <c r="S63" s="14">
        <v>5.56</v>
      </c>
      <c r="T63" s="14">
        <v>6.5</v>
      </c>
      <c r="U63" s="14">
        <v>5.07</v>
      </c>
      <c r="V63" s="14">
        <v>5.05</v>
      </c>
      <c r="W63" s="14">
        <v>5.19</v>
      </c>
      <c r="X63" s="14">
        <v>5.59</v>
      </c>
      <c r="Y63" s="14">
        <v>5.33</v>
      </c>
      <c r="Z63" s="14">
        <v>5.96</v>
      </c>
      <c r="AA63" s="14">
        <v>5.07</v>
      </c>
      <c r="AB63" s="14">
        <v>6.45</v>
      </c>
      <c r="AC63" s="14">
        <v>5.76</v>
      </c>
      <c r="AD63" s="14">
        <v>5.61</v>
      </c>
      <c r="AE63" s="14">
        <v>5.25</v>
      </c>
      <c r="AF63" s="40">
        <v>6.3</v>
      </c>
    </row>
    <row r="64" spans="1:32">
      <c r="A64" s="143" t="s">
        <v>432</v>
      </c>
      <c r="B64" s="13">
        <v>1627801</v>
      </c>
      <c r="C64" s="13">
        <v>1091360</v>
      </c>
      <c r="D64" s="13">
        <v>435741</v>
      </c>
      <c r="E64" s="13">
        <v>2437975</v>
      </c>
      <c r="F64" s="13">
        <v>0</v>
      </c>
      <c r="G64" s="13">
        <v>150680</v>
      </c>
      <c r="H64" s="13">
        <v>334758</v>
      </c>
      <c r="I64" s="13">
        <v>8278148</v>
      </c>
      <c r="J64" s="13">
        <v>267427</v>
      </c>
      <c r="K64" s="13">
        <v>295584</v>
      </c>
      <c r="L64" s="13">
        <v>2308020</v>
      </c>
      <c r="M64" s="13">
        <v>267685</v>
      </c>
      <c r="N64" s="13">
        <v>1139316</v>
      </c>
      <c r="O64" s="13">
        <v>361802</v>
      </c>
      <c r="P64" s="13">
        <v>326309</v>
      </c>
      <c r="Q64" s="13">
        <v>509494</v>
      </c>
      <c r="R64" s="13">
        <v>1543294</v>
      </c>
      <c r="S64" s="13">
        <v>440897</v>
      </c>
      <c r="T64" s="13">
        <v>508349</v>
      </c>
      <c r="U64" s="13">
        <v>526137</v>
      </c>
      <c r="V64" s="13">
        <v>886940</v>
      </c>
      <c r="W64" s="13">
        <v>586983</v>
      </c>
      <c r="X64" s="13">
        <v>145789</v>
      </c>
      <c r="Y64" s="13">
        <v>614870</v>
      </c>
      <c r="Z64" s="13">
        <v>1117950</v>
      </c>
      <c r="AA64" s="13">
        <v>408056</v>
      </c>
      <c r="AB64" s="13">
        <v>1612654</v>
      </c>
      <c r="AC64" s="13">
        <v>610288</v>
      </c>
      <c r="AD64" s="13">
        <v>524754</v>
      </c>
      <c r="AE64" s="13">
        <v>610060</v>
      </c>
      <c r="AF64" s="21">
        <v>537512</v>
      </c>
    </row>
    <row r="65" spans="1:32">
      <c r="A65" s="143" t="s">
        <v>431</v>
      </c>
      <c r="B65" s="14">
        <v>41.76</v>
      </c>
      <c r="C65" s="14">
        <v>33.479999999999997</v>
      </c>
      <c r="D65" s="14">
        <v>34.369999999999997</v>
      </c>
      <c r="E65" s="14">
        <v>47.86</v>
      </c>
      <c r="F65" s="14">
        <v>39.340000000000003</v>
      </c>
      <c r="G65" s="14">
        <v>26.05</v>
      </c>
      <c r="H65" s="14">
        <v>28.82</v>
      </c>
      <c r="I65" s="14">
        <v>54.44</v>
      </c>
      <c r="J65" s="14">
        <v>28.4</v>
      </c>
      <c r="K65" s="14">
        <v>38.54</v>
      </c>
      <c r="L65" s="14">
        <v>36.04</v>
      </c>
      <c r="M65" s="14">
        <v>31.29</v>
      </c>
      <c r="N65" s="14">
        <v>24.24</v>
      </c>
      <c r="O65" s="14">
        <v>34.26</v>
      </c>
      <c r="P65" s="14">
        <v>46.61</v>
      </c>
      <c r="Q65" s="14">
        <v>18.440000000000001</v>
      </c>
      <c r="R65" s="14">
        <v>31.84</v>
      </c>
      <c r="S65" s="14">
        <v>34.71</v>
      </c>
      <c r="T65" s="14">
        <v>39.54</v>
      </c>
      <c r="U65" s="14">
        <v>32.9</v>
      </c>
      <c r="V65" s="14">
        <v>28.16</v>
      </c>
      <c r="W65" s="14">
        <v>30.1</v>
      </c>
      <c r="X65" s="14">
        <v>20.47</v>
      </c>
      <c r="Y65" s="14">
        <v>32.99</v>
      </c>
      <c r="Z65" s="14">
        <v>44.36</v>
      </c>
      <c r="AA65" s="14">
        <v>23.18</v>
      </c>
      <c r="AB65" s="14">
        <v>49.16</v>
      </c>
      <c r="AC65" s="14">
        <v>42.78</v>
      </c>
      <c r="AD65" s="14">
        <v>29.72</v>
      </c>
      <c r="AE65" s="14">
        <v>35.159999999999997</v>
      </c>
      <c r="AF65" s="40">
        <v>47.44</v>
      </c>
    </row>
    <row r="66" spans="1:32">
      <c r="A66" s="143" t="s">
        <v>435</v>
      </c>
      <c r="B66" s="13">
        <v>3800834</v>
      </c>
      <c r="C66" s="13">
        <v>2980133</v>
      </c>
      <c r="D66" s="13">
        <v>1228310</v>
      </c>
      <c r="E66" s="13">
        <v>5866152</v>
      </c>
      <c r="F66" s="13">
        <v>1375887</v>
      </c>
      <c r="G66" s="13">
        <v>643525</v>
      </c>
      <c r="H66" s="13">
        <v>1387333</v>
      </c>
      <c r="I66" s="13">
        <v>16678387</v>
      </c>
      <c r="J66" s="13">
        <v>944313</v>
      </c>
      <c r="K66" s="13">
        <v>697995</v>
      </c>
      <c r="L66" s="13">
        <v>5552781</v>
      </c>
      <c r="M66" s="13">
        <v>717264</v>
      </c>
      <c r="N66" s="13">
        <v>4882914</v>
      </c>
      <c r="O66" s="13">
        <v>1003537</v>
      </c>
      <c r="P66" s="13">
        <v>864439</v>
      </c>
      <c r="Q66" s="13">
        <v>2073289</v>
      </c>
      <c r="R66" s="13">
        <v>5551903</v>
      </c>
      <c r="S66" s="13">
        <v>1230948</v>
      </c>
      <c r="T66" s="13">
        <v>1382198</v>
      </c>
      <c r="U66" s="13">
        <v>1553086</v>
      </c>
      <c r="V66" s="13">
        <v>2865969</v>
      </c>
      <c r="W66" s="13">
        <v>2071268</v>
      </c>
      <c r="X66" s="13">
        <v>803756</v>
      </c>
      <c r="Y66" s="13">
        <v>1691997</v>
      </c>
      <c r="Z66" s="13">
        <v>2977002</v>
      </c>
      <c r="AA66" s="13">
        <v>1552994</v>
      </c>
      <c r="AB66" s="13">
        <v>4018265</v>
      </c>
      <c r="AC66" s="13">
        <v>1475730</v>
      </c>
      <c r="AD66" s="13">
        <v>2124853</v>
      </c>
      <c r="AE66" s="13">
        <v>1652714</v>
      </c>
      <c r="AF66" s="21">
        <v>1233671</v>
      </c>
    </row>
    <row r="67" spans="1:32">
      <c r="A67" s="143" t="s">
        <v>436</v>
      </c>
      <c r="B67" s="14">
        <v>98.5</v>
      </c>
      <c r="C67" s="14">
        <v>95.27</v>
      </c>
      <c r="D67" s="14">
        <v>97.97</v>
      </c>
      <c r="E67" s="14">
        <v>117.16</v>
      </c>
      <c r="F67" s="14">
        <v>116.64</v>
      </c>
      <c r="G67" s="14">
        <v>106.28</v>
      </c>
      <c r="H67" s="14">
        <v>115.55</v>
      </c>
      <c r="I67" s="14">
        <v>116.93</v>
      </c>
      <c r="J67" s="14">
        <v>102.01</v>
      </c>
      <c r="K67" s="14">
        <v>90.44</v>
      </c>
      <c r="L67" s="14">
        <v>85.69</v>
      </c>
      <c r="M67" s="14">
        <v>82.64</v>
      </c>
      <c r="N67" s="14">
        <v>100.35</v>
      </c>
      <c r="O67" s="14">
        <v>96.24</v>
      </c>
      <c r="P67" s="14">
        <v>123.49</v>
      </c>
      <c r="Q67" s="14">
        <v>58.52</v>
      </c>
      <c r="R67" s="14">
        <v>110.68</v>
      </c>
      <c r="S67" s="14">
        <v>101.96</v>
      </c>
      <c r="T67" s="14">
        <v>104.52</v>
      </c>
      <c r="U67" s="14">
        <v>95.97</v>
      </c>
      <c r="V67" s="14">
        <v>88.11</v>
      </c>
      <c r="W67" s="14">
        <v>107.19</v>
      </c>
      <c r="X67" s="14">
        <v>107.26</v>
      </c>
      <c r="Y67" s="14">
        <v>89.93</v>
      </c>
      <c r="Z67" s="14">
        <v>128.83000000000001</v>
      </c>
      <c r="AA67" s="14">
        <v>85.49</v>
      </c>
      <c r="AB67" s="14">
        <v>128.18</v>
      </c>
      <c r="AC67" s="14">
        <v>104.97</v>
      </c>
      <c r="AD67" s="14">
        <v>117.96</v>
      </c>
      <c r="AE67" s="14">
        <v>96.49</v>
      </c>
      <c r="AF67" s="40">
        <v>105.81</v>
      </c>
    </row>
    <row r="68" spans="1:32">
      <c r="A68" s="143" t="s">
        <v>439</v>
      </c>
      <c r="B68" s="13">
        <v>1161955</v>
      </c>
      <c r="C68" s="13">
        <v>858809</v>
      </c>
      <c r="D68" s="13">
        <v>381621</v>
      </c>
      <c r="E68" s="13">
        <v>2007824</v>
      </c>
      <c r="F68" s="13">
        <v>1177253</v>
      </c>
      <c r="G68" s="13">
        <v>194888</v>
      </c>
      <c r="H68" s="13">
        <v>443689</v>
      </c>
      <c r="I68" s="13">
        <v>6922192</v>
      </c>
      <c r="J68" s="13">
        <v>348566</v>
      </c>
      <c r="K68" s="13">
        <v>197336</v>
      </c>
      <c r="L68" s="13">
        <v>1735779</v>
      </c>
      <c r="M68" s="13">
        <v>235901</v>
      </c>
      <c r="N68" s="13">
        <v>1738025</v>
      </c>
      <c r="O68" s="13">
        <v>361031</v>
      </c>
      <c r="P68" s="13">
        <v>307325</v>
      </c>
      <c r="Q68" s="13">
        <v>546804</v>
      </c>
      <c r="R68" s="13">
        <v>1833974</v>
      </c>
      <c r="S68" s="13">
        <v>444461</v>
      </c>
      <c r="T68" s="13">
        <v>552486</v>
      </c>
      <c r="U68" s="13">
        <v>432782</v>
      </c>
      <c r="V68" s="13">
        <v>855809</v>
      </c>
      <c r="W68" s="13">
        <v>650703</v>
      </c>
      <c r="X68" s="13">
        <v>278482</v>
      </c>
      <c r="Y68" s="13">
        <v>557750</v>
      </c>
      <c r="Z68" s="13">
        <v>887193</v>
      </c>
      <c r="AA68" s="13">
        <v>464212</v>
      </c>
      <c r="AB68" s="13">
        <v>1248251</v>
      </c>
      <c r="AC68" s="13">
        <v>501343</v>
      </c>
      <c r="AD68" s="13">
        <v>639400</v>
      </c>
      <c r="AE68" s="13">
        <v>508793</v>
      </c>
      <c r="AF68" s="21">
        <v>435306</v>
      </c>
    </row>
    <row r="69" spans="1:32">
      <c r="A69" s="143" t="s">
        <v>440</v>
      </c>
      <c r="B69" s="14">
        <v>29.720164352223676</v>
      </c>
      <c r="C69" s="14">
        <v>26.301727387963869</v>
      </c>
      <c r="D69" s="14">
        <v>30.038963492388344</v>
      </c>
      <c r="E69" s="14">
        <v>39.20880322602693</v>
      </c>
      <c r="F69" s="14">
        <v>43.402632355109866</v>
      </c>
      <c r="G69" s="14">
        <v>33.592228324008289</v>
      </c>
      <c r="H69" s="14">
        <v>38.137270070483062</v>
      </c>
      <c r="I69" s="14">
        <v>52.17351062589367</v>
      </c>
      <c r="J69" s="14">
        <v>36.77775984080408</v>
      </c>
      <c r="K69" s="14">
        <v>25.664782584946249</v>
      </c>
      <c r="L69" s="14">
        <v>26.976124488907534</v>
      </c>
      <c r="M69" s="14">
        <v>27.332080473460536</v>
      </c>
      <c r="N69" s="14">
        <v>36.896755743381448</v>
      </c>
      <c r="O69" s="14">
        <v>34.141306393332712</v>
      </c>
      <c r="P69" s="14">
        <v>43.756051027962869</v>
      </c>
      <c r="Q69" s="14">
        <v>19.704549238310147</v>
      </c>
      <c r="R69" s="14">
        <v>37.803966545695005</v>
      </c>
      <c r="S69" s="14">
        <v>34.893594638240607</v>
      </c>
      <c r="T69" s="14">
        <v>42.752709739275375</v>
      </c>
      <c r="U69" s="14">
        <v>26.99806801076225</v>
      </c>
      <c r="V69" s="14">
        <v>27.042188277122953</v>
      </c>
      <c r="W69" s="14">
        <v>33.327784703605857</v>
      </c>
      <c r="X69" s="14">
        <v>39.054935684914987</v>
      </c>
      <c r="Y69" s="14">
        <v>29.845051875007695</v>
      </c>
      <c r="Z69" s="14">
        <v>35.057272781875028</v>
      </c>
      <c r="AA69" s="14">
        <v>26.365959370663887</v>
      </c>
      <c r="AB69" s="14">
        <v>38.014917854952309</v>
      </c>
      <c r="AC69" s="14">
        <v>35.071827069378621</v>
      </c>
      <c r="AD69" s="14">
        <v>35.993841529147183</v>
      </c>
      <c r="AE69" s="14">
        <v>29.270685074621717</v>
      </c>
      <c r="AF69" s="40">
        <v>38.233937883223412</v>
      </c>
    </row>
    <row r="70" spans="1:32">
      <c r="A70" s="143" t="s">
        <v>441</v>
      </c>
      <c r="B70" s="13">
        <v>489886</v>
      </c>
      <c r="C70" s="13">
        <v>293192</v>
      </c>
      <c r="D70" s="13">
        <v>129049</v>
      </c>
      <c r="E70" s="13">
        <v>828811</v>
      </c>
      <c r="F70" s="13">
        <v>220612</v>
      </c>
      <c r="G70" s="13">
        <v>46791</v>
      </c>
      <c r="H70" s="13">
        <v>130316</v>
      </c>
      <c r="I70" s="13">
        <v>2373869</v>
      </c>
      <c r="J70" s="13">
        <v>88989</v>
      </c>
      <c r="K70" s="13">
        <v>81514</v>
      </c>
      <c r="L70" s="13">
        <v>720843</v>
      </c>
      <c r="M70" s="13">
        <v>69301</v>
      </c>
      <c r="N70" s="13">
        <v>405022</v>
      </c>
      <c r="O70" s="13">
        <v>96293</v>
      </c>
      <c r="P70" s="13">
        <v>118947</v>
      </c>
      <c r="Q70" s="13">
        <v>113285</v>
      </c>
      <c r="R70" s="13">
        <v>601901</v>
      </c>
      <c r="S70" s="13">
        <v>119364</v>
      </c>
      <c r="T70" s="13">
        <v>181874</v>
      </c>
      <c r="U70" s="13">
        <v>148067</v>
      </c>
      <c r="V70" s="13">
        <v>246555</v>
      </c>
      <c r="W70" s="13">
        <v>161491</v>
      </c>
      <c r="X70" s="13">
        <v>40815</v>
      </c>
      <c r="Y70" s="13">
        <v>168547</v>
      </c>
      <c r="Z70" s="13">
        <v>317961</v>
      </c>
      <c r="AA70" s="13">
        <v>117775</v>
      </c>
      <c r="AB70" s="13">
        <v>499099</v>
      </c>
      <c r="AC70" s="13">
        <v>158906</v>
      </c>
      <c r="AD70" s="13">
        <v>123501</v>
      </c>
      <c r="AE70" s="13">
        <v>131449</v>
      </c>
      <c r="AF70" s="21">
        <v>183998</v>
      </c>
    </row>
    <row r="71" spans="1:32">
      <c r="A71" s="143" t="s">
        <v>442</v>
      </c>
      <c r="B71" s="14">
        <v>12.530168925520737</v>
      </c>
      <c r="C71" s="14">
        <v>8.9792445774693821</v>
      </c>
      <c r="D71" s="14">
        <v>10.157979250956377</v>
      </c>
      <c r="E71" s="14">
        <v>16.185027876231484</v>
      </c>
      <c r="F71" s="14">
        <v>8.1334611414245686</v>
      </c>
      <c r="G71" s="14">
        <v>8.0652167168254163</v>
      </c>
      <c r="H71" s="14">
        <v>11.201306515385937</v>
      </c>
      <c r="I71" s="14">
        <v>17.89217627826266</v>
      </c>
      <c r="J71" s="14">
        <v>9.3893726596206015</v>
      </c>
      <c r="K71" s="14">
        <v>10.60140616830841</v>
      </c>
      <c r="L71" s="14">
        <v>11.202780137884819</v>
      </c>
      <c r="M71" s="14">
        <v>8.029387365425702</v>
      </c>
      <c r="N71" s="14">
        <v>8.5982640092609941</v>
      </c>
      <c r="O71" s="14">
        <v>9.1060568663998005</v>
      </c>
      <c r="P71" s="14">
        <v>16.935332308218008</v>
      </c>
      <c r="Q71" s="14">
        <v>4.0823217468452411</v>
      </c>
      <c r="R71" s="14">
        <v>12.407070802432516</v>
      </c>
      <c r="S71" s="14">
        <v>9.3709887490667398</v>
      </c>
      <c r="T71" s="14">
        <v>14.073852244438717</v>
      </c>
      <c r="U71" s="14">
        <v>9.2368049876139331</v>
      </c>
      <c r="V71" s="14">
        <v>7.7907415447442716</v>
      </c>
      <c r="W71" s="14">
        <v>8.2712655075664525</v>
      </c>
      <c r="X71" s="14">
        <v>5.7239864694299998</v>
      </c>
      <c r="Y71" s="14">
        <v>9.0189044524911193</v>
      </c>
      <c r="Z71" s="14">
        <v>12.564172069659888</v>
      </c>
      <c r="AA71" s="14">
        <v>6.68929468622082</v>
      </c>
      <c r="AB71" s="14">
        <v>15.199833596359097</v>
      </c>
      <c r="AC71" s="14">
        <v>11.116388884030851</v>
      </c>
      <c r="AD71" s="14">
        <v>6.9522605922602549</v>
      </c>
      <c r="AE71" s="14">
        <v>7.5622154439505849</v>
      </c>
      <c r="AF71" s="40">
        <v>16.16097205790258</v>
      </c>
    </row>
    <row r="72" spans="1:32">
      <c r="A72" s="143" t="s">
        <v>443</v>
      </c>
      <c r="B72" s="13">
        <v>616877</v>
      </c>
      <c r="C72" s="13">
        <v>550297</v>
      </c>
      <c r="D72" s="13">
        <v>203349</v>
      </c>
      <c r="E72" s="13">
        <v>778515</v>
      </c>
      <c r="F72" s="13">
        <v>409974</v>
      </c>
      <c r="G72" s="13">
        <v>93198</v>
      </c>
      <c r="H72" s="13">
        <v>188885</v>
      </c>
      <c r="I72" s="13">
        <v>1911950</v>
      </c>
      <c r="J72" s="13">
        <v>164014</v>
      </c>
      <c r="K72" s="13">
        <v>142408</v>
      </c>
      <c r="L72" s="13">
        <v>1128209</v>
      </c>
      <c r="M72" s="13">
        <v>156693</v>
      </c>
      <c r="N72" s="13">
        <v>883901</v>
      </c>
      <c r="O72" s="13">
        <v>163060</v>
      </c>
      <c r="P72" s="13">
        <v>105520</v>
      </c>
      <c r="Q72" s="13">
        <v>621220</v>
      </c>
      <c r="R72" s="13">
        <v>774721</v>
      </c>
      <c r="S72" s="13">
        <v>200586</v>
      </c>
      <c r="T72" s="13">
        <v>218272</v>
      </c>
      <c r="U72" s="13">
        <v>250855</v>
      </c>
      <c r="V72" s="13">
        <v>529530</v>
      </c>
      <c r="W72" s="13">
        <v>295771</v>
      </c>
      <c r="X72" s="13">
        <v>131230</v>
      </c>
      <c r="Y72" s="13">
        <v>312706</v>
      </c>
      <c r="Z72" s="13">
        <v>349120</v>
      </c>
      <c r="AA72" s="13">
        <v>291955</v>
      </c>
      <c r="AB72" s="13">
        <v>470061</v>
      </c>
      <c r="AC72" s="13">
        <v>216235</v>
      </c>
      <c r="AD72" s="13">
        <v>326191</v>
      </c>
      <c r="AE72" s="13">
        <v>261920</v>
      </c>
      <c r="AF72" s="21">
        <v>201944</v>
      </c>
    </row>
    <row r="73" spans="1:32">
      <c r="A73" s="143" t="s">
        <v>444</v>
      </c>
      <c r="B73" s="14">
        <v>94.083169633597279</v>
      </c>
      <c r="C73" s="14">
        <v>90.41568769202965</v>
      </c>
      <c r="D73" s="14">
        <v>92.28999214839088</v>
      </c>
      <c r="E73" s="14">
        <v>95.815579793086641</v>
      </c>
      <c r="F73" s="14">
        <v>96.026589340841056</v>
      </c>
      <c r="G73" s="14">
        <v>96.307778156679163</v>
      </c>
      <c r="H73" s="14">
        <v>92.444768551599921</v>
      </c>
      <c r="I73" s="14">
        <v>95.355202430623791</v>
      </c>
      <c r="J73" s="14">
        <v>94.981468612462365</v>
      </c>
      <c r="K73" s="14">
        <v>92.325845246199236</v>
      </c>
      <c r="L73" s="14">
        <v>93.81220247375532</v>
      </c>
      <c r="M73" s="14">
        <v>92.468797025759059</v>
      </c>
      <c r="N73" s="14">
        <v>98.271604663754502</v>
      </c>
      <c r="O73" s="14">
        <v>92.164387897559948</v>
      </c>
      <c r="P73" s="14">
        <v>93.154651552871798</v>
      </c>
      <c r="Q73" s="14">
        <v>88.145819025943439</v>
      </c>
      <c r="R73" s="14">
        <v>95.454366238137837</v>
      </c>
      <c r="S73" s="14">
        <v>94.520180006125869</v>
      </c>
      <c r="T73" s="14">
        <v>93.865088716682862</v>
      </c>
      <c r="U73" s="14">
        <v>92.019735152782374</v>
      </c>
      <c r="V73" s="14">
        <v>86.172638197946611</v>
      </c>
      <c r="W73" s="14">
        <v>93.334953233278213</v>
      </c>
      <c r="X73" s="14">
        <v>97.491215167116124</v>
      </c>
      <c r="Y73" s="14">
        <v>91.155970791004094</v>
      </c>
      <c r="Z73" s="14">
        <v>93.667163906805044</v>
      </c>
      <c r="AA73" s="14">
        <v>94.940084223533816</v>
      </c>
      <c r="AB73" s="14">
        <v>93.461153041666336</v>
      </c>
      <c r="AC73" s="14">
        <v>93.613088125790085</v>
      </c>
      <c r="AD73" s="14">
        <v>91.142299911705209</v>
      </c>
      <c r="AE73" s="14">
        <v>92.59671711547368</v>
      </c>
      <c r="AF73" s="40">
        <v>97.284433546422846</v>
      </c>
    </row>
    <row r="74" spans="1:32">
      <c r="A74" s="143" t="s">
        <v>445</v>
      </c>
      <c r="B74" s="13">
        <v>6041</v>
      </c>
      <c r="C74" s="13">
        <v>4756</v>
      </c>
      <c r="D74" s="13">
        <v>2417</v>
      </c>
      <c r="E74" s="13">
        <v>5100</v>
      </c>
      <c r="F74" s="13">
        <v>1775</v>
      </c>
      <c r="G74" s="13">
        <v>1209</v>
      </c>
      <c r="H74" s="13">
        <v>1650</v>
      </c>
      <c r="I74" s="13">
        <v>7514</v>
      </c>
      <c r="J74" s="13">
        <v>1811</v>
      </c>
      <c r="K74" s="13">
        <v>1775</v>
      </c>
      <c r="L74" s="13">
        <v>8471</v>
      </c>
      <c r="M74" s="13">
        <v>1880</v>
      </c>
      <c r="N74" s="13">
        <v>7464</v>
      </c>
      <c r="O74" s="13">
        <v>1696</v>
      </c>
      <c r="P74" s="13">
        <v>845</v>
      </c>
      <c r="Q74" s="13">
        <v>5310</v>
      </c>
      <c r="R74" s="13">
        <v>6884</v>
      </c>
      <c r="S74" s="13">
        <v>1560</v>
      </c>
      <c r="T74" s="13">
        <v>1059</v>
      </c>
      <c r="U74" s="13">
        <v>2923</v>
      </c>
      <c r="V74" s="13">
        <v>5292</v>
      </c>
      <c r="W74" s="13">
        <v>3409</v>
      </c>
      <c r="X74" s="13">
        <v>2334</v>
      </c>
      <c r="Y74" s="13">
        <v>2451</v>
      </c>
      <c r="Z74" s="13">
        <v>3699</v>
      </c>
      <c r="AA74" s="13">
        <v>4087</v>
      </c>
      <c r="AB74" s="13">
        <v>3944</v>
      </c>
      <c r="AC74" s="13">
        <v>1901</v>
      </c>
      <c r="AD74" s="13">
        <v>3395</v>
      </c>
      <c r="AE74" s="13">
        <v>2486</v>
      </c>
      <c r="AF74" s="21">
        <v>1361</v>
      </c>
    </row>
    <row r="75" spans="1:32">
      <c r="A75" s="143" t="s">
        <v>447</v>
      </c>
      <c r="B75" s="13">
        <v>979.28760514656904</v>
      </c>
      <c r="C75" s="13">
        <v>864.26057201838285</v>
      </c>
      <c r="D75" s="13">
        <v>1188.5969441698753</v>
      </c>
      <c r="E75" s="13">
        <v>655.09335080248934</v>
      </c>
      <c r="F75" s="13">
        <v>432.95428490587204</v>
      </c>
      <c r="G75" s="13">
        <v>1297.2381381574712</v>
      </c>
      <c r="H75" s="13">
        <v>873.54739656404695</v>
      </c>
      <c r="I75" s="13">
        <v>393.00190904573861</v>
      </c>
      <c r="J75" s="13">
        <v>1104.1740339239334</v>
      </c>
      <c r="K75" s="13">
        <v>1246.4187405201956</v>
      </c>
      <c r="L75" s="13">
        <v>750.83605963079538</v>
      </c>
      <c r="M75" s="13">
        <v>1199.7983317697663</v>
      </c>
      <c r="N75" s="13">
        <v>844.43846086835526</v>
      </c>
      <c r="O75" s="13">
        <v>1040.1079357291794</v>
      </c>
      <c r="P75" s="13">
        <v>800.79605761940866</v>
      </c>
      <c r="Q75" s="13">
        <v>854.76964682399148</v>
      </c>
      <c r="R75" s="13">
        <v>888.57795257905741</v>
      </c>
      <c r="S75" s="13">
        <v>777.72127665938797</v>
      </c>
      <c r="T75" s="13">
        <v>485.17446122269462</v>
      </c>
      <c r="U75" s="13">
        <v>1165.2149648203144</v>
      </c>
      <c r="V75" s="13">
        <v>999.37680584669431</v>
      </c>
      <c r="W75" s="13">
        <v>1152.580881830876</v>
      </c>
      <c r="X75" s="13">
        <v>1778.5567324544693</v>
      </c>
      <c r="Y75" s="13">
        <v>783.80331685353019</v>
      </c>
      <c r="Z75" s="13">
        <v>1059.5210815765354</v>
      </c>
      <c r="AA75" s="13">
        <v>1399.8732681406382</v>
      </c>
      <c r="AB75" s="13">
        <v>839.04003948423713</v>
      </c>
      <c r="AC75" s="13">
        <v>879.13612504913635</v>
      </c>
      <c r="AD75" s="13">
        <v>1040.8012483483603</v>
      </c>
      <c r="AE75" s="13">
        <v>949.1447770311546</v>
      </c>
      <c r="AF75" s="21">
        <v>673.94921364338632</v>
      </c>
    </row>
    <row r="76" spans="1:32">
      <c r="A76" s="143" t="s">
        <v>1002</v>
      </c>
      <c r="B76" s="13">
        <v>28973</v>
      </c>
      <c r="C76" s="13">
        <v>22926</v>
      </c>
      <c r="D76" s="13">
        <v>10024</v>
      </c>
      <c r="E76" s="13">
        <v>33492</v>
      </c>
      <c r="F76" s="13">
        <v>15678</v>
      </c>
      <c r="G76" s="13">
        <v>5226</v>
      </c>
      <c r="H76" s="13">
        <v>8624</v>
      </c>
      <c r="I76" s="13">
        <v>69831</v>
      </c>
      <c r="J76" s="13">
        <v>8075</v>
      </c>
      <c r="K76" s="13">
        <v>7222</v>
      </c>
      <c r="L76" s="13">
        <v>48019</v>
      </c>
      <c r="M76" s="13">
        <v>7852</v>
      </c>
      <c r="N76" s="13">
        <v>38999</v>
      </c>
      <c r="O76" s="13">
        <v>7631</v>
      </c>
      <c r="P76" s="13">
        <v>4673</v>
      </c>
      <c r="Q76" s="13">
        <v>26663</v>
      </c>
      <c r="R76" s="13">
        <v>34389</v>
      </c>
      <c r="S76" s="13">
        <v>8542</v>
      </c>
      <c r="T76" s="13">
        <v>8328</v>
      </c>
      <c r="U76" s="13">
        <v>12029</v>
      </c>
      <c r="V76" s="13">
        <v>25037</v>
      </c>
      <c r="W76" s="13">
        <v>13733</v>
      </c>
      <c r="X76" s="13">
        <v>7517</v>
      </c>
      <c r="Y76" s="13">
        <v>13419</v>
      </c>
      <c r="Z76" s="13">
        <v>17059</v>
      </c>
      <c r="AA76" s="13">
        <v>14912</v>
      </c>
      <c r="AB76" s="13">
        <v>21466</v>
      </c>
      <c r="AC76" s="13">
        <v>9393</v>
      </c>
      <c r="AD76" s="13">
        <v>14519</v>
      </c>
      <c r="AE76" s="13">
        <v>12087</v>
      </c>
      <c r="AF76" s="21">
        <v>8402</v>
      </c>
    </row>
    <row r="77" spans="1:32">
      <c r="A77" s="143" t="s">
        <v>895</v>
      </c>
      <c r="B77" s="13">
        <v>4696.7223611838335</v>
      </c>
      <c r="C77" s="13">
        <v>4166.1139348388233</v>
      </c>
      <c r="D77" s="13">
        <v>4929.4562550098599</v>
      </c>
      <c r="E77" s="13">
        <v>4302.0365696229355</v>
      </c>
      <c r="F77" s="13">
        <v>3824.1449457770491</v>
      </c>
      <c r="G77" s="13">
        <v>5607.4164681645525</v>
      </c>
      <c r="H77" s="13">
        <v>4565.7410593747518</v>
      </c>
      <c r="I77" s="13">
        <v>3652.3444650749234</v>
      </c>
      <c r="J77" s="13">
        <v>4923.3602009584547</v>
      </c>
      <c r="K77" s="13">
        <v>5071.3443064996345</v>
      </c>
      <c r="L77" s="13">
        <v>4256.2149388987318</v>
      </c>
      <c r="M77" s="13">
        <v>5011.0726069447901</v>
      </c>
      <c r="N77" s="13">
        <v>4412.1457041003459</v>
      </c>
      <c r="O77" s="13">
        <v>4679.8724395927884</v>
      </c>
      <c r="P77" s="13">
        <v>4428.5443517816529</v>
      </c>
      <c r="Q77" s="13">
        <v>4292.0382473197897</v>
      </c>
      <c r="R77" s="13">
        <v>4438.8883223767007</v>
      </c>
      <c r="S77" s="13">
        <v>4258.5225289900591</v>
      </c>
      <c r="T77" s="13">
        <v>3815.4229585104822</v>
      </c>
      <c r="U77" s="13">
        <v>4795.2004145821293</v>
      </c>
      <c r="V77" s="13">
        <v>4728.155156459502</v>
      </c>
      <c r="W77" s="13">
        <v>4643.119169898333</v>
      </c>
      <c r="X77" s="13">
        <v>5728.1109502400368</v>
      </c>
      <c r="Y77" s="13">
        <v>4291.2512072042109</v>
      </c>
      <c r="Z77" s="13">
        <v>4886.2855178735108</v>
      </c>
      <c r="AA77" s="13">
        <v>5107.6364508229008</v>
      </c>
      <c r="AB77" s="13">
        <v>4566.6413508034066</v>
      </c>
      <c r="AC77" s="13">
        <v>4343.8851249797672</v>
      </c>
      <c r="AD77" s="13">
        <v>4451.0731442621045</v>
      </c>
      <c r="AE77" s="13">
        <v>4614.7678680513136</v>
      </c>
      <c r="AF77" s="21">
        <v>4160.5593629917203</v>
      </c>
    </row>
    <row r="78" spans="1:32">
      <c r="A78" s="143" t="s">
        <v>448</v>
      </c>
      <c r="B78" s="13">
        <v>186491</v>
      </c>
      <c r="C78" s="13">
        <v>116097</v>
      </c>
      <c r="D78" s="13">
        <v>59495</v>
      </c>
      <c r="E78" s="13">
        <v>281683</v>
      </c>
      <c r="F78" s="13">
        <v>109189</v>
      </c>
      <c r="G78" s="13">
        <v>35005</v>
      </c>
      <c r="H78" s="13">
        <v>58688</v>
      </c>
      <c r="I78" s="13">
        <v>892842</v>
      </c>
      <c r="J78" s="13">
        <v>41182</v>
      </c>
      <c r="K78" s="13">
        <v>44475</v>
      </c>
      <c r="L78" s="13">
        <v>254734</v>
      </c>
      <c r="M78" s="13">
        <v>36997</v>
      </c>
      <c r="N78" s="13">
        <v>218731</v>
      </c>
      <c r="O78" s="13">
        <v>54842</v>
      </c>
      <c r="P78" s="13">
        <v>88924</v>
      </c>
      <c r="Q78" s="13">
        <v>96217</v>
      </c>
      <c r="R78" s="13">
        <v>209156</v>
      </c>
      <c r="S78" s="13">
        <v>89219</v>
      </c>
      <c r="T78" s="13">
        <v>66735</v>
      </c>
      <c r="U78" s="13">
        <v>54747</v>
      </c>
      <c r="V78" s="13">
        <v>143033</v>
      </c>
      <c r="W78" s="13">
        <v>81518</v>
      </c>
      <c r="X78" s="13">
        <v>41209</v>
      </c>
      <c r="Y78" s="13">
        <v>75704</v>
      </c>
      <c r="Z78" s="13">
        <v>123058</v>
      </c>
      <c r="AA78" s="13">
        <v>84654</v>
      </c>
      <c r="AB78" s="13">
        <v>211262</v>
      </c>
      <c r="AC78" s="13">
        <v>85571</v>
      </c>
      <c r="AD78" s="13">
        <v>69535</v>
      </c>
      <c r="AE78" s="13">
        <v>81467</v>
      </c>
      <c r="AF78" s="21">
        <v>81367</v>
      </c>
    </row>
    <row r="79" spans="1:32">
      <c r="A79" s="143" t="s">
        <v>450</v>
      </c>
      <c r="B79" s="14">
        <v>4.7700153364033424</v>
      </c>
      <c r="C79" s="14">
        <v>3.5555654919317816</v>
      </c>
      <c r="D79" s="14">
        <v>4.6830969285748019</v>
      </c>
      <c r="E79" s="14">
        <v>5.5007078902916504</v>
      </c>
      <c r="F79" s="14">
        <v>4.0255493290075206</v>
      </c>
      <c r="G79" s="14">
        <v>6.033701164165624</v>
      </c>
      <c r="H79" s="14">
        <v>5.0445246690734056</v>
      </c>
      <c r="I79" s="14">
        <v>6.7294726257584525</v>
      </c>
      <c r="J79" s="14">
        <v>4.3451791217846658</v>
      </c>
      <c r="K79" s="14">
        <v>5.7842522675309338</v>
      </c>
      <c r="L79" s="14">
        <v>3.9588773084346398</v>
      </c>
      <c r="M79" s="14">
        <v>4.2865650475267989</v>
      </c>
      <c r="N79" s="14">
        <v>4.6434684659343608</v>
      </c>
      <c r="O79" s="14">
        <v>5.1861959920980532</v>
      </c>
      <c r="P79" s="14">
        <v>12.660743778119482</v>
      </c>
      <c r="Q79" s="14">
        <v>3.4672617867873816</v>
      </c>
      <c r="R79" s="14">
        <v>4.3113623349248051</v>
      </c>
      <c r="S79" s="14">
        <v>7.0043752320882806</v>
      </c>
      <c r="T79" s="14">
        <v>5.164116528655101</v>
      </c>
      <c r="U79" s="14">
        <v>3.4152604068219121</v>
      </c>
      <c r="V79" s="14">
        <v>4.519612805943531</v>
      </c>
      <c r="W79" s="14">
        <v>4.1751987519168381</v>
      </c>
      <c r="X79" s="14">
        <v>5.7792419066211158</v>
      </c>
      <c r="Y79" s="14">
        <v>4.0509005955097841</v>
      </c>
      <c r="Z79" s="14">
        <v>4.8626148695852844</v>
      </c>
      <c r="AA79" s="14">
        <v>4.8081133718305011</v>
      </c>
      <c r="AB79" s="14">
        <v>6.4338883572878647</v>
      </c>
      <c r="AC79" s="14">
        <v>5.9861837387852184</v>
      </c>
      <c r="AD79" s="14">
        <v>3.9143443395828115</v>
      </c>
      <c r="AE79" s="14">
        <v>4.6867682947175124</v>
      </c>
      <c r="AF79" s="40">
        <v>7.1466527540264533</v>
      </c>
    </row>
    <row r="80" spans="1:32">
      <c r="A80" s="143" t="s">
        <v>451</v>
      </c>
      <c r="B80" s="13">
        <v>108447</v>
      </c>
      <c r="C80" s="13">
        <v>66393</v>
      </c>
      <c r="D80" s="13">
        <v>33557</v>
      </c>
      <c r="E80" s="13">
        <v>143361</v>
      </c>
      <c r="F80" s="13">
        <v>53683</v>
      </c>
      <c r="G80" s="13">
        <v>19139</v>
      </c>
      <c r="H80" s="13">
        <v>36680</v>
      </c>
      <c r="I80" s="13">
        <v>465919</v>
      </c>
      <c r="J80" s="13">
        <v>21567</v>
      </c>
      <c r="K80" s="13">
        <v>24861</v>
      </c>
      <c r="L80" s="13">
        <v>132815</v>
      </c>
      <c r="M80" s="13">
        <v>20612</v>
      </c>
      <c r="N80" s="13">
        <v>123497</v>
      </c>
      <c r="O80" s="13">
        <v>30232</v>
      </c>
      <c r="P80" s="13">
        <v>48198</v>
      </c>
      <c r="Q80" s="13">
        <v>54128</v>
      </c>
      <c r="R80" s="13">
        <v>110304</v>
      </c>
      <c r="S80" s="13">
        <v>48793</v>
      </c>
      <c r="T80" s="13">
        <v>35818</v>
      </c>
      <c r="U80" s="13">
        <v>30878</v>
      </c>
      <c r="V80" s="13">
        <v>75282</v>
      </c>
      <c r="W80" s="13">
        <v>46457</v>
      </c>
      <c r="X80" s="13">
        <v>25448</v>
      </c>
      <c r="Y80" s="13">
        <v>40966</v>
      </c>
      <c r="Z80" s="13">
        <v>65623</v>
      </c>
      <c r="AA80" s="13">
        <v>47805</v>
      </c>
      <c r="AB80" s="13">
        <v>115896</v>
      </c>
      <c r="AC80" s="13">
        <v>49616</v>
      </c>
      <c r="AD80" s="13">
        <v>38426</v>
      </c>
      <c r="AE80" s="13">
        <v>43740</v>
      </c>
      <c r="AF80" s="21">
        <v>44090</v>
      </c>
    </row>
    <row r="81" spans="1:32">
      <c r="A81" s="143" t="s">
        <v>452</v>
      </c>
      <c r="B81" s="14">
        <v>2.77382744039623</v>
      </c>
      <c r="C81" s="14">
        <v>2.0333398770495945</v>
      </c>
      <c r="D81" s="14">
        <v>2.6414099274255758</v>
      </c>
      <c r="E81" s="14">
        <v>2.7995547614165615</v>
      </c>
      <c r="F81" s="14">
        <v>1.9791697389765521</v>
      </c>
      <c r="G81" s="14">
        <v>3.2989289124686723</v>
      </c>
      <c r="H81" s="14">
        <v>3.1528279181708787</v>
      </c>
      <c r="I81" s="14">
        <v>3.511695413433455</v>
      </c>
      <c r="J81" s="14">
        <v>2.2755688922230557</v>
      </c>
      <c r="K81" s="14">
        <v>3.2333287380120637</v>
      </c>
      <c r="L81" s="14">
        <v>2.0641072244763037</v>
      </c>
      <c r="M81" s="14">
        <v>2.3881579252269747</v>
      </c>
      <c r="N81" s="14">
        <v>2.6217336597807157</v>
      </c>
      <c r="O81" s="14">
        <v>2.8589234023760688</v>
      </c>
      <c r="P81" s="14">
        <v>6.8622928412779771</v>
      </c>
      <c r="Q81" s="14">
        <v>1.9505487179524141</v>
      </c>
      <c r="R81" s="14">
        <v>2.2737120187398197</v>
      </c>
      <c r="S81" s="14">
        <v>3.8306244264033831</v>
      </c>
      <c r="T81" s="14">
        <v>2.7716839113414009</v>
      </c>
      <c r="U81" s="14">
        <v>1.9262500382093448</v>
      </c>
      <c r="V81" s="14">
        <v>2.3787901481269422</v>
      </c>
      <c r="W81" s="14">
        <v>2.3794402269167616</v>
      </c>
      <c r="X81" s="14">
        <v>3.5688841767500827</v>
      </c>
      <c r="Y81" s="14">
        <v>2.1920795967934827</v>
      </c>
      <c r="Z81" s="14">
        <v>2.5930811128638132</v>
      </c>
      <c r="AA81" s="14">
        <v>2.7151919547848546</v>
      </c>
      <c r="AB81" s="14">
        <v>3.5295600962607296</v>
      </c>
      <c r="AC81" s="14">
        <v>3.4709246401650953</v>
      </c>
      <c r="AD81" s="14">
        <v>2.16312066718644</v>
      </c>
      <c r="AE81" s="14">
        <v>2.5163470510874828</v>
      </c>
      <c r="AF81" s="40">
        <v>3.8725271906918817</v>
      </c>
    </row>
    <row r="82" spans="1:32">
      <c r="A82" s="143" t="s">
        <v>453</v>
      </c>
      <c r="B82" s="13">
        <v>78044</v>
      </c>
      <c r="C82" s="13">
        <v>49704</v>
      </c>
      <c r="D82" s="13">
        <v>25938</v>
      </c>
      <c r="E82" s="13">
        <v>138322</v>
      </c>
      <c r="F82" s="13">
        <v>55506</v>
      </c>
      <c r="G82" s="13">
        <v>15866</v>
      </c>
      <c r="H82" s="13">
        <v>22008</v>
      </c>
      <c r="I82" s="13">
        <v>426923</v>
      </c>
      <c r="J82" s="13">
        <v>19615</v>
      </c>
      <c r="K82" s="13">
        <v>19614</v>
      </c>
      <c r="L82" s="13">
        <v>121919</v>
      </c>
      <c r="M82" s="13">
        <v>16385</v>
      </c>
      <c r="N82" s="13">
        <v>95234</v>
      </c>
      <c r="O82" s="13">
        <v>24610</v>
      </c>
      <c r="P82" s="13">
        <v>40726</v>
      </c>
      <c r="Q82" s="13">
        <v>42089</v>
      </c>
      <c r="R82" s="13">
        <v>98852</v>
      </c>
      <c r="S82" s="13">
        <v>40426</v>
      </c>
      <c r="T82" s="13">
        <v>30917</v>
      </c>
      <c r="U82" s="13">
        <v>23869</v>
      </c>
      <c r="V82" s="13">
        <v>67751</v>
      </c>
      <c r="W82" s="13">
        <v>35061</v>
      </c>
      <c r="X82" s="13">
        <v>15761</v>
      </c>
      <c r="Y82" s="13">
        <v>34738</v>
      </c>
      <c r="Z82" s="13">
        <v>57435</v>
      </c>
      <c r="AA82" s="13">
        <v>36849</v>
      </c>
      <c r="AB82" s="13">
        <v>95366</v>
      </c>
      <c r="AC82" s="13">
        <v>35955</v>
      </c>
      <c r="AD82" s="13">
        <v>31109</v>
      </c>
      <c r="AE82" s="13">
        <v>37727</v>
      </c>
      <c r="AF82" s="21">
        <v>37277</v>
      </c>
    </row>
    <row r="83" spans="1:32">
      <c r="A83" s="143" t="s">
        <v>454</v>
      </c>
      <c r="B83" s="14">
        <v>1.9961878960071127</v>
      </c>
      <c r="C83" s="14">
        <v>1.5222256148821871</v>
      </c>
      <c r="D83" s="14">
        <v>2.0416870011492261</v>
      </c>
      <c r="E83" s="14">
        <v>2.701153128875089</v>
      </c>
      <c r="F83" s="14">
        <v>2.0463795900309689</v>
      </c>
      <c r="G83" s="14">
        <v>2.7347722516969513</v>
      </c>
      <c r="H83" s="14">
        <v>1.8916967509025269</v>
      </c>
      <c r="I83" s="14">
        <v>3.2177772123249979</v>
      </c>
      <c r="J83" s="14">
        <v>2.0696102295616097</v>
      </c>
      <c r="K83" s="14">
        <v>2.5509235295188697</v>
      </c>
      <c r="L83" s="14">
        <v>1.8947700839583366</v>
      </c>
      <c r="M83" s="14">
        <v>1.8984071222998242</v>
      </c>
      <c r="N83" s="14">
        <v>2.0217348061536451</v>
      </c>
      <c r="O83" s="14">
        <v>2.3272725897219853</v>
      </c>
      <c r="P83" s="14">
        <v>5.7984509368415056</v>
      </c>
      <c r="Q83" s="14">
        <v>1.5167130688349679</v>
      </c>
      <c r="R83" s="14">
        <v>2.0376503161849859</v>
      </c>
      <c r="S83" s="14">
        <v>3.1737508056848966</v>
      </c>
      <c r="T83" s="14">
        <v>2.3924326173136996</v>
      </c>
      <c r="U83" s="14">
        <v>1.4890103686125671</v>
      </c>
      <c r="V83" s="14">
        <v>2.1408226578165888</v>
      </c>
      <c r="W83" s="14">
        <v>1.7957585250000769</v>
      </c>
      <c r="X83" s="14">
        <v>2.2103577298710335</v>
      </c>
      <c r="Y83" s="14">
        <v>1.8588209987163016</v>
      </c>
      <c r="Z83" s="14">
        <v>2.2695337567214713</v>
      </c>
      <c r="AA83" s="14">
        <v>2.0929214170456465</v>
      </c>
      <c r="AB83" s="14">
        <v>2.9043282610271346</v>
      </c>
      <c r="AC83" s="14">
        <v>2.5152590986201226</v>
      </c>
      <c r="AD83" s="14">
        <v>1.7512236723963712</v>
      </c>
      <c r="AE83" s="14">
        <v>2.1704212436300292</v>
      </c>
      <c r="AF83" s="40">
        <v>3.2741255633345721</v>
      </c>
    </row>
    <row r="84" spans="1:32">
      <c r="A84" s="143" t="s">
        <v>455</v>
      </c>
      <c r="B84" s="13">
        <v>104063</v>
      </c>
      <c r="C84" s="13">
        <v>71567</v>
      </c>
      <c r="D84" s="13">
        <v>36975</v>
      </c>
      <c r="E84" s="13">
        <v>165256</v>
      </c>
      <c r="F84" s="13">
        <v>65081</v>
      </c>
      <c r="G84" s="13">
        <v>21556</v>
      </c>
      <c r="H84" s="13">
        <v>33726</v>
      </c>
      <c r="I84" s="13">
        <v>453511</v>
      </c>
      <c r="J84" s="13">
        <v>24769</v>
      </c>
      <c r="K84" s="13">
        <v>26764</v>
      </c>
      <c r="L84" s="13">
        <v>152022</v>
      </c>
      <c r="M84" s="13">
        <v>23822</v>
      </c>
      <c r="N84" s="13">
        <v>133793</v>
      </c>
      <c r="O84" s="13">
        <v>31651</v>
      </c>
      <c r="P84" s="13">
        <v>51889</v>
      </c>
      <c r="Q84" s="13">
        <v>62331</v>
      </c>
      <c r="R84" s="13">
        <v>125322</v>
      </c>
      <c r="S84" s="13">
        <v>52804</v>
      </c>
      <c r="T84" s="13">
        <v>40150</v>
      </c>
      <c r="U84" s="13">
        <v>34601</v>
      </c>
      <c r="V84" s="13">
        <v>84409</v>
      </c>
      <c r="W84" s="13">
        <v>50463</v>
      </c>
      <c r="X84" s="13">
        <v>24807</v>
      </c>
      <c r="Y84" s="13">
        <v>44811</v>
      </c>
      <c r="Z84" s="13">
        <v>72881</v>
      </c>
      <c r="AA84" s="13">
        <v>54002</v>
      </c>
      <c r="AB84" s="13">
        <v>114903</v>
      </c>
      <c r="AC84" s="13">
        <v>48563</v>
      </c>
      <c r="AD84" s="13">
        <v>37200</v>
      </c>
      <c r="AE84" s="13">
        <v>50800</v>
      </c>
      <c r="AF84" s="21">
        <v>41352</v>
      </c>
    </row>
    <row r="85" spans="1:32">
      <c r="A85" s="143" t="s">
        <v>456</v>
      </c>
      <c r="B85" s="14">
        <v>2.6616946981470475</v>
      </c>
      <c r="C85" s="14">
        <v>2.1917978549065165</v>
      </c>
      <c r="D85" s="14">
        <v>2.9104548102202421</v>
      </c>
      <c r="E85" s="14">
        <v>3.2271204975736447</v>
      </c>
      <c r="F85" s="14">
        <v>2.3993879958708155</v>
      </c>
      <c r="G85" s="14">
        <v>3.7155395599129895</v>
      </c>
      <c r="H85" s="14">
        <v>2.8989169675090252</v>
      </c>
      <c r="I85" s="14">
        <v>3.4181746154194599</v>
      </c>
      <c r="J85" s="14">
        <v>2.6134170673470054</v>
      </c>
      <c r="K85" s="14">
        <v>3.4808258052433483</v>
      </c>
      <c r="L85" s="14">
        <v>2.3626074500571215</v>
      </c>
      <c r="M85" s="14">
        <v>2.7600765619424115</v>
      </c>
      <c r="N85" s="14">
        <v>2.8403087649338956</v>
      </c>
      <c r="O85" s="14">
        <v>2.9931127483661335</v>
      </c>
      <c r="P85" s="14">
        <v>7.3878068227119993</v>
      </c>
      <c r="Q85" s="14">
        <v>2.2461508302300457</v>
      </c>
      <c r="R85" s="14">
        <v>2.5832801857821264</v>
      </c>
      <c r="S85" s="14">
        <v>4.1455186648044648</v>
      </c>
      <c r="T85" s="14">
        <v>3.1069046021653151</v>
      </c>
      <c r="U85" s="14">
        <v>2.158500471924397</v>
      </c>
      <c r="V85" s="14">
        <v>2.6671886721028542</v>
      </c>
      <c r="W85" s="14">
        <v>2.584620017885368</v>
      </c>
      <c r="X85" s="14">
        <v>3.4789889096447384</v>
      </c>
      <c r="Y85" s="14">
        <v>2.3978245084194887</v>
      </c>
      <c r="Z85" s="14">
        <v>2.8798796852723516</v>
      </c>
      <c r="AA85" s="14">
        <v>3.0671644376590677</v>
      </c>
      <c r="AB85" s="14">
        <v>3.499318731799602</v>
      </c>
      <c r="AC85" s="14">
        <v>3.3972612322705888</v>
      </c>
      <c r="AD85" s="14">
        <v>2.0941052625653356</v>
      </c>
      <c r="AE85" s="14">
        <v>2.922506405926935</v>
      </c>
      <c r="AF85" s="40">
        <v>3.6320422859943453</v>
      </c>
    </row>
    <row r="86" spans="1:32">
      <c r="A86" s="143" t="s">
        <v>457</v>
      </c>
      <c r="B86" s="13">
        <v>54999</v>
      </c>
      <c r="C86" s="13">
        <v>37718</v>
      </c>
      <c r="D86" s="13">
        <v>18941</v>
      </c>
      <c r="E86" s="13">
        <v>77220</v>
      </c>
      <c r="F86" s="13">
        <v>28821</v>
      </c>
      <c r="G86" s="13">
        <v>10867</v>
      </c>
      <c r="H86" s="13">
        <v>18923</v>
      </c>
      <c r="I86" s="13">
        <v>221307</v>
      </c>
      <c r="J86" s="13">
        <v>11827</v>
      </c>
      <c r="K86" s="13">
        <v>13724</v>
      </c>
      <c r="L86" s="13">
        <v>72956</v>
      </c>
      <c r="M86" s="13">
        <v>11999</v>
      </c>
      <c r="N86" s="13">
        <v>67493</v>
      </c>
      <c r="O86" s="13">
        <v>16470</v>
      </c>
      <c r="P86" s="13">
        <v>26411</v>
      </c>
      <c r="Q86" s="13">
        <v>32262</v>
      </c>
      <c r="R86" s="13">
        <v>59014</v>
      </c>
      <c r="S86" s="13">
        <v>26961</v>
      </c>
      <c r="T86" s="13">
        <v>19704</v>
      </c>
      <c r="U86" s="13">
        <v>17799</v>
      </c>
      <c r="V86" s="13">
        <v>39202</v>
      </c>
      <c r="W86" s="13">
        <v>26416</v>
      </c>
      <c r="X86" s="13">
        <v>13919</v>
      </c>
      <c r="Y86" s="13">
        <v>22336</v>
      </c>
      <c r="Z86" s="13">
        <v>34402</v>
      </c>
      <c r="AA86" s="13">
        <v>27554</v>
      </c>
      <c r="AB86" s="13">
        <v>57838</v>
      </c>
      <c r="AC86" s="13">
        <v>25749</v>
      </c>
      <c r="AD86" s="13">
        <v>17689</v>
      </c>
      <c r="AE86" s="13">
        <v>24984</v>
      </c>
      <c r="AF86" s="21">
        <v>20589</v>
      </c>
    </row>
    <row r="87" spans="1:32">
      <c r="A87" s="143" t="s">
        <v>458</v>
      </c>
      <c r="B87" s="14">
        <v>1.4067492452013632</v>
      </c>
      <c r="C87" s="14">
        <v>1.155144570701077</v>
      </c>
      <c r="D87" s="14">
        <v>1.4909242612679272</v>
      </c>
      <c r="E87" s="14">
        <v>1.5079527812765459</v>
      </c>
      <c r="F87" s="14">
        <v>1.0625645185075947</v>
      </c>
      <c r="G87" s="14">
        <v>1.8731104285384326</v>
      </c>
      <c r="H87" s="14">
        <v>1.6265257005329208</v>
      </c>
      <c r="I87" s="14">
        <v>1.6680212158351935</v>
      </c>
      <c r="J87" s="14">
        <v>1.247885811115226</v>
      </c>
      <c r="K87" s="14">
        <v>1.7848921443416421</v>
      </c>
      <c r="L87" s="14">
        <v>1.1338252958543329</v>
      </c>
      <c r="M87" s="14">
        <v>1.3902341812923766</v>
      </c>
      <c r="N87" s="14">
        <v>1.4328175575081163</v>
      </c>
      <c r="O87" s="14">
        <v>1.5575042483836283</v>
      </c>
      <c r="P87" s="14">
        <v>3.7603223418190099</v>
      </c>
      <c r="Q87" s="14">
        <v>1.1625887292820865</v>
      </c>
      <c r="R87" s="14">
        <v>1.2164639638989676</v>
      </c>
      <c r="S87" s="14">
        <v>2.1166451163130291</v>
      </c>
      <c r="T87" s="14">
        <v>1.524743419204617</v>
      </c>
      <c r="U87" s="14">
        <v>1.1103479639253879</v>
      </c>
      <c r="V87" s="14">
        <v>1.2387201640082941</v>
      </c>
      <c r="W87" s="14">
        <v>1.3529778727475552</v>
      </c>
      <c r="X87" s="14">
        <v>1.9520315488912447</v>
      </c>
      <c r="Y87" s="14">
        <v>1.195193327978793</v>
      </c>
      <c r="Z87" s="14">
        <v>1.3593888795809532</v>
      </c>
      <c r="AA87" s="14">
        <v>1.5649910913532454</v>
      </c>
      <c r="AB87" s="14">
        <v>1.7614300480390013</v>
      </c>
      <c r="AC87" s="14">
        <v>1.8012906836425961</v>
      </c>
      <c r="AD87" s="14">
        <v>0.99576956961070473</v>
      </c>
      <c r="AE87" s="14">
        <v>1.4373208670409163</v>
      </c>
      <c r="AF87" s="40">
        <v>1.8083797307587923</v>
      </c>
    </row>
    <row r="88" spans="1:32">
      <c r="A88" s="143" t="s">
        <v>459</v>
      </c>
      <c r="B88" s="13">
        <v>49064</v>
      </c>
      <c r="C88" s="13">
        <v>33849</v>
      </c>
      <c r="D88" s="13">
        <v>18034</v>
      </c>
      <c r="E88" s="13">
        <v>88036</v>
      </c>
      <c r="F88" s="13">
        <v>36260</v>
      </c>
      <c r="G88" s="13">
        <v>10689</v>
      </c>
      <c r="H88" s="13">
        <v>14803</v>
      </c>
      <c r="I88" s="13">
        <v>232204</v>
      </c>
      <c r="J88" s="13">
        <v>12942</v>
      </c>
      <c r="K88" s="13">
        <v>13040</v>
      </c>
      <c r="L88" s="13">
        <v>79066</v>
      </c>
      <c r="M88" s="13">
        <v>11823</v>
      </c>
      <c r="N88" s="13">
        <v>66300</v>
      </c>
      <c r="O88" s="13">
        <v>15181</v>
      </c>
      <c r="P88" s="13">
        <v>25478</v>
      </c>
      <c r="Q88" s="13">
        <v>30069</v>
      </c>
      <c r="R88" s="13">
        <v>66308</v>
      </c>
      <c r="S88" s="13">
        <v>25843</v>
      </c>
      <c r="T88" s="13">
        <v>20446</v>
      </c>
      <c r="U88" s="13">
        <v>16802</v>
      </c>
      <c r="V88" s="13">
        <v>45207</v>
      </c>
      <c r="W88" s="13">
        <v>24047</v>
      </c>
      <c r="X88" s="13">
        <v>10888</v>
      </c>
      <c r="Y88" s="13">
        <v>22475</v>
      </c>
      <c r="Z88" s="13">
        <v>38479</v>
      </c>
      <c r="AA88" s="13">
        <v>26448</v>
      </c>
      <c r="AB88" s="13">
        <v>57065</v>
      </c>
      <c r="AC88" s="13">
        <v>22814</v>
      </c>
      <c r="AD88" s="13">
        <v>19511</v>
      </c>
      <c r="AE88" s="13">
        <v>25816</v>
      </c>
      <c r="AF88" s="21">
        <v>20763</v>
      </c>
    </row>
    <row r="89" spans="1:32">
      <c r="A89" s="143" t="s">
        <v>460</v>
      </c>
      <c r="B89" s="14">
        <v>1.254945452945684</v>
      </c>
      <c r="C89" s="14">
        <v>1.0366532842054392</v>
      </c>
      <c r="D89" s="14">
        <v>1.4195305489523149</v>
      </c>
      <c r="E89" s="14">
        <v>1.7191677162970991</v>
      </c>
      <c r="F89" s="14">
        <v>1.3368234773632208</v>
      </c>
      <c r="G89" s="14">
        <v>1.8424291313745567</v>
      </c>
      <c r="H89" s="14">
        <v>1.2723912669761046</v>
      </c>
      <c r="I89" s="14">
        <v>1.7501533995842664</v>
      </c>
      <c r="J89" s="14">
        <v>1.3655312562317794</v>
      </c>
      <c r="K89" s="14">
        <v>1.6959336609017062</v>
      </c>
      <c r="L89" s="14">
        <v>1.228782154202789</v>
      </c>
      <c r="M89" s="14">
        <v>1.3698423806500351</v>
      </c>
      <c r="N89" s="14">
        <v>1.4074912074257793</v>
      </c>
      <c r="O89" s="14">
        <v>1.4356084999825052</v>
      </c>
      <c r="P89" s="14">
        <v>3.6274844808929894</v>
      </c>
      <c r="Q89" s="14">
        <v>1.0835621009479592</v>
      </c>
      <c r="R89" s="14">
        <v>1.366816221883159</v>
      </c>
      <c r="S89" s="14">
        <v>2.0288735484914362</v>
      </c>
      <c r="T89" s="14">
        <v>1.5821611829606983</v>
      </c>
      <c r="U89" s="14">
        <v>1.0481525079990093</v>
      </c>
      <c r="V89" s="14">
        <v>1.4284685080945601</v>
      </c>
      <c r="W89" s="14">
        <v>1.2316421451378126</v>
      </c>
      <c r="X89" s="14">
        <v>1.5269573607534934</v>
      </c>
      <c r="Y89" s="14">
        <v>1.2026311804406953</v>
      </c>
      <c r="Z89" s="14">
        <v>1.5204908056913986</v>
      </c>
      <c r="AA89" s="14">
        <v>1.5021733463058224</v>
      </c>
      <c r="AB89" s="14">
        <v>1.7378886837606005</v>
      </c>
      <c r="AC89" s="14">
        <v>1.5959705486279927</v>
      </c>
      <c r="AD89" s="14">
        <v>1.0983356929546306</v>
      </c>
      <c r="AE89" s="14">
        <v>1.4851855388860187</v>
      </c>
      <c r="AF89" s="40">
        <v>1.8236625552355532</v>
      </c>
    </row>
    <row r="90" spans="1:32">
      <c r="A90" s="143" t="s">
        <v>461</v>
      </c>
      <c r="B90" s="13">
        <v>13200</v>
      </c>
      <c r="C90" s="13">
        <v>8851</v>
      </c>
      <c r="D90" s="13">
        <v>4908</v>
      </c>
      <c r="E90" s="13">
        <v>18608</v>
      </c>
      <c r="F90" s="13">
        <v>6091</v>
      </c>
      <c r="G90" s="13">
        <v>3662</v>
      </c>
      <c r="H90" s="13">
        <v>3990</v>
      </c>
      <c r="I90" s="13">
        <v>48037</v>
      </c>
      <c r="J90" s="13">
        <v>3566</v>
      </c>
      <c r="K90" s="13">
        <v>3323</v>
      </c>
      <c r="L90" s="13">
        <v>16907</v>
      </c>
      <c r="M90" s="13">
        <v>3390</v>
      </c>
      <c r="N90" s="13">
        <v>12342</v>
      </c>
      <c r="O90" s="13">
        <v>4634</v>
      </c>
      <c r="P90" s="13">
        <v>5662</v>
      </c>
      <c r="Q90" s="13">
        <v>5114</v>
      </c>
      <c r="R90" s="13">
        <v>15777</v>
      </c>
      <c r="S90" s="13">
        <v>6300</v>
      </c>
      <c r="T90" s="13">
        <v>4735</v>
      </c>
      <c r="U90" s="13">
        <v>4316</v>
      </c>
      <c r="V90" s="13">
        <v>11493</v>
      </c>
      <c r="W90" s="13">
        <v>6030</v>
      </c>
      <c r="X90" s="13">
        <v>3715</v>
      </c>
      <c r="Y90" s="13">
        <v>5991</v>
      </c>
      <c r="Z90" s="13">
        <v>9458</v>
      </c>
      <c r="AA90" s="13">
        <v>5938</v>
      </c>
      <c r="AB90" s="13">
        <v>16582</v>
      </c>
      <c r="AC90" s="13">
        <v>6282</v>
      </c>
      <c r="AD90" s="13">
        <v>4800</v>
      </c>
      <c r="AE90" s="13">
        <v>5655</v>
      </c>
      <c r="AF90" s="21">
        <v>6392</v>
      </c>
    </row>
    <row r="91" spans="1:32">
      <c r="A91" s="143" t="s">
        <v>738</v>
      </c>
      <c r="B91" s="14">
        <v>7.0780895592816808</v>
      </c>
      <c r="C91" s="14">
        <v>7.6237973418779124</v>
      </c>
      <c r="D91" s="14">
        <v>8.249432725439112</v>
      </c>
      <c r="E91" s="14">
        <v>6.6060074622891696</v>
      </c>
      <c r="F91" s="14">
        <v>5.5784007546547727</v>
      </c>
      <c r="G91" s="14">
        <v>10.461362662476789</v>
      </c>
      <c r="H91" s="14">
        <v>6.7986641221374047</v>
      </c>
      <c r="I91" s="14">
        <v>5.3802352487898188</v>
      </c>
      <c r="J91" s="14">
        <v>8.6591229177796123</v>
      </c>
      <c r="K91" s="14">
        <v>7.4716132658797081</v>
      </c>
      <c r="L91" s="14">
        <v>6.6371195050523291</v>
      </c>
      <c r="M91" s="14">
        <v>9.162905100413548</v>
      </c>
      <c r="N91" s="14">
        <v>5.6425472383887056</v>
      </c>
      <c r="O91" s="14">
        <v>8.4497283104190224</v>
      </c>
      <c r="P91" s="14">
        <v>6.3672349421978316</v>
      </c>
      <c r="Q91" s="14">
        <v>5.3150690626396582</v>
      </c>
      <c r="R91" s="14">
        <v>7.5431735164183671</v>
      </c>
      <c r="S91" s="14">
        <v>7.0612761855658555</v>
      </c>
      <c r="T91" s="14">
        <v>7.0952273919232782</v>
      </c>
      <c r="U91" s="14">
        <v>7.8835369974610474</v>
      </c>
      <c r="V91" s="14">
        <v>8.0352086581418281</v>
      </c>
      <c r="W91" s="14">
        <v>7.3971392821217394</v>
      </c>
      <c r="X91" s="14">
        <v>9.0150209905603145</v>
      </c>
      <c r="Y91" s="14">
        <v>7.9137165803656346</v>
      </c>
      <c r="Z91" s="14">
        <v>7.685806692779015</v>
      </c>
      <c r="AA91" s="14">
        <v>7.0144352304675497</v>
      </c>
      <c r="AB91" s="14">
        <v>7.8490215940396286</v>
      </c>
      <c r="AC91" s="14">
        <v>7.3412721599607353</v>
      </c>
      <c r="AD91" s="14">
        <v>6.9029984899690797</v>
      </c>
      <c r="AE91" s="14">
        <v>6.9414609596523746</v>
      </c>
      <c r="AF91" s="40">
        <v>7.8557646220212121</v>
      </c>
    </row>
    <row r="92" spans="1:32">
      <c r="A92" s="143" t="s">
        <v>463</v>
      </c>
      <c r="B92" s="13">
        <v>13</v>
      </c>
      <c r="C92" s="13">
        <v>9</v>
      </c>
      <c r="D92" s="13">
        <v>4</v>
      </c>
      <c r="E92" s="13">
        <v>21</v>
      </c>
      <c r="F92" s="13">
        <v>9</v>
      </c>
      <c r="G92" s="13">
        <v>1</v>
      </c>
      <c r="H92" s="13">
        <v>7</v>
      </c>
      <c r="I92" s="13">
        <v>68</v>
      </c>
      <c r="J92" s="13">
        <v>2</v>
      </c>
      <c r="K92" s="13">
        <v>7</v>
      </c>
      <c r="L92" s="13">
        <v>11</v>
      </c>
      <c r="M92" s="13">
        <v>4</v>
      </c>
      <c r="N92" s="13">
        <v>11</v>
      </c>
      <c r="O92" s="13">
        <v>1</v>
      </c>
      <c r="P92" s="13">
        <v>7</v>
      </c>
      <c r="Q92" s="13">
        <v>3</v>
      </c>
      <c r="R92" s="13">
        <v>20</v>
      </c>
      <c r="S92" s="13">
        <v>3</v>
      </c>
      <c r="T92" s="13">
        <v>3</v>
      </c>
      <c r="U92" s="13">
        <v>6</v>
      </c>
      <c r="V92" s="13">
        <v>8</v>
      </c>
      <c r="W92" s="13">
        <v>3</v>
      </c>
      <c r="X92" s="13">
        <v>3</v>
      </c>
      <c r="Y92" s="13">
        <v>7</v>
      </c>
      <c r="Z92" s="13">
        <v>10</v>
      </c>
      <c r="AA92" s="13">
        <v>4</v>
      </c>
      <c r="AB92" s="13">
        <v>12</v>
      </c>
      <c r="AC92" s="13">
        <v>4</v>
      </c>
      <c r="AD92" s="13">
        <v>2</v>
      </c>
      <c r="AE92" s="13">
        <v>9</v>
      </c>
      <c r="AF92" s="21">
        <v>7</v>
      </c>
    </row>
    <row r="93" spans="1:32">
      <c r="A93" s="143" t="s">
        <v>464</v>
      </c>
      <c r="B93" s="13">
        <v>5635</v>
      </c>
      <c r="C93" s="13">
        <v>3947</v>
      </c>
      <c r="D93" s="13">
        <v>1964</v>
      </c>
      <c r="E93" s="13">
        <v>8494</v>
      </c>
      <c r="F93" s="13">
        <v>3497</v>
      </c>
      <c r="G93" s="13">
        <v>210</v>
      </c>
      <c r="H93" s="13">
        <v>3058</v>
      </c>
      <c r="I93" s="13">
        <v>42464</v>
      </c>
      <c r="J93" s="13">
        <v>885</v>
      </c>
      <c r="K93" s="13">
        <v>1766</v>
      </c>
      <c r="L93" s="13">
        <v>7162</v>
      </c>
      <c r="M93" s="13">
        <v>1083</v>
      </c>
      <c r="N93" s="13">
        <v>4913</v>
      </c>
      <c r="O93" s="13">
        <v>230</v>
      </c>
      <c r="P93" s="13">
        <v>2268</v>
      </c>
      <c r="Q93" s="13">
        <v>725</v>
      </c>
      <c r="R93" s="13">
        <v>7784</v>
      </c>
      <c r="S93" s="13">
        <v>822</v>
      </c>
      <c r="T93" s="13">
        <v>836</v>
      </c>
      <c r="U93" s="13">
        <v>2425</v>
      </c>
      <c r="V93" s="13">
        <v>2705</v>
      </c>
      <c r="W93" s="13">
        <v>1285</v>
      </c>
      <c r="X93" s="13">
        <v>935</v>
      </c>
      <c r="Y93" s="13">
        <v>2738</v>
      </c>
      <c r="Z93" s="13">
        <v>5138</v>
      </c>
      <c r="AA93" s="13">
        <v>2076</v>
      </c>
      <c r="AB93" s="13">
        <v>5073</v>
      </c>
      <c r="AC93" s="13">
        <v>1835</v>
      </c>
      <c r="AD93" s="13">
        <v>377</v>
      </c>
      <c r="AE93" s="13">
        <v>3318</v>
      </c>
      <c r="AF93" s="21">
        <v>3295</v>
      </c>
    </row>
    <row r="94" spans="1:32">
      <c r="A94" s="143" t="s">
        <v>465</v>
      </c>
      <c r="B94" s="14">
        <v>144.1304750397222</v>
      </c>
      <c r="C94" s="14">
        <v>120.88010023217433</v>
      </c>
      <c r="D94" s="14">
        <v>154.59454353678311</v>
      </c>
      <c r="E94" s="14">
        <v>165.87090033881094</v>
      </c>
      <c r="F94" s="14">
        <v>128.92641203362336</v>
      </c>
      <c r="G94" s="14">
        <v>36.197035979853759</v>
      </c>
      <c r="H94" s="14">
        <v>262.85026646037477</v>
      </c>
      <c r="I94" s="14">
        <v>320.0569928164299</v>
      </c>
      <c r="J94" s="14">
        <v>93.377774823452697</v>
      </c>
      <c r="K94" s="14">
        <v>229.67935929082921</v>
      </c>
      <c r="L94" s="14">
        <v>111.30622250272398</v>
      </c>
      <c r="M94" s="14">
        <v>125.47909145259138</v>
      </c>
      <c r="N94" s="14">
        <v>104.29870742206415</v>
      </c>
      <c r="O94" s="14">
        <v>21.750211118897056</v>
      </c>
      <c r="P94" s="14">
        <v>322.91132752434646</v>
      </c>
      <c r="Q94" s="14">
        <v>26.125994319307939</v>
      </c>
      <c r="R94" s="14">
        <v>160.45269758005836</v>
      </c>
      <c r="S94" s="14">
        <v>64.533299418022693</v>
      </c>
      <c r="T94" s="14">
        <v>64.691712264264098</v>
      </c>
      <c r="U94" s="14">
        <v>151.27781406365895</v>
      </c>
      <c r="V94" s="14">
        <v>85.473650416877589</v>
      </c>
      <c r="W94" s="14">
        <v>65.815284921282867</v>
      </c>
      <c r="X94" s="14">
        <v>131.12648165912165</v>
      </c>
      <c r="Y94" s="14">
        <v>146.50964058049496</v>
      </c>
      <c r="Z94" s="14">
        <v>203.02715142395607</v>
      </c>
      <c r="AA94" s="14">
        <v>117.91106574905049</v>
      </c>
      <c r="AB94" s="14">
        <v>154.495913304434</v>
      </c>
      <c r="AC94" s="14">
        <v>128.36880672974343</v>
      </c>
      <c r="AD94" s="14">
        <v>21.222518386750842</v>
      </c>
      <c r="AE94" s="14">
        <v>190.88339084381045</v>
      </c>
      <c r="AF94" s="40">
        <v>289.40750948808687</v>
      </c>
    </row>
    <row r="95" spans="1:32">
      <c r="A95" s="143" t="s">
        <v>466</v>
      </c>
      <c r="B95" s="13">
        <v>185000</v>
      </c>
      <c r="C95" s="13">
        <v>127000</v>
      </c>
      <c r="D95" s="13">
        <v>34000</v>
      </c>
      <c r="E95" s="13">
        <v>1985000</v>
      </c>
      <c r="F95" s="13">
        <v>1065000</v>
      </c>
      <c r="G95" s="13">
        <v>0</v>
      </c>
      <c r="H95" s="13">
        <v>162000</v>
      </c>
      <c r="I95" s="13">
        <v>13387000</v>
      </c>
      <c r="J95" s="13">
        <v>91000</v>
      </c>
      <c r="K95" s="13">
        <v>86000</v>
      </c>
      <c r="L95" s="13">
        <v>2531000</v>
      </c>
      <c r="M95" s="13">
        <v>0</v>
      </c>
      <c r="N95" s="13">
        <v>544000</v>
      </c>
      <c r="O95" s="13">
        <v>112000</v>
      </c>
      <c r="P95" s="13">
        <v>58000</v>
      </c>
      <c r="Q95" s="13">
        <v>17000</v>
      </c>
      <c r="R95" s="13">
        <v>1235000</v>
      </c>
      <c r="S95" s="13">
        <v>190000</v>
      </c>
      <c r="T95" s="13">
        <v>326000</v>
      </c>
      <c r="U95" s="13">
        <v>231000</v>
      </c>
      <c r="V95" s="13">
        <v>148000</v>
      </c>
      <c r="W95" s="13">
        <v>214000</v>
      </c>
      <c r="X95" s="13">
        <v>0</v>
      </c>
      <c r="Y95" s="13">
        <v>318000</v>
      </c>
      <c r="Z95" s="13">
        <v>472000</v>
      </c>
      <c r="AA95" s="13">
        <v>138000</v>
      </c>
      <c r="AB95" s="13">
        <v>799000</v>
      </c>
      <c r="AC95" s="13">
        <v>200000</v>
      </c>
      <c r="AD95" s="13">
        <v>85000</v>
      </c>
      <c r="AE95" s="13">
        <v>348000</v>
      </c>
      <c r="AF95" s="21">
        <v>355000</v>
      </c>
    </row>
    <row r="96" spans="1:32">
      <c r="A96" s="143" t="s">
        <v>467</v>
      </c>
      <c r="B96" s="14">
        <v>4.7318789498400369</v>
      </c>
      <c r="C96" s="14">
        <v>3.8894787761555962</v>
      </c>
      <c r="D96" s="14">
        <v>2.6762802852599927</v>
      </c>
      <c r="E96" s="14">
        <v>38.76309597039554</v>
      </c>
      <c r="F96" s="14">
        <v>39.264120336233596</v>
      </c>
      <c r="G96" s="14">
        <v>0</v>
      </c>
      <c r="H96" s="14">
        <v>13.924703455389375</v>
      </c>
      <c r="I96" s="14">
        <v>100.89965530410576</v>
      </c>
      <c r="J96" s="14">
        <v>9.6015565072702778</v>
      </c>
      <c r="K96" s="14">
        <v>11.184838561161559</v>
      </c>
      <c r="L96" s="14">
        <v>39.334829538452162</v>
      </c>
      <c r="M96" s="14">
        <v>0</v>
      </c>
      <c r="N96" s="14">
        <v>11.548645804519214</v>
      </c>
      <c r="O96" s="14">
        <v>10.591407153549872</v>
      </c>
      <c r="P96" s="14">
        <v>8.2578734552081556</v>
      </c>
      <c r="Q96" s="14">
        <v>0.61260952196997931</v>
      </c>
      <c r="R96" s="14">
        <v>25.457230409991272</v>
      </c>
      <c r="S96" s="14">
        <v>14.91645606985926</v>
      </c>
      <c r="T96" s="14">
        <v>25.226672485825475</v>
      </c>
      <c r="U96" s="14">
        <v>14.410381463383596</v>
      </c>
      <c r="V96" s="14">
        <v>4.6765620191119712</v>
      </c>
      <c r="W96" s="14">
        <v>10.96067780012026</v>
      </c>
      <c r="X96" s="14">
        <v>0</v>
      </c>
      <c r="Y96" s="14">
        <v>17.01609412147458</v>
      </c>
      <c r="Z96" s="14">
        <v>18.650995615435438</v>
      </c>
      <c r="AA96" s="14">
        <v>7.8380188214686743</v>
      </c>
      <c r="AB96" s="14">
        <v>24.333182481814067</v>
      </c>
      <c r="AC96" s="14">
        <v>13.991150597247239</v>
      </c>
      <c r="AD96" s="14">
        <v>4.7849179386573519</v>
      </c>
      <c r="AE96" s="14">
        <v>20.020319473672703</v>
      </c>
      <c r="AF96" s="40">
        <v>31.180475225575364</v>
      </c>
    </row>
    <row r="97" spans="1:32">
      <c r="A97" s="143" t="s">
        <v>995</v>
      </c>
      <c r="B97" s="13">
        <v>140</v>
      </c>
      <c r="C97" s="13">
        <v>110</v>
      </c>
      <c r="D97" s="13">
        <v>70</v>
      </c>
      <c r="E97" s="13">
        <v>295</v>
      </c>
      <c r="F97" s="13">
        <v>68</v>
      </c>
      <c r="G97" s="13">
        <v>48</v>
      </c>
      <c r="H97" s="13">
        <v>76</v>
      </c>
      <c r="I97" s="13">
        <v>297</v>
      </c>
      <c r="J97" s="13">
        <v>63</v>
      </c>
      <c r="K97" s="13">
        <v>69</v>
      </c>
      <c r="L97" s="13">
        <v>204</v>
      </c>
      <c r="M97" s="13">
        <v>62</v>
      </c>
      <c r="N97" s="13">
        <v>216</v>
      </c>
      <c r="O97" s="13">
        <v>92</v>
      </c>
      <c r="P97" s="13">
        <v>72</v>
      </c>
      <c r="Q97" s="13">
        <v>72</v>
      </c>
      <c r="R97" s="13">
        <v>213</v>
      </c>
      <c r="S97" s="13">
        <v>64</v>
      </c>
      <c r="T97" s="13">
        <v>39</v>
      </c>
      <c r="U97" s="13">
        <v>83</v>
      </c>
      <c r="V97" s="13">
        <v>130</v>
      </c>
      <c r="W97" s="13">
        <v>95</v>
      </c>
      <c r="X97" s="13">
        <v>64</v>
      </c>
      <c r="Y97" s="13">
        <v>75</v>
      </c>
      <c r="Z97" s="13">
        <v>101</v>
      </c>
      <c r="AA97" s="13">
        <v>52</v>
      </c>
      <c r="AB97" s="13">
        <v>105</v>
      </c>
      <c r="AC97" s="13">
        <v>82</v>
      </c>
      <c r="AD97" s="13">
        <v>68</v>
      </c>
      <c r="AE97" s="13">
        <v>109</v>
      </c>
      <c r="AF97" s="21">
        <v>112</v>
      </c>
    </row>
    <row r="98" spans="1:32">
      <c r="A98" s="143" t="s">
        <v>996</v>
      </c>
      <c r="B98" s="14">
        <v>3.5808813674465148</v>
      </c>
      <c r="C98" s="14">
        <v>3.3688398848591783</v>
      </c>
      <c r="D98" s="14">
        <v>5.5099888225941029</v>
      </c>
      <c r="E98" s="14">
        <v>5.7607623734340976</v>
      </c>
      <c r="F98" s="14">
        <v>2.5070048665388587</v>
      </c>
      <c r="G98" s="14">
        <v>8.2736082239665745</v>
      </c>
      <c r="H98" s="14">
        <v>6.532576929688843</v>
      </c>
      <c r="I98" s="14">
        <v>2.238529739696677</v>
      </c>
      <c r="J98" s="14">
        <v>6.6472314281101923</v>
      </c>
      <c r="K98" s="14">
        <v>8.9738821013970647</v>
      </c>
      <c r="L98" s="14">
        <v>3.1704090185081952</v>
      </c>
      <c r="M98" s="14">
        <v>7.1834752262794694</v>
      </c>
      <c r="N98" s="14">
        <v>4.5854917165002762</v>
      </c>
      <c r="O98" s="14">
        <v>8.7000844475588224</v>
      </c>
      <c r="P98" s="14">
        <v>10.251153254741158</v>
      </c>
      <c r="Q98" s="14">
        <v>2.5945815048140295</v>
      </c>
      <c r="R98" s="14">
        <v>4.3905992528972799</v>
      </c>
      <c r="S98" s="14">
        <v>5.0244904656368039</v>
      </c>
      <c r="T98" s="14">
        <v>3.0179148065864831</v>
      </c>
      <c r="U98" s="14">
        <v>5.1777561102200798</v>
      </c>
      <c r="V98" s="14">
        <v>4.1077909627334881</v>
      </c>
      <c r="W98" s="14">
        <v>4.8657214533244151</v>
      </c>
      <c r="X98" s="14">
        <v>8.9755024878970957</v>
      </c>
      <c r="Y98" s="14">
        <v>4.0132297456307962</v>
      </c>
      <c r="Z98" s="14">
        <v>3.9909969431334309</v>
      </c>
      <c r="AA98" s="14">
        <v>2.9534563675099355</v>
      </c>
      <c r="AB98" s="14">
        <v>3.1977273599380189</v>
      </c>
      <c r="AC98" s="14">
        <v>5.7363717448713683</v>
      </c>
      <c r="AD98" s="14">
        <v>3.8279343509258816</v>
      </c>
      <c r="AE98" s="14">
        <v>6.2707322489377146</v>
      </c>
      <c r="AF98" s="40">
        <v>9.8372203528575799</v>
      </c>
    </row>
    <row r="99" spans="1:32">
      <c r="A99" s="143" t="s">
        <v>997</v>
      </c>
      <c r="B99" s="13">
        <v>109000</v>
      </c>
      <c r="C99" s="13">
        <v>70000</v>
      </c>
      <c r="D99" s="13">
        <v>54000</v>
      </c>
      <c r="E99" s="13">
        <v>185000</v>
      </c>
      <c r="F99" s="13">
        <v>91000</v>
      </c>
      <c r="G99" s="13">
        <v>28000</v>
      </c>
      <c r="H99" s="13">
        <v>43000</v>
      </c>
      <c r="I99" s="13">
        <v>220000</v>
      </c>
      <c r="J99" s="13">
        <v>42000</v>
      </c>
      <c r="K99" s="13">
        <v>57000</v>
      </c>
      <c r="L99" s="13">
        <v>202000</v>
      </c>
      <c r="M99" s="13">
        <v>37000</v>
      </c>
      <c r="N99" s="13">
        <v>135000</v>
      </c>
      <c r="O99" s="13">
        <v>75000</v>
      </c>
      <c r="P99" s="13">
        <v>57000</v>
      </c>
      <c r="Q99" s="13">
        <v>30000</v>
      </c>
      <c r="R99" s="13">
        <v>123000</v>
      </c>
      <c r="S99" s="13">
        <v>75000</v>
      </c>
      <c r="T99" s="13">
        <v>18000</v>
      </c>
      <c r="U99" s="13">
        <v>34000</v>
      </c>
      <c r="V99" s="13">
        <v>112000</v>
      </c>
      <c r="W99" s="13">
        <v>54000</v>
      </c>
      <c r="X99" s="13">
        <v>32000</v>
      </c>
      <c r="Y99" s="13">
        <v>42000</v>
      </c>
      <c r="Z99" s="13">
        <v>57000</v>
      </c>
      <c r="AA99" s="13">
        <v>24000</v>
      </c>
      <c r="AB99" s="13">
        <v>101000</v>
      </c>
      <c r="AC99" s="13">
        <v>56000</v>
      </c>
      <c r="AD99" s="13">
        <v>45000</v>
      </c>
      <c r="AE99" s="13">
        <v>69000</v>
      </c>
      <c r="AF99" s="21">
        <v>102000</v>
      </c>
    </row>
    <row r="100" spans="1:32">
      <c r="A100" s="143" t="s">
        <v>998</v>
      </c>
      <c r="B100" s="14">
        <v>2.7879719217976433</v>
      </c>
      <c r="C100" s="14">
        <v>2.1438071994558405</v>
      </c>
      <c r="D100" s="14">
        <v>4.2505628060011649</v>
      </c>
      <c r="E100" s="14">
        <v>3.6126814884247729</v>
      </c>
      <c r="F100" s="14">
        <v>3.3549623949270018</v>
      </c>
      <c r="G100" s="14">
        <v>4.8262714639805022</v>
      </c>
      <c r="H100" s="14">
        <v>3.6960632628502665</v>
      </c>
      <c r="I100" s="14">
        <v>1.6581701775530939</v>
      </c>
      <c r="J100" s="14">
        <v>4.4314876187401282</v>
      </c>
      <c r="K100" s="14">
        <v>7.4132069533280092</v>
      </c>
      <c r="L100" s="14">
        <v>3.1393265771502721</v>
      </c>
      <c r="M100" s="14">
        <v>4.2869126350377478</v>
      </c>
      <c r="N100" s="14">
        <v>2.8659323228126725</v>
      </c>
      <c r="O100" s="14">
        <v>7.0924601474664311</v>
      </c>
      <c r="P100" s="14">
        <v>8.1154963266700832</v>
      </c>
      <c r="Q100" s="14">
        <v>1.0810756270058457</v>
      </c>
      <c r="R100" s="14">
        <v>2.5354164699829362</v>
      </c>
      <c r="S100" s="14">
        <v>5.8880747644181293</v>
      </c>
      <c r="T100" s="14">
        <v>1.392883756886069</v>
      </c>
      <c r="U100" s="14">
        <v>2.1210085270781049</v>
      </c>
      <c r="V100" s="14">
        <v>3.539019906355005</v>
      </c>
      <c r="W100" s="14">
        <v>2.7657785103107195</v>
      </c>
      <c r="X100" s="14">
        <v>4.4877512439485479</v>
      </c>
      <c r="Y100" s="14">
        <v>2.2474086575532461</v>
      </c>
      <c r="Z100" s="14">
        <v>2.2523448094911438</v>
      </c>
      <c r="AA100" s="14">
        <v>1.3631337080815087</v>
      </c>
      <c r="AB100" s="14">
        <v>3.0759091747975229</v>
      </c>
      <c r="AC100" s="14">
        <v>3.9175221672292273</v>
      </c>
      <c r="AD100" s="14">
        <v>2.5331918498774217</v>
      </c>
      <c r="AE100" s="14">
        <v>3.9695461025385534</v>
      </c>
      <c r="AF100" s="40">
        <v>8.9588971070667256</v>
      </c>
    </row>
    <row r="101" spans="1:32">
      <c r="A101" s="143" t="s">
        <v>999</v>
      </c>
      <c r="B101" s="13">
        <v>2508000</v>
      </c>
      <c r="C101" s="13">
        <v>1557000</v>
      </c>
      <c r="D101" s="13">
        <v>905000</v>
      </c>
      <c r="E101" s="13">
        <v>3443000</v>
      </c>
      <c r="F101" s="13">
        <v>1174000</v>
      </c>
      <c r="G101" s="13">
        <v>470000</v>
      </c>
      <c r="H101" s="13">
        <v>950000</v>
      </c>
      <c r="I101" s="13">
        <v>2517000</v>
      </c>
      <c r="J101" s="13">
        <v>919000</v>
      </c>
      <c r="K101" s="13">
        <v>805000</v>
      </c>
      <c r="L101" s="13">
        <v>2940000</v>
      </c>
      <c r="M101" s="13">
        <v>727000</v>
      </c>
      <c r="N101" s="13">
        <v>2605000</v>
      </c>
      <c r="O101" s="13">
        <v>1270000</v>
      </c>
      <c r="P101" s="13">
        <v>1068000</v>
      </c>
      <c r="Q101" s="13">
        <v>650000</v>
      </c>
      <c r="R101" s="13">
        <v>2464000</v>
      </c>
      <c r="S101" s="13">
        <v>937000</v>
      </c>
      <c r="T101" s="13">
        <v>445000</v>
      </c>
      <c r="U101" s="13">
        <v>875000</v>
      </c>
      <c r="V101" s="13">
        <v>1581000</v>
      </c>
      <c r="W101" s="13">
        <v>1150000</v>
      </c>
      <c r="X101" s="13">
        <v>540000</v>
      </c>
      <c r="Y101" s="13">
        <v>801000</v>
      </c>
      <c r="Z101" s="13">
        <v>1033000</v>
      </c>
      <c r="AA101" s="13">
        <v>614000</v>
      </c>
      <c r="AB101" s="13">
        <v>1715000</v>
      </c>
      <c r="AC101" s="13">
        <v>1190000</v>
      </c>
      <c r="AD101" s="13">
        <v>633000</v>
      </c>
      <c r="AE101" s="13">
        <v>1201000</v>
      </c>
      <c r="AF101" s="21">
        <v>1997000</v>
      </c>
    </row>
    <row r="102" spans="1:32">
      <c r="A102" s="143" t="s">
        <v>1003</v>
      </c>
      <c r="B102" s="14">
        <v>64.148931925398983</v>
      </c>
      <c r="C102" s="14">
        <v>47.684397279324905</v>
      </c>
      <c r="D102" s="14">
        <v>71.236284063538051</v>
      </c>
      <c r="E102" s="14">
        <v>67.234931700791861</v>
      </c>
      <c r="F102" s="14">
        <v>43.282701666420884</v>
      </c>
      <c r="G102" s="14">
        <v>81.012413859672705</v>
      </c>
      <c r="H102" s="14">
        <v>81.657211621110534</v>
      </c>
      <c r="I102" s="14">
        <v>18.970974258641533</v>
      </c>
      <c r="J102" s="14">
        <v>96.965169562432806</v>
      </c>
      <c r="K102" s="14">
        <v>104.69529118296575</v>
      </c>
      <c r="L102" s="14">
        <v>45.691188796147522</v>
      </c>
      <c r="M102" s="14">
        <v>84.232040153309256</v>
      </c>
      <c r="N102" s="14">
        <v>55.301879266126022</v>
      </c>
      <c r="O102" s="14">
        <v>120.09899183043157</v>
      </c>
      <c r="P102" s="14">
        <v>152.05877327866051</v>
      </c>
      <c r="Q102" s="14">
        <v>23.423305251793323</v>
      </c>
      <c r="R102" s="14">
        <v>50.790781967788256</v>
      </c>
      <c r="S102" s="14">
        <v>73.561680723463823</v>
      </c>
      <c r="T102" s="14">
        <v>34.435181767461152</v>
      </c>
      <c r="U102" s="14">
        <v>54.584778270392405</v>
      </c>
      <c r="V102" s="14">
        <v>49.957057785243428</v>
      </c>
      <c r="W102" s="14">
        <v>58.90083864550607</v>
      </c>
      <c r="X102" s="14">
        <v>75.73080224163175</v>
      </c>
      <c r="Y102" s="14">
        <v>42.86129368333691</v>
      </c>
      <c r="Z102" s="14">
        <v>40.818810319374592</v>
      </c>
      <c r="AA102" s="14">
        <v>34.873504031751928</v>
      </c>
      <c r="AB102" s="14">
        <v>52.229546878987641</v>
      </c>
      <c r="AC102" s="14">
        <v>83.247346053621087</v>
      </c>
      <c r="AD102" s="14">
        <v>35.633565354942398</v>
      </c>
      <c r="AE102" s="14">
        <v>69.09311404563482</v>
      </c>
      <c r="AF102" s="40">
        <v>175.40115218443384</v>
      </c>
    </row>
    <row r="103" spans="1:32">
      <c r="A103" s="143" t="s">
        <v>1000</v>
      </c>
      <c r="B103" s="13">
        <v>1347</v>
      </c>
      <c r="C103" s="13">
        <v>158</v>
      </c>
      <c r="D103" s="13">
        <v>338</v>
      </c>
      <c r="E103" s="13">
        <v>2361</v>
      </c>
      <c r="F103" s="13">
        <v>1425</v>
      </c>
      <c r="G103" s="13">
        <v>169</v>
      </c>
      <c r="H103" s="13">
        <v>44</v>
      </c>
      <c r="I103" s="13">
        <v>67653</v>
      </c>
      <c r="J103" s="13">
        <v>54</v>
      </c>
      <c r="K103" s="13">
        <v>63</v>
      </c>
      <c r="L103" s="13">
        <v>3283</v>
      </c>
      <c r="M103" s="13">
        <v>174</v>
      </c>
      <c r="N103" s="13">
        <v>409</v>
      </c>
      <c r="O103" s="13">
        <v>156</v>
      </c>
      <c r="P103" s="13">
        <v>139</v>
      </c>
      <c r="Q103" s="13">
        <v>54</v>
      </c>
      <c r="R103" s="13">
        <v>520</v>
      </c>
      <c r="S103" s="13">
        <v>609</v>
      </c>
      <c r="T103" s="13">
        <v>7123</v>
      </c>
      <c r="U103" s="13">
        <v>174</v>
      </c>
      <c r="V103" s="13">
        <v>190</v>
      </c>
      <c r="W103" s="13">
        <v>88</v>
      </c>
      <c r="X103" s="13">
        <v>86</v>
      </c>
      <c r="Y103" s="13">
        <v>296</v>
      </c>
      <c r="Z103" s="13">
        <v>637</v>
      </c>
      <c r="AA103" s="13">
        <v>107</v>
      </c>
      <c r="AB103" s="13">
        <v>336</v>
      </c>
      <c r="AC103" s="13">
        <v>109</v>
      </c>
      <c r="AD103" s="13">
        <v>12</v>
      </c>
      <c r="AE103" s="13">
        <v>314</v>
      </c>
      <c r="AF103" s="21">
        <v>191</v>
      </c>
    </row>
    <row r="104" spans="1:32">
      <c r="A104" s="143" t="s">
        <v>1001</v>
      </c>
      <c r="B104" s="14">
        <v>34.453194299646107</v>
      </c>
      <c r="C104" s="14">
        <v>4.8388791073431827</v>
      </c>
      <c r="D104" s="14">
        <v>26.60537460052581</v>
      </c>
      <c r="E104" s="14">
        <v>46.105626995518321</v>
      </c>
      <c r="F104" s="14">
        <v>52.536499041439313</v>
      </c>
      <c r="G104" s="14">
        <v>29.129995621882316</v>
      </c>
      <c r="H104" s="14">
        <v>3.7820182224514354</v>
      </c>
      <c r="I104" s="14">
        <v>509.90994100908853</v>
      </c>
      <c r="J104" s="14">
        <v>5.6976269383801643</v>
      </c>
      <c r="K104" s="14">
        <v>8.1935445273625369</v>
      </c>
      <c r="L104" s="14">
        <v>51.021827489031395</v>
      </c>
      <c r="M104" s="14">
        <v>20.160075635042382</v>
      </c>
      <c r="N104" s="14">
        <v>8.682713481706541</v>
      </c>
      <c r="O104" s="14">
        <v>14.752317106730178</v>
      </c>
      <c r="P104" s="14">
        <v>19.790420866791958</v>
      </c>
      <c r="Q104" s="14">
        <v>1.9459361286105223</v>
      </c>
      <c r="R104" s="14">
        <v>10.718833856838431</v>
      </c>
      <c r="S104" s="14">
        <v>47.811167087075205</v>
      </c>
      <c r="T104" s="14">
        <v>551.1950555721927</v>
      </c>
      <c r="U104" s="14">
        <v>10.854573050340891</v>
      </c>
      <c r="V104" s="14">
        <v>6.0036944839950985</v>
      </c>
      <c r="W104" s="14">
        <v>4.5071946093952473</v>
      </c>
      <c r="X104" s="14">
        <v>12.060831468111724</v>
      </c>
      <c r="Y104" s="14">
        <v>15.838880062756211</v>
      </c>
      <c r="Z104" s="14">
        <v>25.170941116594012</v>
      </c>
      <c r="AA104" s="14">
        <v>6.0773044485300591</v>
      </c>
      <c r="AB104" s="14">
        <v>10.232727551801661</v>
      </c>
      <c r="AC104" s="14">
        <v>7.6251770754997459</v>
      </c>
      <c r="AD104" s="14">
        <v>0.67551782663397919</v>
      </c>
      <c r="AE104" s="14">
        <v>18.06431124923342</v>
      </c>
      <c r="AF104" s="40">
        <v>16.775973994605341</v>
      </c>
    </row>
    <row r="105" spans="1:32">
      <c r="A105" s="143" t="s">
        <v>1004</v>
      </c>
      <c r="B105" s="13">
        <v>502000</v>
      </c>
      <c r="C105" s="13">
        <v>146000</v>
      </c>
      <c r="D105" s="13">
        <v>221000</v>
      </c>
      <c r="E105" s="13">
        <v>2549000</v>
      </c>
      <c r="F105" s="13">
        <v>41000</v>
      </c>
      <c r="G105" s="13">
        <v>21000</v>
      </c>
      <c r="H105" s="13">
        <v>126000</v>
      </c>
      <c r="I105" s="13">
        <v>3980000</v>
      </c>
      <c r="J105" s="13">
        <v>75000</v>
      </c>
      <c r="K105" s="13">
        <v>66000</v>
      </c>
      <c r="L105" s="13">
        <v>818000</v>
      </c>
      <c r="M105" s="13">
        <v>21000</v>
      </c>
      <c r="N105" s="13">
        <v>205000</v>
      </c>
      <c r="O105" s="13">
        <v>192000</v>
      </c>
      <c r="P105" s="13">
        <v>27000</v>
      </c>
      <c r="Q105" s="13">
        <v>27000</v>
      </c>
      <c r="R105" s="13">
        <v>4570000</v>
      </c>
      <c r="S105" s="13">
        <v>75000</v>
      </c>
      <c r="T105" s="13">
        <v>114000</v>
      </c>
      <c r="U105" s="13">
        <v>149000</v>
      </c>
      <c r="V105" s="13">
        <v>589000</v>
      </c>
      <c r="W105" s="13">
        <v>528000</v>
      </c>
      <c r="X105" s="13">
        <v>4000</v>
      </c>
      <c r="Y105" s="13">
        <v>103000</v>
      </c>
      <c r="Z105" s="13">
        <v>245000</v>
      </c>
      <c r="AA105" s="13">
        <v>802000</v>
      </c>
      <c r="AB105" s="13">
        <v>82000</v>
      </c>
      <c r="AC105" s="13">
        <v>32000</v>
      </c>
      <c r="AD105" s="13">
        <v>16000</v>
      </c>
      <c r="AE105" s="13">
        <v>578000</v>
      </c>
      <c r="AF105" s="21">
        <v>42000</v>
      </c>
    </row>
    <row r="106" spans="1:32">
      <c r="A106" s="143" t="s">
        <v>477</v>
      </c>
      <c r="B106" s="13">
        <v>276815</v>
      </c>
      <c r="C106" s="13">
        <v>126710</v>
      </c>
      <c r="D106" s="13">
        <v>95883</v>
      </c>
      <c r="E106" s="13">
        <v>517372</v>
      </c>
      <c r="F106" s="13">
        <v>115758</v>
      </c>
      <c r="G106" s="13">
        <v>36258</v>
      </c>
      <c r="H106" s="13">
        <v>309712</v>
      </c>
      <c r="I106" s="13">
        <v>1173936</v>
      </c>
      <c r="J106" s="13">
        <v>52706</v>
      </c>
      <c r="K106" s="13">
        <v>74637</v>
      </c>
      <c r="L106" s="13">
        <v>557808</v>
      </c>
      <c r="M106" s="13">
        <v>29404</v>
      </c>
      <c r="N106" s="13">
        <v>449523</v>
      </c>
      <c r="O106" s="13">
        <v>76008</v>
      </c>
      <c r="P106" s="13">
        <v>89029</v>
      </c>
      <c r="Q106" s="13">
        <v>41740</v>
      </c>
      <c r="R106" s="13">
        <v>449523</v>
      </c>
      <c r="S106" s="13">
        <v>121241</v>
      </c>
      <c r="T106" s="13">
        <v>218560</v>
      </c>
      <c r="U106" s="13">
        <v>56133</v>
      </c>
      <c r="V106" s="13">
        <v>217875</v>
      </c>
      <c r="W106" s="13">
        <v>105478</v>
      </c>
      <c r="X106" s="13">
        <v>86973</v>
      </c>
      <c r="Y106" s="13">
        <v>144543</v>
      </c>
      <c r="Z106" s="13">
        <v>230897</v>
      </c>
      <c r="AA106" s="13">
        <v>86973</v>
      </c>
      <c r="AB106" s="13">
        <v>480363</v>
      </c>
      <c r="AC106" s="13">
        <v>206224</v>
      </c>
      <c r="AD106" s="13">
        <v>62301</v>
      </c>
      <c r="AE106" s="13">
        <v>232267</v>
      </c>
      <c r="AF106" s="21">
        <v>130836</v>
      </c>
    </row>
    <row r="107" spans="1:32">
      <c r="A107" s="143" t="s">
        <v>479</v>
      </c>
      <c r="B107" s="14">
        <v>7.0802976837836207</v>
      </c>
      <c r="C107" s="14">
        <v>3.8805972891864222</v>
      </c>
      <c r="D107" s="14">
        <v>7.5473465468112915</v>
      </c>
      <c r="E107" s="14">
        <v>10.103244578536765</v>
      </c>
      <c r="F107" s="14">
        <v>4.2677333726589</v>
      </c>
      <c r="G107" s="14">
        <v>6.2496768121787509</v>
      </c>
      <c r="H107" s="14">
        <v>26.621282447997253</v>
      </c>
      <c r="I107" s="14">
        <v>8.8481166616180413</v>
      </c>
      <c r="J107" s="14">
        <v>5.5610949150789803</v>
      </c>
      <c r="K107" s="14">
        <v>9.7070092522025035</v>
      </c>
      <c r="L107" s="14">
        <v>8.6690172244902914</v>
      </c>
      <c r="M107" s="14">
        <v>3.4068210573148634</v>
      </c>
      <c r="N107" s="14">
        <v>9.5429814485016369</v>
      </c>
      <c r="O107" s="14">
        <v>7.18778281184838</v>
      </c>
      <c r="P107" s="14">
        <v>12.675693376615978</v>
      </c>
      <c r="Q107" s="14">
        <v>1.5041365557074666</v>
      </c>
      <c r="R107" s="14">
        <v>9.2660814458222731</v>
      </c>
      <c r="S107" s="14">
        <v>9.518347633504245</v>
      </c>
      <c r="T107" s="14">
        <v>16.912704105834404</v>
      </c>
      <c r="U107" s="14">
        <v>3.5017226956022136</v>
      </c>
      <c r="V107" s="14">
        <v>6.8844996615812208</v>
      </c>
      <c r="W107" s="14">
        <v>5.402384920565817</v>
      </c>
      <c r="X107" s="14">
        <v>12.197287154373033</v>
      </c>
      <c r="Y107" s="14">
        <v>7.7344568949694965</v>
      </c>
      <c r="Z107" s="14">
        <v>9.1238536750364325</v>
      </c>
      <c r="AA107" s="14">
        <v>4.9398261663738774</v>
      </c>
      <c r="AB107" s="14">
        <v>14.629237217161014</v>
      </c>
      <c r="AC107" s="14">
        <v>14.426555203833574</v>
      </c>
      <c r="AD107" s="14">
        <v>3.507119676426961</v>
      </c>
      <c r="AE107" s="14">
        <v>13.36224006664235</v>
      </c>
      <c r="AF107" s="40">
        <v>11.491630018629236</v>
      </c>
    </row>
    <row r="108" spans="1:32">
      <c r="A108" s="143" t="s">
        <v>480</v>
      </c>
      <c r="B108" s="13">
        <v>4450000</v>
      </c>
      <c r="C108" s="13">
        <v>1353342</v>
      </c>
      <c r="D108" s="13">
        <v>8875419</v>
      </c>
      <c r="E108" s="13">
        <v>787358</v>
      </c>
      <c r="F108" s="13">
        <v>72485</v>
      </c>
      <c r="G108" s="13">
        <v>2056557</v>
      </c>
      <c r="H108" s="13">
        <v>162805</v>
      </c>
      <c r="I108" s="13">
        <v>547766</v>
      </c>
      <c r="J108" s="13">
        <v>921700</v>
      </c>
      <c r="K108" s="13">
        <v>6159</v>
      </c>
      <c r="L108" s="13">
        <v>6536055</v>
      </c>
      <c r="M108" s="13">
        <v>26544000</v>
      </c>
      <c r="N108" s="13">
        <v>209088</v>
      </c>
      <c r="O108" s="13">
        <v>249947</v>
      </c>
      <c r="P108" s="13">
        <v>89821</v>
      </c>
      <c r="Q108" s="13">
        <v>6010000</v>
      </c>
      <c r="R108" s="13">
        <v>720458</v>
      </c>
      <c r="S108" s="13">
        <v>571825</v>
      </c>
      <c r="T108" s="13">
        <v>10162600</v>
      </c>
      <c r="U108" s="13">
        <v>163868</v>
      </c>
      <c r="V108" s="13">
        <v>349060</v>
      </c>
      <c r="W108" s="13">
        <v>1003940</v>
      </c>
      <c r="X108" s="13">
        <v>7621451</v>
      </c>
      <c r="Y108" s="13">
        <v>161469</v>
      </c>
      <c r="Z108" s="13">
        <v>2642880</v>
      </c>
      <c r="AA108" s="13">
        <v>63245</v>
      </c>
      <c r="AB108" s="13">
        <v>42114223</v>
      </c>
      <c r="AC108" s="13">
        <v>91454</v>
      </c>
      <c r="AD108" s="13">
        <v>6349463</v>
      </c>
      <c r="AE108" s="13">
        <v>964985</v>
      </c>
      <c r="AF108" s="21">
        <v>448781</v>
      </c>
    </row>
    <row r="109" spans="1:32">
      <c r="A109" s="143" t="s">
        <v>481</v>
      </c>
      <c r="B109" s="13">
        <v>450000</v>
      </c>
      <c r="C109" s="13">
        <v>437873</v>
      </c>
      <c r="D109" s="13">
        <v>386075</v>
      </c>
      <c r="E109" s="13">
        <v>205506</v>
      </c>
      <c r="F109" s="13">
        <v>3535</v>
      </c>
      <c r="G109" s="13">
        <v>397705</v>
      </c>
      <c r="H109" s="13">
        <v>4025</v>
      </c>
      <c r="I109" s="13">
        <v>444696</v>
      </c>
      <c r="J109" s="13">
        <v>5700</v>
      </c>
      <c r="K109" s="13">
        <v>1270</v>
      </c>
      <c r="L109" s="13">
        <v>845125</v>
      </c>
      <c r="M109" s="13">
        <v>1108</v>
      </c>
      <c r="N109" s="13">
        <v>18252</v>
      </c>
      <c r="O109" s="13">
        <v>9789</v>
      </c>
      <c r="P109" s="13">
        <v>1423</v>
      </c>
      <c r="Q109" s="13">
        <v>710000</v>
      </c>
      <c r="R109" s="13">
        <v>125761</v>
      </c>
      <c r="S109" s="13">
        <v>7200</v>
      </c>
      <c r="T109" s="13">
        <v>162600</v>
      </c>
      <c r="U109" s="13">
        <v>9388</v>
      </c>
      <c r="V109" s="13">
        <v>30600</v>
      </c>
      <c r="W109" s="13">
        <v>17940</v>
      </c>
      <c r="X109" s="13">
        <v>1243</v>
      </c>
      <c r="Y109" s="13">
        <v>3208</v>
      </c>
      <c r="Z109" s="13">
        <v>392451</v>
      </c>
      <c r="AA109" s="13">
        <v>1332</v>
      </c>
      <c r="AB109" s="13">
        <v>37590</v>
      </c>
      <c r="AC109" s="13">
        <v>5846</v>
      </c>
      <c r="AD109" s="13">
        <v>1100</v>
      </c>
      <c r="AE109" s="13">
        <v>4985</v>
      </c>
      <c r="AF109" s="21">
        <v>113500</v>
      </c>
    </row>
    <row r="110" spans="1:32">
      <c r="A110" s="143" t="s">
        <v>482</v>
      </c>
      <c r="B110" s="13">
        <v>4000000</v>
      </c>
      <c r="C110" s="13">
        <v>915469</v>
      </c>
      <c r="D110" s="13">
        <v>8489344</v>
      </c>
      <c r="E110" s="13">
        <v>581852</v>
      </c>
      <c r="F110" s="13">
        <v>68950</v>
      </c>
      <c r="G110" s="13">
        <v>1658852</v>
      </c>
      <c r="H110" s="13">
        <v>158780</v>
      </c>
      <c r="I110" s="13">
        <v>103070</v>
      </c>
      <c r="J110" s="13">
        <v>916000</v>
      </c>
      <c r="K110" s="13">
        <v>4889</v>
      </c>
      <c r="L110" s="13">
        <v>5690930</v>
      </c>
      <c r="M110" s="13">
        <v>26542892</v>
      </c>
      <c r="N110" s="13">
        <v>190836</v>
      </c>
      <c r="O110" s="13">
        <v>240158</v>
      </c>
      <c r="P110" s="13">
        <v>88398</v>
      </c>
      <c r="Q110" s="13">
        <v>5300000</v>
      </c>
      <c r="R110" s="13">
        <v>594697</v>
      </c>
      <c r="S110" s="13">
        <v>564625</v>
      </c>
      <c r="T110" s="13">
        <v>10000000</v>
      </c>
      <c r="U110" s="13">
        <v>154480</v>
      </c>
      <c r="V110" s="13">
        <v>318460</v>
      </c>
      <c r="W110" s="13">
        <v>986000</v>
      </c>
      <c r="X110" s="13">
        <v>7620208</v>
      </c>
      <c r="Y110" s="13">
        <v>158261</v>
      </c>
      <c r="Z110" s="13">
        <v>2250429</v>
      </c>
      <c r="AA110" s="13">
        <v>61913</v>
      </c>
      <c r="AB110" s="13">
        <v>42076633</v>
      </c>
      <c r="AC110" s="13">
        <v>85608</v>
      </c>
      <c r="AD110" s="13">
        <v>6348363</v>
      </c>
      <c r="AE110" s="13">
        <v>960000</v>
      </c>
      <c r="AF110" s="21">
        <v>335281</v>
      </c>
    </row>
    <row r="111" spans="1:32">
      <c r="A111" s="143" t="s">
        <v>486</v>
      </c>
      <c r="B111" s="13">
        <v>144</v>
      </c>
      <c r="C111" s="13">
        <v>93</v>
      </c>
      <c r="D111" s="13">
        <v>212</v>
      </c>
      <c r="E111" s="13">
        <v>162</v>
      </c>
      <c r="F111" s="13">
        <v>27</v>
      </c>
      <c r="G111" s="13">
        <v>16</v>
      </c>
      <c r="H111" s="13">
        <v>31</v>
      </c>
      <c r="I111" s="13">
        <v>350</v>
      </c>
      <c r="J111" s="13">
        <v>27</v>
      </c>
      <c r="K111" s="13">
        <v>24</v>
      </c>
      <c r="L111" s="13">
        <v>912</v>
      </c>
      <c r="M111" s="13">
        <v>19</v>
      </c>
      <c r="N111" s="13">
        <v>64</v>
      </c>
      <c r="O111" s="13">
        <v>27</v>
      </c>
      <c r="P111" s="13">
        <v>16</v>
      </c>
      <c r="Q111" s="13">
        <v>34</v>
      </c>
      <c r="R111" s="13">
        <v>207</v>
      </c>
      <c r="S111" s="13">
        <v>28</v>
      </c>
      <c r="T111" s="13">
        <v>113</v>
      </c>
      <c r="U111" s="13">
        <v>53</v>
      </c>
      <c r="V111" s="13">
        <v>66</v>
      </c>
      <c r="W111" s="13">
        <v>46</v>
      </c>
      <c r="X111" s="13">
        <v>15</v>
      </c>
      <c r="Y111" s="13">
        <v>45</v>
      </c>
      <c r="Z111" s="13">
        <v>245</v>
      </c>
      <c r="AA111" s="13">
        <v>36</v>
      </c>
      <c r="AB111" s="13">
        <v>225</v>
      </c>
      <c r="AC111" s="13">
        <v>18</v>
      </c>
      <c r="AD111" s="13">
        <v>49</v>
      </c>
      <c r="AE111" s="13">
        <v>30</v>
      </c>
      <c r="AF111" s="21">
        <v>73</v>
      </c>
    </row>
    <row r="112" spans="1:32">
      <c r="A112" s="143" t="s">
        <v>488</v>
      </c>
      <c r="B112" s="13">
        <v>154910</v>
      </c>
      <c r="C112" s="13">
        <v>88701</v>
      </c>
      <c r="D112" s="13">
        <v>50331</v>
      </c>
      <c r="E112" s="13">
        <v>256526</v>
      </c>
      <c r="F112" s="13">
        <v>149119</v>
      </c>
      <c r="G112" s="13">
        <v>26645</v>
      </c>
      <c r="H112" s="13">
        <v>66796</v>
      </c>
      <c r="I112" s="13">
        <v>427252</v>
      </c>
      <c r="J112" s="13">
        <v>31426</v>
      </c>
      <c r="K112" s="13">
        <v>23209</v>
      </c>
      <c r="L112" s="13">
        <v>160870</v>
      </c>
      <c r="M112" s="13">
        <v>21426</v>
      </c>
      <c r="N112" s="13">
        <v>210015</v>
      </c>
      <c r="O112" s="13">
        <v>44054</v>
      </c>
      <c r="P112" s="13">
        <v>35884</v>
      </c>
      <c r="Q112" s="13">
        <v>39066</v>
      </c>
      <c r="R112" s="13">
        <v>182934</v>
      </c>
      <c r="S112" s="13">
        <v>66888</v>
      </c>
      <c r="T112" s="13">
        <v>40145</v>
      </c>
      <c r="U112" s="13">
        <v>54409</v>
      </c>
      <c r="V112" s="13">
        <v>84858</v>
      </c>
      <c r="W112" s="13">
        <v>68249</v>
      </c>
      <c r="X112" s="13">
        <v>13702</v>
      </c>
      <c r="Y112" s="13">
        <v>58904</v>
      </c>
      <c r="Z112" s="13">
        <v>134522</v>
      </c>
      <c r="AA112" s="13">
        <v>45445</v>
      </c>
      <c r="AB112" s="13">
        <v>156752</v>
      </c>
      <c r="AC112" s="13">
        <v>73298</v>
      </c>
      <c r="AD112" s="13">
        <v>50294</v>
      </c>
      <c r="AE112" s="13">
        <v>65749</v>
      </c>
      <c r="AF112" s="21">
        <v>64319</v>
      </c>
    </row>
    <row r="113" spans="1:32">
      <c r="A113" s="143" t="s">
        <v>490</v>
      </c>
      <c r="B113" s="13">
        <v>3962.2452330795686</v>
      </c>
      <c r="C113" s="13">
        <v>2716.5406056990355</v>
      </c>
      <c r="D113" s="13">
        <v>3961.7606775711965</v>
      </c>
      <c r="E113" s="13">
        <v>5009.4417918900181</v>
      </c>
      <c r="F113" s="13">
        <v>5497.6773337265886</v>
      </c>
      <c r="G113" s="13">
        <v>4592.7143984914455</v>
      </c>
      <c r="H113" s="13">
        <v>5741.4474815196836</v>
      </c>
      <c r="I113" s="13">
        <v>3220.2569304541571</v>
      </c>
      <c r="J113" s="13">
        <v>3315.807854917316</v>
      </c>
      <c r="K113" s="13">
        <v>3018.4757926278908</v>
      </c>
      <c r="L113" s="13">
        <v>2500.1161706245753</v>
      </c>
      <c r="M113" s="13">
        <v>2482.470003197805</v>
      </c>
      <c r="N113" s="13">
        <v>4458.4353835222473</v>
      </c>
      <c r="O113" s="13">
        <v>4166.016524486482</v>
      </c>
      <c r="P113" s="13">
        <v>5109.0608804601634</v>
      </c>
      <c r="Q113" s="13">
        <v>1407.7766814870124</v>
      </c>
      <c r="R113" s="13">
        <v>3770.8445245516955</v>
      </c>
      <c r="S113" s="13">
        <v>5251.220597898664</v>
      </c>
      <c r="T113" s="13">
        <v>3106.5176900106248</v>
      </c>
      <c r="U113" s="13">
        <v>3394.1750867586056</v>
      </c>
      <c r="V113" s="13">
        <v>2681.3763501202952</v>
      </c>
      <c r="W113" s="13">
        <v>3495.5855101888205</v>
      </c>
      <c r="X113" s="13">
        <v>1921.5989857682189</v>
      </c>
      <c r="Y113" s="13">
        <v>3151.937132488486</v>
      </c>
      <c r="Z113" s="13">
        <v>5315.6127800415379</v>
      </c>
      <c r="AA113" s="13">
        <v>2581.1504734901732</v>
      </c>
      <c r="AB113" s="13">
        <v>4773.8110392857561</v>
      </c>
      <c r="AC113" s="13">
        <v>5127.616782385142</v>
      </c>
      <c r="AD113" s="13">
        <v>2831.2077977274453</v>
      </c>
      <c r="AE113" s="13">
        <v>3782.5171984899616</v>
      </c>
      <c r="AF113" s="21">
        <v>5649.2872846022028</v>
      </c>
    </row>
    <row r="114" spans="1:32">
      <c r="A114" s="143" t="s">
        <v>495</v>
      </c>
      <c r="B114" s="13">
        <v>1357</v>
      </c>
      <c r="C114" s="13">
        <v>1068</v>
      </c>
      <c r="D114" s="13">
        <v>498</v>
      </c>
      <c r="E114" s="13">
        <v>1419</v>
      </c>
      <c r="F114" s="13">
        <v>579</v>
      </c>
      <c r="G114" s="13">
        <v>409</v>
      </c>
      <c r="H114" s="13">
        <v>320</v>
      </c>
      <c r="I114" s="13">
        <v>1766</v>
      </c>
      <c r="J114" s="13">
        <v>548</v>
      </c>
      <c r="K114" s="13">
        <v>501</v>
      </c>
      <c r="L114" s="13">
        <v>2255</v>
      </c>
      <c r="M114" s="13">
        <v>447</v>
      </c>
      <c r="N114" s="13">
        <v>1351</v>
      </c>
      <c r="O114" s="13">
        <v>278</v>
      </c>
      <c r="P114" s="13">
        <v>250</v>
      </c>
      <c r="Q114" s="13">
        <v>1658</v>
      </c>
      <c r="R114" s="13">
        <v>1649</v>
      </c>
      <c r="S114" s="13">
        <v>267</v>
      </c>
      <c r="T114" s="13">
        <v>188</v>
      </c>
      <c r="U114" s="13">
        <v>533</v>
      </c>
      <c r="V114" s="13">
        <v>998</v>
      </c>
      <c r="W114" s="13">
        <v>452</v>
      </c>
      <c r="X114" s="13">
        <v>463</v>
      </c>
      <c r="Y114" s="13">
        <v>558</v>
      </c>
      <c r="Z114" s="13">
        <v>816</v>
      </c>
      <c r="AA114" s="13">
        <v>442</v>
      </c>
      <c r="AB114" s="13">
        <v>1252</v>
      </c>
      <c r="AC114" s="13">
        <v>246</v>
      </c>
      <c r="AD114" s="13">
        <v>607</v>
      </c>
      <c r="AE114" s="13">
        <v>486</v>
      </c>
      <c r="AF114" s="21">
        <v>555</v>
      </c>
    </row>
    <row r="115" spans="1:32">
      <c r="A115" s="143" t="s">
        <v>1005</v>
      </c>
      <c r="B115" s="13">
        <v>362683</v>
      </c>
      <c r="C115" s="13">
        <v>335405</v>
      </c>
      <c r="D115" s="13">
        <v>147097</v>
      </c>
      <c r="E115" s="13">
        <v>544375</v>
      </c>
      <c r="F115" s="13">
        <v>160848</v>
      </c>
      <c r="G115" s="13">
        <v>45359</v>
      </c>
      <c r="H115" s="13">
        <v>74323</v>
      </c>
      <c r="I115" s="13">
        <v>985390</v>
      </c>
      <c r="J115" s="13">
        <v>109122</v>
      </c>
      <c r="K115" s="13">
        <v>124890</v>
      </c>
      <c r="L115" s="13">
        <v>615104</v>
      </c>
      <c r="M115" s="13">
        <v>66538</v>
      </c>
      <c r="N115" s="13">
        <v>424829</v>
      </c>
      <c r="O115" s="13">
        <v>86301</v>
      </c>
      <c r="P115" s="13">
        <v>51413</v>
      </c>
      <c r="Q115" s="13">
        <v>282399</v>
      </c>
      <c r="R115" s="13">
        <v>527199</v>
      </c>
      <c r="S115" s="13">
        <v>125586</v>
      </c>
      <c r="T115" s="13">
        <v>136618</v>
      </c>
      <c r="U115" s="13">
        <v>133211</v>
      </c>
      <c r="V115" s="13">
        <v>253209</v>
      </c>
      <c r="W115" s="13">
        <v>175757</v>
      </c>
      <c r="X115" s="13">
        <v>80839</v>
      </c>
      <c r="Y115" s="13">
        <v>153564</v>
      </c>
      <c r="Z115" s="13">
        <v>171501</v>
      </c>
      <c r="AA115" s="13">
        <v>155590</v>
      </c>
      <c r="AB115" s="13">
        <v>353624</v>
      </c>
      <c r="AC115" s="13">
        <v>114325</v>
      </c>
      <c r="AD115" s="13">
        <v>121702</v>
      </c>
      <c r="AE115" s="13">
        <v>135493</v>
      </c>
      <c r="AF115" s="21">
        <v>213116</v>
      </c>
    </row>
    <row r="116" spans="1:32">
      <c r="A116" s="143" t="s">
        <v>1006</v>
      </c>
      <c r="B116" s="14">
        <v>9.276605692782887</v>
      </c>
      <c r="C116" s="14">
        <v>10.272052196192661</v>
      </c>
      <c r="D116" s="14">
        <v>11.578611797673211</v>
      </c>
      <c r="E116" s="14">
        <v>10.630559379790466</v>
      </c>
      <c r="F116" s="14">
        <v>5.9300988054859163</v>
      </c>
      <c r="G116" s="14">
        <v>7.8183874048104132</v>
      </c>
      <c r="H116" s="14">
        <v>6.3884304624376833</v>
      </c>
      <c r="I116" s="14">
        <v>7.4270195966320145</v>
      </c>
      <c r="J116" s="14">
        <v>11.513637903146673</v>
      </c>
      <c r="K116" s="14">
        <v>16.242726603528688</v>
      </c>
      <c r="L116" s="14">
        <v>9.5594670045120829</v>
      </c>
      <c r="M116" s="14">
        <v>7.7092592678416674</v>
      </c>
      <c r="N116" s="14">
        <v>9.0187493538384071</v>
      </c>
      <c r="O116" s="14">
        <v>8.1611520424866733</v>
      </c>
      <c r="P116" s="14">
        <v>7.3200353095278778</v>
      </c>
      <c r="Q116" s="14">
        <v>10.176489199694128</v>
      </c>
      <c r="R116" s="14">
        <v>10.867227866329547</v>
      </c>
      <c r="S116" s="14">
        <v>9.8594634315228671</v>
      </c>
      <c r="T116" s="14">
        <v>10.571832949903389</v>
      </c>
      <c r="U116" s="14">
        <v>8.3100490264882776</v>
      </c>
      <c r="V116" s="14">
        <v>8.0009972452521829</v>
      </c>
      <c r="W116" s="14">
        <v>9.0019432154940962</v>
      </c>
      <c r="X116" s="14">
        <v>11.337041337798647</v>
      </c>
      <c r="Y116" s="14">
        <v>8.2171681687739699</v>
      </c>
      <c r="Z116" s="14">
        <v>6.7768313539042229</v>
      </c>
      <c r="AA116" s="14">
        <v>8.8370822350167462</v>
      </c>
      <c r="AB116" s="14">
        <v>10.769458475530685</v>
      </c>
      <c r="AC116" s="14">
        <v>7.9976914601514544</v>
      </c>
      <c r="AD116" s="14">
        <v>6.8509892114173772</v>
      </c>
      <c r="AE116" s="14">
        <v>7.7948653633515397</v>
      </c>
      <c r="AF116" s="40">
        <v>18.718473684996397</v>
      </c>
    </row>
    <row r="117" spans="1:32">
      <c r="A117" s="143" t="s">
        <v>1007</v>
      </c>
      <c r="B117" s="13">
        <v>374.15594334446331</v>
      </c>
      <c r="C117" s="13">
        <v>318.42101340170836</v>
      </c>
      <c r="D117" s="13">
        <v>338.55211187175809</v>
      </c>
      <c r="E117" s="13">
        <v>260.66590126291618</v>
      </c>
      <c r="F117" s="13">
        <v>359.96717397791701</v>
      </c>
      <c r="G117" s="13">
        <v>901.69536365440149</v>
      </c>
      <c r="H117" s="13">
        <v>430.55312621933996</v>
      </c>
      <c r="I117" s="13">
        <v>179.2183805396848</v>
      </c>
      <c r="J117" s="13">
        <v>502.1902091237331</v>
      </c>
      <c r="K117" s="13">
        <v>401.15301465289451</v>
      </c>
      <c r="L117" s="13">
        <v>366.60467173030901</v>
      </c>
      <c r="M117" s="13">
        <v>671.79656737503376</v>
      </c>
      <c r="N117" s="13">
        <v>318.01030532284756</v>
      </c>
      <c r="O117" s="13">
        <v>322.12836467711844</v>
      </c>
      <c r="P117" s="13">
        <v>486.2583393305195</v>
      </c>
      <c r="Q117" s="13">
        <v>587.11256059688594</v>
      </c>
      <c r="R117" s="13">
        <v>312.78511529801841</v>
      </c>
      <c r="S117" s="13">
        <v>212.6033156562037</v>
      </c>
      <c r="T117" s="13">
        <v>137.60997818735453</v>
      </c>
      <c r="U117" s="13">
        <v>400.11710744608183</v>
      </c>
      <c r="V117" s="13">
        <v>394.14080858105359</v>
      </c>
      <c r="W117" s="13">
        <v>257.17325625721878</v>
      </c>
      <c r="X117" s="13">
        <v>572.74335407414742</v>
      </c>
      <c r="Y117" s="13">
        <v>363.36641400328205</v>
      </c>
      <c r="Z117" s="13">
        <v>475.79897493309079</v>
      </c>
      <c r="AA117" s="13">
        <v>284.07995372453246</v>
      </c>
      <c r="AB117" s="13">
        <v>354.04836775784446</v>
      </c>
      <c r="AC117" s="13">
        <v>215.17603323857426</v>
      </c>
      <c r="AD117" s="13">
        <v>498.75926443279485</v>
      </c>
      <c r="AE117" s="13">
        <v>358.69011683260391</v>
      </c>
      <c r="AF117" s="21">
        <v>260.4215544586047</v>
      </c>
    </row>
    <row r="118" spans="1:32">
      <c r="A118" s="143" t="s">
        <v>498</v>
      </c>
      <c r="B118" s="13">
        <v>30</v>
      </c>
      <c r="C118" s="13">
        <v>35</v>
      </c>
      <c r="D118" s="13">
        <v>41</v>
      </c>
      <c r="E118" s="13">
        <v>26</v>
      </c>
      <c r="F118" s="13">
        <v>13</v>
      </c>
      <c r="G118" s="13">
        <v>43</v>
      </c>
      <c r="H118" s="13">
        <v>27</v>
      </c>
      <c r="I118" s="13">
        <v>32</v>
      </c>
      <c r="J118" s="13">
        <v>19</v>
      </c>
      <c r="K118" s="13">
        <v>29</v>
      </c>
      <c r="L118" s="13">
        <v>70</v>
      </c>
      <c r="M118" s="13">
        <v>15</v>
      </c>
      <c r="N118" s="13">
        <v>57</v>
      </c>
      <c r="O118" s="13">
        <v>9</v>
      </c>
      <c r="P118" s="13">
        <v>6</v>
      </c>
      <c r="Q118" s="13">
        <v>81</v>
      </c>
      <c r="R118" s="13">
        <v>64</v>
      </c>
      <c r="S118" s="13">
        <v>42</v>
      </c>
      <c r="T118" s="13">
        <v>8</v>
      </c>
      <c r="U118" s="13">
        <v>17</v>
      </c>
      <c r="V118" s="13">
        <v>47</v>
      </c>
      <c r="W118" s="13">
        <v>44</v>
      </c>
      <c r="X118" s="13">
        <v>25</v>
      </c>
      <c r="Y118" s="13">
        <v>24</v>
      </c>
      <c r="Z118" s="13">
        <v>36</v>
      </c>
      <c r="AA118" s="13">
        <v>31</v>
      </c>
      <c r="AB118" s="13">
        <v>22</v>
      </c>
      <c r="AC118" s="13">
        <v>25</v>
      </c>
      <c r="AD118" s="13">
        <v>195</v>
      </c>
      <c r="AE118" s="13">
        <v>40</v>
      </c>
      <c r="AF118" s="21">
        <v>16</v>
      </c>
    </row>
    <row r="119" spans="1:32">
      <c r="A119" s="143" t="s">
        <v>1008</v>
      </c>
      <c r="B119" s="13">
        <v>107737</v>
      </c>
      <c r="C119" s="13">
        <v>98319</v>
      </c>
      <c r="D119" s="13">
        <v>46715</v>
      </c>
      <c r="E119" s="13">
        <v>155444</v>
      </c>
      <c r="F119" s="13">
        <v>32495</v>
      </c>
      <c r="G119" s="13">
        <v>49339</v>
      </c>
      <c r="H119" s="13">
        <v>58678</v>
      </c>
      <c r="I119" s="13">
        <v>104521</v>
      </c>
      <c r="J119" s="13">
        <v>42023</v>
      </c>
      <c r="K119" s="13">
        <v>62910</v>
      </c>
      <c r="L119" s="13">
        <v>227092</v>
      </c>
      <c r="M119" s="13">
        <v>54264</v>
      </c>
      <c r="N119" s="13">
        <v>177175</v>
      </c>
      <c r="O119" s="13">
        <v>33214</v>
      </c>
      <c r="P119" s="13">
        <v>15961</v>
      </c>
      <c r="Q119" s="13">
        <v>226057</v>
      </c>
      <c r="R119" s="13">
        <v>271921</v>
      </c>
      <c r="S119" s="13">
        <v>34983</v>
      </c>
      <c r="T119" s="13">
        <v>26096</v>
      </c>
      <c r="U119" s="13">
        <v>80626</v>
      </c>
      <c r="V119" s="13">
        <v>157707</v>
      </c>
      <c r="W119" s="13">
        <v>100152</v>
      </c>
      <c r="X119" s="13">
        <v>70026</v>
      </c>
      <c r="Y119" s="13">
        <v>81718</v>
      </c>
      <c r="Z119" s="13">
        <v>176291</v>
      </c>
      <c r="AA119" s="13">
        <v>129270</v>
      </c>
      <c r="AB119" s="13">
        <v>88814</v>
      </c>
      <c r="AC119" s="13">
        <v>63137</v>
      </c>
      <c r="AD119" s="13">
        <v>131266</v>
      </c>
      <c r="AE119" s="13">
        <v>70803</v>
      </c>
      <c r="AF119" s="21">
        <v>23577</v>
      </c>
    </row>
    <row r="120" spans="1:32">
      <c r="A120" s="143" t="s">
        <v>1009</v>
      </c>
      <c r="B120" s="14">
        <v>2.7556672563184654</v>
      </c>
      <c r="C120" s="14">
        <v>3.011099714904268</v>
      </c>
      <c r="D120" s="14">
        <v>3.6771303978211933</v>
      </c>
      <c r="E120" s="14">
        <v>3.0355116826308133</v>
      </c>
      <c r="F120" s="14">
        <v>1.1980165167379442</v>
      </c>
      <c r="G120" s="14">
        <v>8.5044074200476416</v>
      </c>
      <c r="H120" s="14">
        <v>5.043665119477394</v>
      </c>
      <c r="I120" s="14">
        <v>0.78778911421830433</v>
      </c>
      <c r="J120" s="14">
        <v>4.4339143857694374</v>
      </c>
      <c r="K120" s="14">
        <v>8.18183946375202</v>
      </c>
      <c r="L120" s="14">
        <v>3.5292868864267795</v>
      </c>
      <c r="M120" s="14">
        <v>6.2871628980456311</v>
      </c>
      <c r="N120" s="14">
        <v>3.761270809587669</v>
      </c>
      <c r="O120" s="14">
        <v>3.1409196178393342</v>
      </c>
      <c r="P120" s="14">
        <v>2.2724813485961617</v>
      </c>
      <c r="Q120" s="14">
        <v>8.146157100468681</v>
      </c>
      <c r="R120" s="14">
        <v>5.6051461945872365</v>
      </c>
      <c r="S120" s="14">
        <v>2.7464335931151918</v>
      </c>
      <c r="T120" s="14">
        <v>2.0193719177610476</v>
      </c>
      <c r="U120" s="14">
        <v>5.0296598089470379</v>
      </c>
      <c r="V120" s="14">
        <v>4.9832876104600787</v>
      </c>
      <c r="W120" s="14">
        <v>5.1295972104562821</v>
      </c>
      <c r="X120" s="14">
        <v>9.820602144023157</v>
      </c>
      <c r="Y120" s="14">
        <v>4.372708111379433</v>
      </c>
      <c r="Z120" s="14">
        <v>6.9661073475439164</v>
      </c>
      <c r="AA120" s="14">
        <v>7.3421789351540259</v>
      </c>
      <c r="AB120" s="14">
        <v>2.7047900737670019</v>
      </c>
      <c r="AC120" s="14">
        <v>4.4167963762919955</v>
      </c>
      <c r="AD120" s="14">
        <v>7.3893769192446586</v>
      </c>
      <c r="AE120" s="14">
        <v>4.073272068087495</v>
      </c>
      <c r="AF120" s="40">
        <v>2.0708227166011</v>
      </c>
    </row>
    <row r="121" spans="1:32">
      <c r="A121" s="143" t="s">
        <v>1010</v>
      </c>
      <c r="B121" s="14">
        <v>27.845586938563351</v>
      </c>
      <c r="C121" s="14">
        <v>35.598409259654801</v>
      </c>
      <c r="D121" s="14">
        <v>87.766242106389811</v>
      </c>
      <c r="E121" s="14">
        <v>16.726280847121792</v>
      </c>
      <c r="F121" s="14">
        <v>40.006154793045084</v>
      </c>
      <c r="G121" s="14">
        <v>87.152151442064081</v>
      </c>
      <c r="H121" s="14">
        <v>46.013838235795362</v>
      </c>
      <c r="I121" s="14">
        <v>30.615857100486984</v>
      </c>
      <c r="J121" s="14">
        <v>45.213335554339295</v>
      </c>
      <c r="K121" s="14">
        <v>46.097599745668418</v>
      </c>
      <c r="L121" s="14">
        <v>30.824511651665404</v>
      </c>
      <c r="M121" s="14">
        <v>27.64263600176913</v>
      </c>
      <c r="N121" s="14">
        <v>32.171581769436997</v>
      </c>
      <c r="O121" s="14">
        <v>27.097007286084182</v>
      </c>
      <c r="P121" s="14">
        <v>37.59162959714304</v>
      </c>
      <c r="Q121" s="14">
        <v>35.831670773300544</v>
      </c>
      <c r="R121" s="14">
        <v>23.536247660166005</v>
      </c>
      <c r="S121" s="14">
        <v>120.05831403824716</v>
      </c>
      <c r="T121" s="14">
        <v>30.656039239730227</v>
      </c>
      <c r="U121" s="14">
        <v>21.085009798328084</v>
      </c>
      <c r="V121" s="14">
        <v>29.802101365189877</v>
      </c>
      <c r="W121" s="14">
        <v>43.933221503314961</v>
      </c>
      <c r="X121" s="14">
        <v>35.701025333447582</v>
      </c>
      <c r="Y121" s="14">
        <v>29.369294402701978</v>
      </c>
      <c r="Z121" s="14">
        <v>20.420781548689384</v>
      </c>
      <c r="AA121" s="14">
        <v>23.980815347721823</v>
      </c>
      <c r="AB121" s="14">
        <v>24.770869457517957</v>
      </c>
      <c r="AC121" s="14">
        <v>39.596433153301554</v>
      </c>
      <c r="AD121" s="14">
        <v>148.55331921441959</v>
      </c>
      <c r="AE121" s="14">
        <v>56.494781294577919</v>
      </c>
      <c r="AF121" s="40">
        <v>67.862747592993173</v>
      </c>
    </row>
    <row r="122" spans="1:32">
      <c r="A122" s="143" t="s">
        <v>885</v>
      </c>
      <c r="B122" s="14">
        <v>26.011054561374706</v>
      </c>
      <c r="C122" s="14">
        <v>56.880219718625632</v>
      </c>
      <c r="D122" s="14">
        <v>31.533702900297261</v>
      </c>
      <c r="E122" s="14">
        <v>26.888211695725968</v>
      </c>
      <c r="F122" s="14">
        <v>15.179119754350051</v>
      </c>
      <c r="G122" s="14">
        <v>18.566133889274962</v>
      </c>
      <c r="H122" s="14">
        <v>51.808043257857385</v>
      </c>
      <c r="I122" s="14">
        <v>22.936988292472435</v>
      </c>
      <c r="J122" s="14">
        <v>25.256947087933</v>
      </c>
      <c r="K122" s="14">
        <v>28.095779078912877</v>
      </c>
      <c r="L122" s="14">
        <v>22.992337117624629</v>
      </c>
      <c r="M122" s="14">
        <v>30.625460671791092</v>
      </c>
      <c r="N122" s="14">
        <v>43.551025544230527</v>
      </c>
      <c r="O122" s="14">
        <v>21.869007228204751</v>
      </c>
      <c r="P122" s="14">
        <v>25.270479134466772</v>
      </c>
      <c r="Q122" s="14">
        <v>123.7956341738803</v>
      </c>
      <c r="R122" s="14">
        <v>29.809096924824889</v>
      </c>
      <c r="S122" s="14">
        <v>19.246581463937794</v>
      </c>
      <c r="T122" s="14">
        <v>25.55927742552937</v>
      </c>
      <c r="U122" s="14">
        <v>46.63804339492448</v>
      </c>
      <c r="V122" s="14">
        <v>63.354453719534675</v>
      </c>
      <c r="W122" s="14">
        <v>27.243200799486043</v>
      </c>
      <c r="X122" s="14">
        <v>59.848860257680869</v>
      </c>
      <c r="Y122" s="14">
        <v>50.403970452446913</v>
      </c>
      <c r="Z122" s="14">
        <v>33.717820794252646</v>
      </c>
      <c r="AA122" s="14">
        <v>39.456896551724135</v>
      </c>
      <c r="AB122" s="14">
        <v>21.872415829887775</v>
      </c>
      <c r="AC122" s="14">
        <v>38.216560509554142</v>
      </c>
      <c r="AD122" s="14">
        <v>66.004103616311866</v>
      </c>
      <c r="AE122" s="14">
        <v>35.145941623350659</v>
      </c>
      <c r="AF122" s="40">
        <v>17.556226921785832</v>
      </c>
    </row>
    <row r="123" spans="1:32">
      <c r="A123" s="143" t="s">
        <v>891</v>
      </c>
      <c r="B123" s="13">
        <v>200529.3565770048</v>
      </c>
      <c r="C123" s="13">
        <v>201211.61857749816</v>
      </c>
      <c r="D123" s="13">
        <v>162938.24089671133</v>
      </c>
      <c r="E123" s="13">
        <v>156614.62452522531</v>
      </c>
      <c r="F123" s="13">
        <v>122400.82583689722</v>
      </c>
      <c r="G123" s="13">
        <v>377483.37521847495</v>
      </c>
      <c r="H123" s="13">
        <v>258724.42839951866</v>
      </c>
      <c r="I123" s="13">
        <v>88335.247640555739</v>
      </c>
      <c r="J123" s="13">
        <v>311259.24941150902</v>
      </c>
      <c r="K123" s="13">
        <v>322539.53060093796</v>
      </c>
      <c r="L123" s="13">
        <v>152770.1992741939</v>
      </c>
      <c r="M123" s="13">
        <v>435643.01372275496</v>
      </c>
      <c r="N123" s="13">
        <v>178536.96914707095</v>
      </c>
      <c r="O123" s="13">
        <v>266676.50154473784</v>
      </c>
      <c r="P123" s="13">
        <v>368756.76291360555</v>
      </c>
      <c r="Q123" s="13">
        <v>95134.655176514425</v>
      </c>
      <c r="R123" s="13">
        <v>249006.75575116969</v>
      </c>
      <c r="S123" s="13">
        <v>288123.12513886043</v>
      </c>
      <c r="T123" s="13">
        <v>247623.77900196784</v>
      </c>
      <c r="U123" s="13">
        <v>215219.98289469007</v>
      </c>
      <c r="V123" s="13">
        <v>161151.79930723686</v>
      </c>
      <c r="W123" s="13">
        <v>218701.37479679211</v>
      </c>
      <c r="X123" s="13">
        <v>200546.38371395072</v>
      </c>
      <c r="Y123" s="13">
        <v>260057.28751687563</v>
      </c>
      <c r="Z123" s="13">
        <v>145414.54208644578</v>
      </c>
      <c r="AA123" s="13">
        <v>224917.06183344891</v>
      </c>
      <c r="AB123" s="13">
        <v>192777.27798483486</v>
      </c>
      <c r="AC123" s="13">
        <v>218261.94931705695</v>
      </c>
      <c r="AD123" s="13">
        <v>194774.30667946397</v>
      </c>
      <c r="AE123" s="13">
        <v>210558.53239552327</v>
      </c>
      <c r="AF123" s="21">
        <v>313561.39874733536</v>
      </c>
    </row>
    <row r="124" spans="1:32">
      <c r="A124" s="143" t="s">
        <v>508</v>
      </c>
      <c r="B124" s="13">
        <v>36362</v>
      </c>
      <c r="C124" s="13">
        <v>41276</v>
      </c>
      <c r="D124" s="13">
        <v>14323</v>
      </c>
      <c r="E124" s="13">
        <v>84846</v>
      </c>
      <c r="F124" s="13">
        <v>19121</v>
      </c>
      <c r="G124" s="13">
        <v>18297</v>
      </c>
      <c r="H124" s="13">
        <v>10112</v>
      </c>
      <c r="I124" s="13">
        <v>125906</v>
      </c>
      <c r="J124" s="13">
        <v>11401</v>
      </c>
      <c r="K124" s="13">
        <v>7183</v>
      </c>
      <c r="L124" s="13">
        <v>83733</v>
      </c>
      <c r="M124" s="13">
        <v>11613</v>
      </c>
      <c r="N124" s="13">
        <v>61928</v>
      </c>
      <c r="O124" s="13">
        <v>12255</v>
      </c>
      <c r="P124" s="13">
        <v>12064</v>
      </c>
      <c r="Q124" s="13">
        <v>10289</v>
      </c>
      <c r="R124" s="13">
        <v>64605</v>
      </c>
      <c r="S124" s="13">
        <v>11970</v>
      </c>
      <c r="T124" s="13">
        <v>20946</v>
      </c>
      <c r="U124" s="13">
        <v>22783</v>
      </c>
      <c r="V124" s="13">
        <v>30923</v>
      </c>
      <c r="W124" s="13">
        <v>42171</v>
      </c>
      <c r="X124" s="13">
        <v>13230</v>
      </c>
      <c r="Y124" s="13">
        <v>19725</v>
      </c>
      <c r="Z124" s="13">
        <v>32012</v>
      </c>
      <c r="AA124" s="13">
        <v>28243</v>
      </c>
      <c r="AB124" s="13">
        <v>49555</v>
      </c>
      <c r="AC124" s="13">
        <v>23402</v>
      </c>
      <c r="AD124" s="13">
        <v>5250</v>
      </c>
      <c r="AE124" s="13">
        <v>29290</v>
      </c>
      <c r="AF124" s="21">
        <v>15156</v>
      </c>
    </row>
    <row r="125" spans="1:32">
      <c r="A125" s="143" t="s">
        <v>1011</v>
      </c>
      <c r="B125" s="14">
        <v>0.93005720202207265</v>
      </c>
      <c r="C125" s="14">
        <v>1.2641112280677038</v>
      </c>
      <c r="D125" s="14">
        <v>1.1274224272287905</v>
      </c>
      <c r="E125" s="14">
        <v>1.6568733706318288</v>
      </c>
      <c r="F125" s="14">
        <v>0.70494764783955166</v>
      </c>
      <c r="G125" s="14">
        <v>3.1537960348732588</v>
      </c>
      <c r="H125" s="14">
        <v>0.86917655148702078</v>
      </c>
      <c r="I125" s="14">
        <v>0.94897079261363571</v>
      </c>
      <c r="J125" s="14">
        <v>1.2029378652680047</v>
      </c>
      <c r="K125" s="14">
        <v>0.93419413238166826</v>
      </c>
      <c r="L125" s="14">
        <v>1.3013130311115035</v>
      </c>
      <c r="M125" s="14">
        <v>1.3455112548836046</v>
      </c>
      <c r="N125" s="14">
        <v>1.314677458423283</v>
      </c>
      <c r="O125" s="14">
        <v>1.1589079880960149</v>
      </c>
      <c r="P125" s="14">
        <v>1.7176376786832963</v>
      </c>
      <c r="Q125" s="14">
        <v>0.37077290420877157</v>
      </c>
      <c r="R125" s="14">
        <v>1.3317120410020131</v>
      </c>
      <c r="S125" s="14">
        <v>0.93973673240113331</v>
      </c>
      <c r="T125" s="14">
        <v>1.6208523984297556</v>
      </c>
      <c r="U125" s="14">
        <v>1.4212628609535432</v>
      </c>
      <c r="V125" s="14">
        <v>0.97711707646621282</v>
      </c>
      <c r="W125" s="14">
        <v>2.1599193621909882</v>
      </c>
      <c r="X125" s="14">
        <v>1.8554046549199776</v>
      </c>
      <c r="Y125" s="14">
        <v>1.0554794231008997</v>
      </c>
      <c r="Z125" s="14">
        <v>1.2649484568672018</v>
      </c>
      <c r="AA125" s="14">
        <v>1.6041243882227521</v>
      </c>
      <c r="AB125" s="14">
        <v>1.5091750411593192</v>
      </c>
      <c r="AC125" s="14">
        <v>1.6371045313838997</v>
      </c>
      <c r="AD125" s="14">
        <v>0.29553904915236584</v>
      </c>
      <c r="AE125" s="14">
        <v>1.6850435557007861</v>
      </c>
      <c r="AF125" s="40">
        <v>1.3311867113206204</v>
      </c>
    </row>
    <row r="126" spans="1:32">
      <c r="A126" s="143" t="s">
        <v>1012</v>
      </c>
      <c r="B126" s="13">
        <v>2006363</v>
      </c>
      <c r="C126" s="13">
        <v>1141942</v>
      </c>
      <c r="D126" s="13">
        <v>573027</v>
      </c>
      <c r="E126" s="13">
        <v>3283584</v>
      </c>
      <c r="F126" s="13">
        <v>1381781</v>
      </c>
      <c r="G126" s="13">
        <v>282082</v>
      </c>
      <c r="H126" s="13">
        <v>940594</v>
      </c>
      <c r="I126" s="13">
        <v>8972571</v>
      </c>
      <c r="J126" s="13">
        <v>463588</v>
      </c>
      <c r="K126" s="13">
        <v>345561</v>
      </c>
      <c r="L126" s="13">
        <v>2655181</v>
      </c>
      <c r="M126" s="13">
        <v>333167</v>
      </c>
      <c r="N126" s="13">
        <v>2776923</v>
      </c>
      <c r="O126" s="13">
        <v>519957</v>
      </c>
      <c r="P126" s="13">
        <v>478431</v>
      </c>
      <c r="Q126" s="13">
        <v>698754</v>
      </c>
      <c r="R126" s="13">
        <v>2105295</v>
      </c>
      <c r="S126" s="13">
        <v>798107</v>
      </c>
      <c r="T126" s="13">
        <v>724144</v>
      </c>
      <c r="U126" s="13">
        <v>615298</v>
      </c>
      <c r="V126" s="13">
        <v>1353110</v>
      </c>
      <c r="W126" s="13">
        <v>747433</v>
      </c>
      <c r="X126" s="13">
        <v>300937</v>
      </c>
      <c r="Y126" s="13">
        <v>742918</v>
      </c>
      <c r="Z126" s="13">
        <v>1173133</v>
      </c>
      <c r="AA126" s="13">
        <v>734982</v>
      </c>
      <c r="AB126" s="13">
        <v>1846961</v>
      </c>
      <c r="AC126" s="13">
        <v>925348</v>
      </c>
      <c r="AD126" s="13">
        <v>906331</v>
      </c>
      <c r="AE126" s="13">
        <v>733250</v>
      </c>
      <c r="AF126" s="21">
        <v>872398</v>
      </c>
    </row>
    <row r="127" spans="1:32">
      <c r="A127" s="143" t="s">
        <v>1013</v>
      </c>
      <c r="B127" s="14">
        <v>51.318199164529219</v>
      </c>
      <c r="C127" s="14">
        <v>34.972906870871448</v>
      </c>
      <c r="D127" s="14">
        <v>45.105319500637584</v>
      </c>
      <c r="E127" s="14">
        <v>64.121854770204166</v>
      </c>
      <c r="F127" s="14">
        <v>50.943113110160745</v>
      </c>
      <c r="G127" s="14">
        <v>48.621582396519571</v>
      </c>
      <c r="H127" s="14">
        <v>80.848719271101942</v>
      </c>
      <c r="I127" s="14">
        <v>67.627498400807923</v>
      </c>
      <c r="J127" s="14">
        <v>48.913916242773773</v>
      </c>
      <c r="K127" s="14">
        <v>44.942372070157546</v>
      </c>
      <c r="L127" s="14">
        <v>41.264753863586314</v>
      </c>
      <c r="M127" s="14">
        <v>38.601562753449222</v>
      </c>
      <c r="N127" s="14">
        <v>58.951654693792108</v>
      </c>
      <c r="O127" s="14">
        <v>49.170324011949376</v>
      </c>
      <c r="P127" s="14">
        <v>68.117631983598159</v>
      </c>
      <c r="Q127" s="14">
        <v>25.180197289094757</v>
      </c>
      <c r="R127" s="14">
        <v>43.396744855062813</v>
      </c>
      <c r="S127" s="14">
        <v>62.657515813406128</v>
      </c>
      <c r="T127" s="14">
        <v>56.036023069250305</v>
      </c>
      <c r="U127" s="14">
        <v>38.383891314532463</v>
      </c>
      <c r="V127" s="14">
        <v>42.756100227571622</v>
      </c>
      <c r="W127" s="14">
        <v>38.282113505501336</v>
      </c>
      <c r="X127" s="14">
        <v>42.204074878129504</v>
      </c>
      <c r="Y127" s="14">
        <v>39.75334154886054</v>
      </c>
      <c r="Z127" s="14">
        <v>46.356140761276734</v>
      </c>
      <c r="AA127" s="14">
        <v>41.744947459715135</v>
      </c>
      <c r="AB127" s="14">
        <v>56.248359261318889</v>
      </c>
      <c r="AC127" s="14">
        <v>64.733416114307701</v>
      </c>
      <c r="AD127" s="14">
        <v>51.020228944250078</v>
      </c>
      <c r="AE127" s="14">
        <v>42.18361854617963</v>
      </c>
      <c r="AF127" s="40">
        <v>76.62474429814506</v>
      </c>
    </row>
    <row r="128" spans="1:32">
      <c r="A128" s="143" t="s">
        <v>1014</v>
      </c>
      <c r="B128" s="13">
        <v>45921</v>
      </c>
      <c r="C128" s="13">
        <v>34723</v>
      </c>
      <c r="D128" s="13">
        <v>21595</v>
      </c>
      <c r="E128" s="13">
        <v>101541</v>
      </c>
      <c r="F128" s="13">
        <v>30519</v>
      </c>
      <c r="G128" s="13">
        <v>6553</v>
      </c>
      <c r="H128" s="13">
        <v>18596</v>
      </c>
      <c r="I128" s="13">
        <v>223935</v>
      </c>
      <c r="J128" s="13">
        <v>11137</v>
      </c>
      <c r="K128" s="13">
        <v>10988</v>
      </c>
      <c r="L128" s="13">
        <v>81319</v>
      </c>
      <c r="M128" s="13">
        <v>9297</v>
      </c>
      <c r="N128" s="13">
        <v>71978</v>
      </c>
      <c r="O128" s="13">
        <v>13177</v>
      </c>
      <c r="P128" s="13">
        <v>15946</v>
      </c>
      <c r="Q128" s="13">
        <v>16041</v>
      </c>
      <c r="R128" s="13">
        <v>72304</v>
      </c>
      <c r="S128" s="13">
        <v>16266</v>
      </c>
      <c r="T128" s="13">
        <v>12671</v>
      </c>
      <c r="U128" s="13">
        <v>15546</v>
      </c>
      <c r="V128" s="13">
        <v>43114</v>
      </c>
      <c r="W128" s="13">
        <v>16944</v>
      </c>
      <c r="X128" s="13">
        <v>8785</v>
      </c>
      <c r="Y128" s="13">
        <v>44257</v>
      </c>
      <c r="Z128" s="13">
        <v>36183</v>
      </c>
      <c r="AA128" s="13">
        <v>17226</v>
      </c>
      <c r="AB128" s="13">
        <v>101896</v>
      </c>
      <c r="AC128" s="13">
        <v>23674</v>
      </c>
      <c r="AD128" s="13">
        <v>25759</v>
      </c>
      <c r="AE128" s="13">
        <v>21662</v>
      </c>
      <c r="AF128" s="21">
        <v>22864</v>
      </c>
    </row>
    <row r="129" spans="1:32">
      <c r="A129" s="143" t="s">
        <v>516</v>
      </c>
      <c r="B129" s="13">
        <v>148</v>
      </c>
      <c r="C129" s="13">
        <v>89</v>
      </c>
      <c r="D129" s="13">
        <v>58</v>
      </c>
      <c r="E129" s="13">
        <v>246</v>
      </c>
      <c r="F129" s="13">
        <v>108</v>
      </c>
      <c r="G129" s="13">
        <v>36</v>
      </c>
      <c r="H129" s="13">
        <v>34</v>
      </c>
      <c r="I129" s="13">
        <v>482</v>
      </c>
      <c r="J129" s="13">
        <v>29</v>
      </c>
      <c r="K129" s="13">
        <v>31</v>
      </c>
      <c r="L129" s="13">
        <v>283</v>
      </c>
      <c r="M129" s="13">
        <v>44</v>
      </c>
      <c r="N129" s="13">
        <v>168</v>
      </c>
      <c r="O129" s="13">
        <v>42</v>
      </c>
      <c r="P129" s="13">
        <v>38</v>
      </c>
      <c r="Q129" s="13">
        <v>83</v>
      </c>
      <c r="R129" s="13">
        <v>191</v>
      </c>
      <c r="S129" s="13">
        <v>59</v>
      </c>
      <c r="T129" s="13">
        <v>69</v>
      </c>
      <c r="U129" s="13">
        <v>33</v>
      </c>
      <c r="V129" s="13">
        <v>86</v>
      </c>
      <c r="W129" s="13">
        <v>81</v>
      </c>
      <c r="X129" s="13">
        <v>43</v>
      </c>
      <c r="Y129" s="13">
        <v>86</v>
      </c>
      <c r="Z129" s="13">
        <v>88</v>
      </c>
      <c r="AA129" s="13">
        <v>54</v>
      </c>
      <c r="AB129" s="13">
        <v>85</v>
      </c>
      <c r="AC129" s="13">
        <v>59</v>
      </c>
      <c r="AD129" s="13">
        <v>51</v>
      </c>
      <c r="AE129" s="13">
        <v>59</v>
      </c>
      <c r="AF129" s="21">
        <v>118</v>
      </c>
    </row>
    <row r="130" spans="1:32">
      <c r="A130" s="143" t="s">
        <v>518</v>
      </c>
      <c r="B130" s="14">
        <v>3.7855031598720292</v>
      </c>
      <c r="C130" s="14">
        <v>2.7256977250224255</v>
      </c>
      <c r="D130" s="14">
        <v>4.5654193101493998</v>
      </c>
      <c r="E130" s="14">
        <v>4.8038899792026708</v>
      </c>
      <c r="F130" s="14">
        <v>3.9817136115617164</v>
      </c>
      <c r="G130" s="14">
        <v>6.2052061679749313</v>
      </c>
      <c r="H130" s="14">
        <v>2.9224686264397457</v>
      </c>
      <c r="I130" s="14">
        <v>3.6329001162754149</v>
      </c>
      <c r="J130" s="14">
        <v>3.0598366891300883</v>
      </c>
      <c r="K130" s="14">
        <v>4.0317441325117249</v>
      </c>
      <c r="L130" s="14">
        <v>4.3981654521461726</v>
      </c>
      <c r="M130" s="14">
        <v>5.0979501605854303</v>
      </c>
      <c r="N130" s="14">
        <v>3.566493557277993</v>
      </c>
      <c r="O130" s="14">
        <v>3.9717776825812017</v>
      </c>
      <c r="P130" s="14">
        <v>5.4103308844467231</v>
      </c>
      <c r="Q130" s="14">
        <v>2.9909759013828401</v>
      </c>
      <c r="R130" s="14">
        <v>3.9371101281848855</v>
      </c>
      <c r="S130" s="14">
        <v>4.6319521480089278</v>
      </c>
      <c r="T130" s="14">
        <v>5.3393877347299314</v>
      </c>
      <c r="U130" s="14">
        <v>2.0586259233405135</v>
      </c>
      <c r="V130" s="14">
        <v>2.7174617138083077</v>
      </c>
      <c r="W130" s="14">
        <v>4.1486677654660795</v>
      </c>
      <c r="X130" s="14">
        <v>6.030415734055862</v>
      </c>
      <c r="Y130" s="14">
        <v>4.6018367749899802</v>
      </c>
      <c r="Z130" s="14">
        <v>3.4773042672845733</v>
      </c>
      <c r="AA130" s="14">
        <v>3.0670508431833943</v>
      </c>
      <c r="AB130" s="14">
        <v>2.5886364342355392</v>
      </c>
      <c r="AC130" s="14">
        <v>4.1273894261879356</v>
      </c>
      <c r="AD130" s="14">
        <v>2.8709507631944113</v>
      </c>
      <c r="AE130" s="14">
        <v>3.3942495659387633</v>
      </c>
      <c r="AF130" s="40">
        <v>10.364214300332094</v>
      </c>
    </row>
    <row r="131" spans="1:32">
      <c r="A131" s="143" t="s">
        <v>520</v>
      </c>
      <c r="B131" s="13">
        <v>2115827</v>
      </c>
      <c r="C131" s="13">
        <v>2082441</v>
      </c>
      <c r="D131" s="13">
        <v>781450</v>
      </c>
      <c r="E131" s="13">
        <v>1609933</v>
      </c>
      <c r="F131" s="13">
        <v>523327</v>
      </c>
      <c r="G131" s="13">
        <v>375065</v>
      </c>
      <c r="H131" s="13">
        <v>486836</v>
      </c>
      <c r="I131" s="13">
        <v>2873294</v>
      </c>
      <c r="J131" s="13">
        <v>625834</v>
      </c>
      <c r="K131" s="13">
        <v>522271</v>
      </c>
      <c r="L131" s="13">
        <v>3404750</v>
      </c>
      <c r="M131" s="13">
        <v>714539</v>
      </c>
      <c r="N131" s="13">
        <v>2360217</v>
      </c>
      <c r="O131" s="13">
        <v>617216</v>
      </c>
      <c r="P131" s="13">
        <v>223575</v>
      </c>
      <c r="Q131" s="13">
        <v>2120631</v>
      </c>
      <c r="R131" s="13">
        <v>2824403</v>
      </c>
      <c r="S131" s="13">
        <v>524490</v>
      </c>
      <c r="T131" s="13">
        <v>412383</v>
      </c>
      <c r="U131" s="13">
        <v>1079642</v>
      </c>
      <c r="V131" s="13">
        <v>1743243</v>
      </c>
      <c r="W131" s="13">
        <v>1121610</v>
      </c>
      <c r="X131" s="13">
        <v>471937</v>
      </c>
      <c r="Y131" s="13">
        <v>1247365</v>
      </c>
      <c r="Z131" s="13">
        <v>1494071</v>
      </c>
      <c r="AA131" s="13">
        <v>1080119</v>
      </c>
      <c r="AB131" s="13">
        <v>1676317</v>
      </c>
      <c r="AC131" s="13">
        <v>584000</v>
      </c>
      <c r="AD131" s="13">
        <v>1065169</v>
      </c>
      <c r="AE131" s="13">
        <v>1098512</v>
      </c>
      <c r="AF131" s="21">
        <v>329894</v>
      </c>
    </row>
    <row r="132" spans="1:32">
      <c r="A132" s="143" t="s">
        <v>521</v>
      </c>
      <c r="B132" s="14">
        <v>54.118039150287544</v>
      </c>
      <c r="C132" s="14">
        <v>63.776457260600282</v>
      </c>
      <c r="D132" s="14">
        <v>61.511153791659453</v>
      </c>
      <c r="E132" s="14">
        <v>31.438784576779245</v>
      </c>
      <c r="F132" s="14">
        <v>19.293872585164429</v>
      </c>
      <c r="G132" s="14">
        <v>64.648768094208819</v>
      </c>
      <c r="H132" s="14">
        <v>41.845968712394708</v>
      </c>
      <c r="I132" s="14">
        <v>21.656411009737454</v>
      </c>
      <c r="J132" s="14">
        <v>66.032752913966888</v>
      </c>
      <c r="K132" s="14">
        <v>67.924614188097777</v>
      </c>
      <c r="L132" s="14">
        <v>52.913971106694987</v>
      </c>
      <c r="M132" s="14">
        <v>82.788277495330746</v>
      </c>
      <c r="N132" s="14">
        <v>50.105349549273761</v>
      </c>
      <c r="O132" s="14">
        <v>58.367731765048546</v>
      </c>
      <c r="P132" s="14">
        <v>31.831966512899367</v>
      </c>
      <c r="Q132" s="14">
        <v>76.418749599101119</v>
      </c>
      <c r="R132" s="14">
        <v>58.219820195684676</v>
      </c>
      <c r="S132" s="14">
        <v>41.17648444252886</v>
      </c>
      <c r="T132" s="14">
        <v>31.911199017552654</v>
      </c>
      <c r="U132" s="14">
        <v>67.350879064460571</v>
      </c>
      <c r="V132" s="14">
        <v>55.083675701910884</v>
      </c>
      <c r="W132" s="14">
        <v>57.446756202770487</v>
      </c>
      <c r="X132" s="14">
        <v>66.18549558797956</v>
      </c>
      <c r="Y132" s="14">
        <v>66.746164288783447</v>
      </c>
      <c r="Z132" s="14">
        <v>59.037948453706015</v>
      </c>
      <c r="AA132" s="14">
        <v>61.347775734970455</v>
      </c>
      <c r="AB132" s="14">
        <v>51.051473665040191</v>
      </c>
      <c r="AC132" s="14">
        <v>40.854159743961944</v>
      </c>
      <c r="AD132" s="14">
        <v>59.961720656490733</v>
      </c>
      <c r="AE132" s="14">
        <v>63.197014901330895</v>
      </c>
      <c r="AF132" s="40">
        <v>28.975356884692843</v>
      </c>
    </row>
    <row r="133" spans="1:32">
      <c r="A133" s="143" t="s">
        <v>522</v>
      </c>
      <c r="B133" s="13">
        <v>588</v>
      </c>
      <c r="C133" s="13">
        <v>565</v>
      </c>
      <c r="D133" s="13">
        <v>237</v>
      </c>
      <c r="E133" s="13">
        <v>675</v>
      </c>
      <c r="F133" s="13">
        <v>294</v>
      </c>
      <c r="G133" s="13">
        <v>211</v>
      </c>
      <c r="H133" s="13">
        <v>165</v>
      </c>
      <c r="I133" s="13">
        <v>1648</v>
      </c>
      <c r="J133" s="13">
        <v>233</v>
      </c>
      <c r="K133" s="13">
        <v>149</v>
      </c>
      <c r="L133" s="13">
        <v>965</v>
      </c>
      <c r="M133" s="13">
        <v>235</v>
      </c>
      <c r="N133" s="13">
        <v>665</v>
      </c>
      <c r="O133" s="13">
        <v>649</v>
      </c>
      <c r="P133" s="13">
        <v>215</v>
      </c>
      <c r="Q133" s="13">
        <v>279</v>
      </c>
      <c r="R133" s="13">
        <v>778</v>
      </c>
      <c r="S133" s="13">
        <v>310</v>
      </c>
      <c r="T133" s="13">
        <v>173</v>
      </c>
      <c r="U133" s="13">
        <v>270</v>
      </c>
      <c r="V133" s="13">
        <v>581</v>
      </c>
      <c r="W133" s="13">
        <v>346</v>
      </c>
      <c r="X133" s="13">
        <v>218</v>
      </c>
      <c r="Y133" s="13">
        <v>296</v>
      </c>
      <c r="Z133" s="13">
        <v>463</v>
      </c>
      <c r="AA133" s="13">
        <v>387</v>
      </c>
      <c r="AB133" s="13">
        <v>755</v>
      </c>
      <c r="AC133" s="13">
        <v>292</v>
      </c>
      <c r="AD133" s="13">
        <v>413</v>
      </c>
      <c r="AE133" s="13">
        <v>306</v>
      </c>
      <c r="AF133" s="21">
        <v>207</v>
      </c>
    </row>
    <row r="134" spans="1:32">
      <c r="A134" s="143" t="s">
        <v>882</v>
      </c>
      <c r="B134" s="14">
        <v>3.8226498504745807</v>
      </c>
      <c r="C134" s="14">
        <v>3.5071384233395406</v>
      </c>
      <c r="D134" s="14">
        <v>3.4327925840092699</v>
      </c>
      <c r="E134" s="14">
        <v>1.9435086810054416</v>
      </c>
      <c r="F134" s="14">
        <v>0.6590302840106701</v>
      </c>
      <c r="G134" s="14">
        <v>8.3333333333333321</v>
      </c>
      <c r="H134" s="14">
        <v>2.7467954053604129</v>
      </c>
      <c r="I134" s="14">
        <v>0.66447325978969096</v>
      </c>
      <c r="J134" s="14">
        <v>4.2179580014482259</v>
      </c>
      <c r="K134" s="14">
        <v>2.0605725349190984</v>
      </c>
      <c r="L134" s="14">
        <v>2.0013273051557512</v>
      </c>
      <c r="M134" s="14">
        <v>4.5331790123456788</v>
      </c>
      <c r="N134" s="14">
        <v>2.6993018347134279</v>
      </c>
      <c r="O134" s="14">
        <v>10.42570281124498</v>
      </c>
      <c r="P134" s="14">
        <v>2.6312568841023132</v>
      </c>
      <c r="Q134" s="14">
        <v>1.4550954417440283</v>
      </c>
      <c r="R134" s="14">
        <v>3.0340847047812183</v>
      </c>
      <c r="S134" s="14">
        <v>3.7264094242096402</v>
      </c>
      <c r="T134" s="14">
        <v>0.86474057782665192</v>
      </c>
      <c r="U134" s="14">
        <v>3.8704128440366969</v>
      </c>
      <c r="V134" s="14">
        <v>2.8766648512155273</v>
      </c>
      <c r="W134" s="14">
        <v>2.6830024813895781</v>
      </c>
      <c r="X134" s="14">
        <v>5.8649448479956954</v>
      </c>
      <c r="Y134" s="14">
        <v>2.0518508248994873</v>
      </c>
      <c r="Z134" s="14">
        <v>2.0572291833288898</v>
      </c>
      <c r="AA134" s="14">
        <v>1.5384003816186993</v>
      </c>
      <c r="AB134" s="14">
        <v>2.3742884996383533</v>
      </c>
      <c r="AC134" s="14">
        <v>1.6150442477876108</v>
      </c>
      <c r="AD134" s="14">
        <v>2.0444532448888668</v>
      </c>
      <c r="AE134" s="14">
        <v>2.0980459376071305</v>
      </c>
      <c r="AF134" s="40">
        <v>2.3079496041922174</v>
      </c>
    </row>
    <row r="135" spans="1:32">
      <c r="A135" s="143" t="s">
        <v>531</v>
      </c>
      <c r="B135" s="13">
        <v>43038</v>
      </c>
      <c r="C135" s="13">
        <v>31363</v>
      </c>
      <c r="D135" s="13">
        <v>11217</v>
      </c>
      <c r="E135" s="13">
        <v>82751</v>
      </c>
      <c r="F135" s="13">
        <v>68686</v>
      </c>
      <c r="G135" s="13">
        <v>10505</v>
      </c>
      <c r="H135" s="13">
        <v>12300</v>
      </c>
      <c r="I135" s="13">
        <v>351212</v>
      </c>
      <c r="J135" s="13">
        <v>10664</v>
      </c>
      <c r="K135" s="13">
        <v>5575</v>
      </c>
      <c r="L135" s="13">
        <v>145855</v>
      </c>
      <c r="M135" s="13">
        <v>14089</v>
      </c>
      <c r="N135" s="13">
        <v>79294</v>
      </c>
      <c r="O135" s="13">
        <v>20310</v>
      </c>
      <c r="P135" s="13">
        <v>12377</v>
      </c>
      <c r="Q135" s="13">
        <v>20381</v>
      </c>
      <c r="R135" s="13">
        <v>82255</v>
      </c>
      <c r="S135" s="13">
        <v>13574</v>
      </c>
      <c r="T135" s="13">
        <v>18479</v>
      </c>
      <c r="U135" s="13">
        <v>21914</v>
      </c>
      <c r="V135" s="13">
        <v>40519</v>
      </c>
      <c r="W135" s="13">
        <v>29146</v>
      </c>
      <c r="X135" s="13">
        <v>8174</v>
      </c>
      <c r="Y135" s="13">
        <v>23170</v>
      </c>
      <c r="Z135" s="13">
        <v>21078</v>
      </c>
      <c r="AA135" s="13">
        <v>14968</v>
      </c>
      <c r="AB135" s="13">
        <v>39034</v>
      </c>
      <c r="AC135" s="13">
        <v>22118</v>
      </c>
      <c r="AD135" s="13">
        <v>13975</v>
      </c>
      <c r="AE135" s="13">
        <v>21937</v>
      </c>
      <c r="AF135" s="21">
        <v>8959</v>
      </c>
    </row>
    <row r="136" spans="1:32">
      <c r="A136" s="143" t="s">
        <v>526</v>
      </c>
      <c r="B136" s="14">
        <v>1.100814087801165</v>
      </c>
      <c r="C136" s="14">
        <v>0.96051750280762171</v>
      </c>
      <c r="D136" s="14">
        <v>0.88293635175768648</v>
      </c>
      <c r="E136" s="14">
        <v>1.6159621937764237</v>
      </c>
      <c r="F136" s="14">
        <v>2.5322961215160005</v>
      </c>
      <c r="G136" s="14">
        <v>1.8107136331826847</v>
      </c>
      <c r="H136" s="14">
        <v>1.0572460030943787</v>
      </c>
      <c r="I136" s="14">
        <v>2.6471330199944418</v>
      </c>
      <c r="J136" s="14">
        <v>1.1251758087201125</v>
      </c>
      <c r="K136" s="14">
        <v>0.72506366254041499</v>
      </c>
      <c r="L136" s="14">
        <v>2.2667647421299648</v>
      </c>
      <c r="M136" s="14">
        <v>1.6323868139201847</v>
      </c>
      <c r="N136" s="14">
        <v>1.6833425007785781</v>
      </c>
      <c r="O136" s="14">
        <v>1.9206382079339095</v>
      </c>
      <c r="P136" s="14">
        <v>1.7622017199157129</v>
      </c>
      <c r="Q136" s="14">
        <v>0.73444674513353814</v>
      </c>
      <c r="R136" s="14">
        <v>1.6955339978735482</v>
      </c>
      <c r="S136" s="14">
        <v>1.0656630246961558</v>
      </c>
      <c r="T136" s="14">
        <v>1.4299499413054262</v>
      </c>
      <c r="U136" s="14">
        <v>1.3670523783055761</v>
      </c>
      <c r="V136" s="14">
        <v>1.2803352462999862</v>
      </c>
      <c r="W136" s="14">
        <v>1.4928033418799305</v>
      </c>
      <c r="X136" s="14">
        <v>1.1463399583761071</v>
      </c>
      <c r="Y136" s="14">
        <v>1.2398204427502075</v>
      </c>
      <c r="Z136" s="14">
        <v>0.83289340165709347</v>
      </c>
      <c r="AA136" s="14">
        <v>0.85014105594016753</v>
      </c>
      <c r="AB136" s="14">
        <v>1.1887627596935297</v>
      </c>
      <c r="AC136" s="14">
        <v>1.5472813445495723</v>
      </c>
      <c r="AD136" s="14">
        <v>0.78669680226748817</v>
      </c>
      <c r="AE136" s="14">
        <v>1.2620280123389602</v>
      </c>
      <c r="AF136" s="40">
        <v>0.78688979590402741</v>
      </c>
    </row>
    <row r="137" spans="1:32">
      <c r="A137" s="143" t="s">
        <v>527</v>
      </c>
      <c r="B137" s="13">
        <v>25391</v>
      </c>
      <c r="C137" s="13">
        <v>23065</v>
      </c>
      <c r="D137" s="13">
        <v>7585</v>
      </c>
      <c r="E137" s="13">
        <v>53339</v>
      </c>
      <c r="F137" s="13">
        <v>23869</v>
      </c>
      <c r="G137" s="13">
        <v>6842</v>
      </c>
      <c r="H137" s="13">
        <v>7404</v>
      </c>
      <c r="I137" s="13">
        <v>139676</v>
      </c>
      <c r="J137" s="13">
        <v>8005</v>
      </c>
      <c r="K137" s="13">
        <v>2554</v>
      </c>
      <c r="L137" s="13">
        <v>76864</v>
      </c>
      <c r="M137" s="13">
        <v>9964</v>
      </c>
      <c r="N137" s="13">
        <v>47289</v>
      </c>
      <c r="O137" s="13">
        <v>16731</v>
      </c>
      <c r="P137" s="13">
        <v>5094</v>
      </c>
      <c r="Q137" s="13">
        <v>12501</v>
      </c>
      <c r="R137" s="13">
        <v>61243</v>
      </c>
      <c r="S137" s="13">
        <v>8578</v>
      </c>
      <c r="T137" s="13">
        <v>5822</v>
      </c>
      <c r="U137" s="13">
        <v>18618</v>
      </c>
      <c r="V137" s="13">
        <v>24513</v>
      </c>
      <c r="W137" s="13">
        <v>16889</v>
      </c>
      <c r="X137" s="13">
        <v>4250</v>
      </c>
      <c r="Y137" s="13">
        <v>14118</v>
      </c>
      <c r="Z137" s="13">
        <v>15763</v>
      </c>
      <c r="AA137" s="13">
        <v>7305</v>
      </c>
      <c r="AB137" s="13">
        <v>25212</v>
      </c>
      <c r="AC137" s="13">
        <v>13840</v>
      </c>
      <c r="AD137" s="13">
        <v>8596</v>
      </c>
      <c r="AE137" s="13">
        <v>18267</v>
      </c>
      <c r="AF137" s="21">
        <v>3824</v>
      </c>
    </row>
    <row r="138" spans="1:32">
      <c r="A138" s="143" t="s">
        <v>528</v>
      </c>
      <c r="B138" s="14">
        <v>0.6494439914345318</v>
      </c>
      <c r="C138" s="14">
        <v>0.70638447222069944</v>
      </c>
      <c r="D138" s="14">
        <v>0.59704664599108959</v>
      </c>
      <c r="E138" s="14">
        <v>1.0416044211410216</v>
      </c>
      <c r="F138" s="14">
        <v>0.87999557587376487</v>
      </c>
      <c r="G138" s="14">
        <v>1.1793339055912355</v>
      </c>
      <c r="H138" s="14">
        <v>0.63641052088705519</v>
      </c>
      <c r="I138" s="14">
        <v>1.0527571714541182</v>
      </c>
      <c r="J138" s="14">
        <v>0.84462043780987439</v>
      </c>
      <c r="K138" s="14">
        <v>0.33216369401403045</v>
      </c>
      <c r="L138" s="14">
        <v>1.1945603862677152</v>
      </c>
      <c r="M138" s="14">
        <v>1.1544539863653007</v>
      </c>
      <c r="N138" s="14">
        <v>1.0039042489888037</v>
      </c>
      <c r="O138" s="14">
        <v>1.5821860096968114</v>
      </c>
      <c r="P138" s="14">
        <v>0.72526909277293694</v>
      </c>
      <c r="Q138" s="14">
        <v>0.45048421377333586</v>
      </c>
      <c r="R138" s="14">
        <v>1.2624106574891463</v>
      </c>
      <c r="S138" s="14">
        <v>0.67343873772238272</v>
      </c>
      <c r="T138" s="14">
        <v>0.4505205129217052</v>
      </c>
      <c r="U138" s="14">
        <v>1.1614393163864751</v>
      </c>
      <c r="V138" s="14">
        <v>0.77457138361143074</v>
      </c>
      <c r="W138" s="14">
        <v>0.86502283815995828</v>
      </c>
      <c r="X138" s="14">
        <v>0.59602946208691654</v>
      </c>
      <c r="Y138" s="14">
        <v>0.75545036731754123</v>
      </c>
      <c r="Z138" s="14">
        <v>0.62287212687734916</v>
      </c>
      <c r="AA138" s="14">
        <v>0.41490382239730916</v>
      </c>
      <c r="AB138" s="14">
        <v>0.76782002094054602</v>
      </c>
      <c r="AC138" s="14">
        <v>0.96818762132950908</v>
      </c>
      <c r="AD138" s="14">
        <v>0.48389593647880708</v>
      </c>
      <c r="AE138" s="14">
        <v>1.050894183406837</v>
      </c>
      <c r="AF138" s="40">
        <v>0.33587080919042311</v>
      </c>
    </row>
    <row r="139" spans="1:32">
      <c r="A139" s="143" t="s">
        <v>529</v>
      </c>
      <c r="B139" s="13">
        <v>17647</v>
      </c>
      <c r="C139" s="13">
        <v>8298</v>
      </c>
      <c r="D139" s="13">
        <v>3632</v>
      </c>
      <c r="E139" s="13">
        <v>29412</v>
      </c>
      <c r="F139" s="13">
        <v>44817</v>
      </c>
      <c r="G139" s="13">
        <v>3663</v>
      </c>
      <c r="H139" s="13">
        <v>4896</v>
      </c>
      <c r="I139" s="13">
        <v>211536</v>
      </c>
      <c r="J139" s="13">
        <v>2659</v>
      </c>
      <c r="K139" s="13">
        <v>3021</v>
      </c>
      <c r="L139" s="13">
        <v>68991</v>
      </c>
      <c r="M139" s="13">
        <v>4125</v>
      </c>
      <c r="N139" s="13">
        <v>32005</v>
      </c>
      <c r="O139" s="13">
        <v>3579</v>
      </c>
      <c r="P139" s="13">
        <v>7283</v>
      </c>
      <c r="Q139" s="13">
        <v>7880</v>
      </c>
      <c r="R139" s="13">
        <v>21012</v>
      </c>
      <c r="S139" s="13">
        <v>4996</v>
      </c>
      <c r="T139" s="13">
        <v>12657</v>
      </c>
      <c r="U139" s="13">
        <v>3296</v>
      </c>
      <c r="V139" s="13">
        <v>16006</v>
      </c>
      <c r="W139" s="13">
        <v>12257</v>
      </c>
      <c r="X139" s="13">
        <v>3924</v>
      </c>
      <c r="Y139" s="13">
        <v>9052</v>
      </c>
      <c r="Z139" s="13">
        <v>5315</v>
      </c>
      <c r="AA139" s="13">
        <v>7663</v>
      </c>
      <c r="AB139" s="13">
        <v>13822</v>
      </c>
      <c r="AC139" s="13">
        <v>8278</v>
      </c>
      <c r="AD139" s="13">
        <v>5379</v>
      </c>
      <c r="AE139" s="13">
        <v>3670</v>
      </c>
      <c r="AF139" s="21">
        <v>5135</v>
      </c>
    </row>
    <row r="140" spans="1:32">
      <c r="A140" s="143" t="s">
        <v>530</v>
      </c>
      <c r="B140" s="14">
        <v>0.45137009636663317</v>
      </c>
      <c r="C140" s="14">
        <v>0.25413303058692238</v>
      </c>
      <c r="D140" s="14">
        <v>0.28588970576659689</v>
      </c>
      <c r="E140" s="14">
        <v>0.57435777263540233</v>
      </c>
      <c r="F140" s="14">
        <v>1.6523005456422355</v>
      </c>
      <c r="G140" s="14">
        <v>0.63137972759144922</v>
      </c>
      <c r="H140" s="14">
        <v>0.42083548220732336</v>
      </c>
      <c r="I140" s="14">
        <v>1.5943758485403241</v>
      </c>
      <c r="J140" s="14">
        <v>0.28055537091023813</v>
      </c>
      <c r="K140" s="14">
        <v>0.39289996852638454</v>
      </c>
      <c r="L140" s="14">
        <v>1.0722043558622494</v>
      </c>
      <c r="M140" s="14">
        <v>0.47793282755488409</v>
      </c>
      <c r="N140" s="14">
        <v>0.67943825178977468</v>
      </c>
      <c r="O140" s="14">
        <v>0.3384521982370981</v>
      </c>
      <c r="P140" s="14">
        <v>1.0369326271427759</v>
      </c>
      <c r="Q140" s="14">
        <v>0.28396253136020216</v>
      </c>
      <c r="R140" s="14">
        <v>0.43312334038440209</v>
      </c>
      <c r="S140" s="14">
        <v>0.39222428697377293</v>
      </c>
      <c r="T140" s="14">
        <v>0.97942942838372093</v>
      </c>
      <c r="U140" s="14">
        <v>0.20561306191910098</v>
      </c>
      <c r="V140" s="14">
        <v>0.50576386268855555</v>
      </c>
      <c r="W140" s="14">
        <v>0.62778050371997207</v>
      </c>
      <c r="X140" s="14">
        <v>0.55031049628919071</v>
      </c>
      <c r="Y140" s="14">
        <v>0.4843700754326663</v>
      </c>
      <c r="Z140" s="14">
        <v>0.21002127477974439</v>
      </c>
      <c r="AA140" s="14">
        <v>0.43523723354285837</v>
      </c>
      <c r="AB140" s="14">
        <v>0.42094273875298382</v>
      </c>
      <c r="AC140" s="14">
        <v>0.57909372322006336</v>
      </c>
      <c r="AD140" s="14">
        <v>0.30280086578868115</v>
      </c>
      <c r="AE140" s="14">
        <v>0.21113382893212304</v>
      </c>
      <c r="AF140" s="40">
        <v>0.45101898671360424</v>
      </c>
    </row>
    <row r="141" spans="1:32">
      <c r="A141" s="143" t="s">
        <v>1016</v>
      </c>
      <c r="B141" s="13">
        <v>1945</v>
      </c>
      <c r="C141" s="13">
        <v>5702</v>
      </c>
      <c r="D141" s="13">
        <v>1171</v>
      </c>
      <c r="E141" s="13">
        <v>34375</v>
      </c>
      <c r="F141" s="13">
        <v>8487</v>
      </c>
      <c r="G141" s="13">
        <v>549</v>
      </c>
      <c r="H141" s="13">
        <v>4384</v>
      </c>
      <c r="I141" s="13">
        <v>35347</v>
      </c>
      <c r="J141" s="13">
        <v>1769</v>
      </c>
      <c r="K141" s="13">
        <v>31342</v>
      </c>
      <c r="L141" s="13">
        <v>30139</v>
      </c>
      <c r="M141" s="13">
        <v>1948</v>
      </c>
      <c r="N141" s="13">
        <v>9721</v>
      </c>
      <c r="O141" s="13">
        <v>1192</v>
      </c>
      <c r="P141" s="13">
        <v>7103</v>
      </c>
      <c r="Q141" s="13">
        <v>200625</v>
      </c>
      <c r="R141" s="13">
        <v>37416</v>
      </c>
      <c r="S141" s="13">
        <v>1657</v>
      </c>
      <c r="T141" s="13">
        <v>6747</v>
      </c>
      <c r="U141" s="13">
        <v>2486</v>
      </c>
      <c r="V141" s="13">
        <v>93358</v>
      </c>
      <c r="W141" s="13">
        <v>2872</v>
      </c>
      <c r="X141" s="13">
        <v>4730</v>
      </c>
      <c r="Y141" s="13">
        <v>4642</v>
      </c>
      <c r="Z141" s="13">
        <v>2566</v>
      </c>
      <c r="AA141" s="13">
        <v>22095</v>
      </c>
      <c r="AB141" s="13">
        <v>3906</v>
      </c>
      <c r="AC141" s="13">
        <v>9608</v>
      </c>
      <c r="AD141" s="13">
        <v>102483</v>
      </c>
      <c r="AE141" s="13">
        <v>5098</v>
      </c>
      <c r="AF141" s="21">
        <v>34986</v>
      </c>
    </row>
    <row r="142" spans="1:32">
      <c r="A142" s="143" t="s">
        <v>1017</v>
      </c>
      <c r="B142" s="13">
        <v>1450</v>
      </c>
      <c r="C142" s="13">
        <v>3105</v>
      </c>
      <c r="D142" s="13">
        <v>901</v>
      </c>
      <c r="E142" s="13">
        <v>26433</v>
      </c>
      <c r="F142" s="13">
        <v>3427</v>
      </c>
      <c r="G142" s="13">
        <v>252</v>
      </c>
      <c r="H142" s="13">
        <v>3009</v>
      </c>
      <c r="I142" s="13">
        <v>25359</v>
      </c>
      <c r="J142" s="13">
        <v>1430</v>
      </c>
      <c r="K142" s="13">
        <v>27464</v>
      </c>
      <c r="L142" s="13">
        <v>25168</v>
      </c>
      <c r="M142" s="13">
        <v>1469</v>
      </c>
      <c r="N142" s="13">
        <v>8318</v>
      </c>
      <c r="O142" s="13">
        <v>1089</v>
      </c>
      <c r="P142" s="13">
        <v>5423</v>
      </c>
      <c r="Q142" s="13">
        <v>177379</v>
      </c>
      <c r="R142" s="13">
        <v>30444</v>
      </c>
      <c r="S142" s="13">
        <v>1295</v>
      </c>
      <c r="T142" s="13">
        <v>3895</v>
      </c>
      <c r="U142" s="13">
        <v>2186</v>
      </c>
      <c r="V142" s="13">
        <v>82112</v>
      </c>
      <c r="W142" s="13">
        <v>1633</v>
      </c>
      <c r="X142" s="13">
        <v>3472</v>
      </c>
      <c r="Y142" s="13">
        <v>3535</v>
      </c>
      <c r="Z142" s="13">
        <v>1404</v>
      </c>
      <c r="AA142" s="13">
        <v>19848</v>
      </c>
      <c r="AB142" s="13">
        <v>2328</v>
      </c>
      <c r="AC142" s="13">
        <v>6346</v>
      </c>
      <c r="AD142" s="13">
        <v>86128</v>
      </c>
      <c r="AE142" s="13">
        <v>4018</v>
      </c>
      <c r="AF142" s="21">
        <v>29377</v>
      </c>
    </row>
    <row r="143" spans="1:32">
      <c r="A143" s="143" t="s">
        <v>1018</v>
      </c>
      <c r="B143" s="13">
        <v>1433</v>
      </c>
      <c r="C143" s="13">
        <v>713</v>
      </c>
      <c r="D143" s="13">
        <v>873</v>
      </c>
      <c r="E143" s="13">
        <v>24801</v>
      </c>
      <c r="F143" s="13">
        <v>2965</v>
      </c>
      <c r="G143" s="13">
        <v>240</v>
      </c>
      <c r="H143" s="13">
        <v>2980</v>
      </c>
      <c r="I143" s="13">
        <v>23083</v>
      </c>
      <c r="J143" s="13">
        <v>1411</v>
      </c>
      <c r="K143" s="13">
        <v>25562</v>
      </c>
      <c r="L143" s="13">
        <v>22050</v>
      </c>
      <c r="M143" s="13">
        <v>1466</v>
      </c>
      <c r="N143" s="13">
        <v>8217</v>
      </c>
      <c r="O143" s="13">
        <v>1062</v>
      </c>
      <c r="P143" s="13">
        <v>5171</v>
      </c>
      <c r="Q143" s="13">
        <v>171267</v>
      </c>
      <c r="R143" s="13">
        <v>29553</v>
      </c>
      <c r="S143" s="13">
        <v>1258</v>
      </c>
      <c r="T143" s="13">
        <v>3742</v>
      </c>
      <c r="U143" s="13">
        <v>2079</v>
      </c>
      <c r="V143" s="13">
        <v>78833</v>
      </c>
      <c r="W143" s="13">
        <v>1320</v>
      </c>
      <c r="X143" s="13">
        <v>3400</v>
      </c>
      <c r="Y143" s="13">
        <v>3460</v>
      </c>
      <c r="Z143" s="13">
        <v>1316</v>
      </c>
      <c r="AA143" s="13">
        <v>18948</v>
      </c>
      <c r="AB143" s="13">
        <v>1539</v>
      </c>
      <c r="AC143" s="13">
        <v>5522</v>
      </c>
      <c r="AD143" s="13">
        <v>83790</v>
      </c>
      <c r="AE143" s="13">
        <v>3967</v>
      </c>
      <c r="AF143" s="21">
        <v>26559</v>
      </c>
    </row>
    <row r="144" spans="1:32">
      <c r="A144" s="143" t="s">
        <v>1019</v>
      </c>
      <c r="B144" s="13">
        <v>465</v>
      </c>
      <c r="C144" s="13">
        <v>1901</v>
      </c>
      <c r="D144" s="13">
        <v>210</v>
      </c>
      <c r="E144" s="13">
        <v>7525</v>
      </c>
      <c r="F144" s="13">
        <v>4985</v>
      </c>
      <c r="G144" s="13">
        <v>285</v>
      </c>
      <c r="H144" s="13">
        <v>1342</v>
      </c>
      <c r="I144" s="13">
        <v>8450</v>
      </c>
      <c r="J144" s="13">
        <v>318</v>
      </c>
      <c r="K144" s="13">
        <v>3848</v>
      </c>
      <c r="L144" s="13">
        <v>4578</v>
      </c>
      <c r="M144" s="13">
        <v>468</v>
      </c>
      <c r="N144" s="13">
        <v>1286</v>
      </c>
      <c r="O144" s="13">
        <v>93</v>
      </c>
      <c r="P144" s="13">
        <v>1650</v>
      </c>
      <c r="Q144" s="13">
        <v>21387</v>
      </c>
      <c r="R144" s="13">
        <v>6687</v>
      </c>
      <c r="S144" s="13">
        <v>340</v>
      </c>
      <c r="T144" s="13">
        <v>2836</v>
      </c>
      <c r="U144" s="13">
        <v>276</v>
      </c>
      <c r="V144" s="13">
        <v>10975</v>
      </c>
      <c r="W144" s="13">
        <v>1181</v>
      </c>
      <c r="X144" s="13">
        <v>1244</v>
      </c>
      <c r="Y144" s="13">
        <v>1077</v>
      </c>
      <c r="Z144" s="13">
        <v>1029</v>
      </c>
      <c r="AA144" s="13">
        <v>2183</v>
      </c>
      <c r="AB144" s="13">
        <v>1455</v>
      </c>
      <c r="AC144" s="13">
        <v>3207</v>
      </c>
      <c r="AD144" s="13">
        <v>16196</v>
      </c>
      <c r="AE144" s="13">
        <v>1035</v>
      </c>
      <c r="AF144" s="21">
        <v>5501</v>
      </c>
    </row>
    <row r="145" spans="1:32">
      <c r="A145" s="143" t="s">
        <v>1015</v>
      </c>
      <c r="B145" s="13">
        <v>333901</v>
      </c>
      <c r="C145" s="13">
        <v>1603842</v>
      </c>
      <c r="D145" s="13">
        <v>22681</v>
      </c>
      <c r="E145" s="13">
        <v>62047</v>
      </c>
      <c r="F145" s="13">
        <v>92067</v>
      </c>
      <c r="G145" s="13">
        <v>10615</v>
      </c>
      <c r="H145" s="13">
        <v>21576352</v>
      </c>
      <c r="I145" s="13">
        <v>1838239</v>
      </c>
      <c r="J145" s="13">
        <v>21618</v>
      </c>
      <c r="K145" s="13">
        <v>7700</v>
      </c>
      <c r="L145" s="13">
        <v>324782</v>
      </c>
      <c r="M145" s="13">
        <v>33871</v>
      </c>
      <c r="N145" s="13">
        <v>198631</v>
      </c>
      <c r="O145" s="13">
        <v>887464</v>
      </c>
      <c r="P145" s="13">
        <v>54464</v>
      </c>
      <c r="Q145" s="13">
        <v>209522</v>
      </c>
      <c r="R145" s="13">
        <v>281446</v>
      </c>
      <c r="S145" s="13">
        <v>194378</v>
      </c>
      <c r="T145" s="13">
        <v>5059</v>
      </c>
      <c r="U145" s="13">
        <v>8793737</v>
      </c>
      <c r="V145" s="13">
        <v>85485</v>
      </c>
      <c r="W145" s="13">
        <v>51055</v>
      </c>
      <c r="X145" s="13">
        <v>2518335</v>
      </c>
      <c r="Y145" s="13">
        <v>43280</v>
      </c>
      <c r="Z145" s="13">
        <v>20261</v>
      </c>
      <c r="AA145" s="13">
        <v>179932</v>
      </c>
      <c r="AB145" s="13">
        <v>35794</v>
      </c>
      <c r="AC145" s="13">
        <v>30576</v>
      </c>
      <c r="AD145" s="13">
        <v>604278</v>
      </c>
      <c r="AE145" s="13">
        <v>160481</v>
      </c>
      <c r="AF145" s="21">
        <v>7076</v>
      </c>
    </row>
    <row r="146" spans="1:32">
      <c r="A146" s="143" t="s">
        <v>1020</v>
      </c>
      <c r="B146" s="13">
        <v>0</v>
      </c>
      <c r="C146" s="13">
        <v>10636</v>
      </c>
      <c r="D146" s="13">
        <v>5</v>
      </c>
      <c r="E146" s="13">
        <v>970</v>
      </c>
      <c r="F146" s="13">
        <v>1778</v>
      </c>
      <c r="G146" s="13">
        <v>0</v>
      </c>
      <c r="H146" s="13">
        <v>84</v>
      </c>
      <c r="I146" s="13">
        <v>14281</v>
      </c>
      <c r="J146" s="13">
        <v>0</v>
      </c>
      <c r="K146" s="13">
        <v>0</v>
      </c>
      <c r="L146" s="13">
        <v>13491</v>
      </c>
      <c r="M146" s="13">
        <v>0</v>
      </c>
      <c r="N146" s="13">
        <v>16</v>
      </c>
      <c r="O146" s="13">
        <v>179</v>
      </c>
      <c r="P146" s="13">
        <v>11006</v>
      </c>
      <c r="Q146" s="13">
        <v>228</v>
      </c>
      <c r="R146" s="13">
        <v>147</v>
      </c>
      <c r="S146" s="13">
        <v>2</v>
      </c>
      <c r="T146" s="13">
        <v>1700</v>
      </c>
      <c r="U146" s="13">
        <v>5259</v>
      </c>
      <c r="V146" s="13">
        <v>200</v>
      </c>
      <c r="W146" s="13">
        <v>318</v>
      </c>
      <c r="X146" s="13">
        <v>0</v>
      </c>
      <c r="Y146" s="13">
        <v>0</v>
      </c>
      <c r="Z146" s="13">
        <v>24</v>
      </c>
      <c r="AA146" s="13">
        <v>65</v>
      </c>
      <c r="AB146" s="13">
        <v>639</v>
      </c>
      <c r="AC146" s="13">
        <v>0</v>
      </c>
      <c r="AD146" s="13">
        <v>24340</v>
      </c>
      <c r="AE146" s="13">
        <v>533</v>
      </c>
      <c r="AF146" s="21">
        <v>14</v>
      </c>
    </row>
    <row r="147" spans="1:32">
      <c r="A147" s="143" t="s">
        <v>543</v>
      </c>
      <c r="B147" s="13">
        <v>9535</v>
      </c>
      <c r="C147" s="13">
        <v>11239</v>
      </c>
      <c r="D147" s="13">
        <v>4291</v>
      </c>
      <c r="E147" s="13">
        <v>24260</v>
      </c>
      <c r="F147" s="13">
        <v>31143</v>
      </c>
      <c r="G147" s="13">
        <v>1356</v>
      </c>
      <c r="H147" s="13">
        <v>3363</v>
      </c>
      <c r="I147" s="13">
        <v>89474</v>
      </c>
      <c r="J147" s="13">
        <v>3462</v>
      </c>
      <c r="K147" s="13">
        <v>5546</v>
      </c>
      <c r="L147" s="13">
        <v>22503</v>
      </c>
      <c r="M147" s="13">
        <v>2929</v>
      </c>
      <c r="N147" s="13">
        <v>9519</v>
      </c>
      <c r="O147" s="13">
        <v>4116</v>
      </c>
      <c r="P147" s="13">
        <v>5057</v>
      </c>
      <c r="Q147" s="13">
        <v>7059</v>
      </c>
      <c r="R147" s="13">
        <v>16161</v>
      </c>
      <c r="S147" s="13">
        <v>4746</v>
      </c>
      <c r="T147" s="13">
        <v>14459</v>
      </c>
      <c r="U147" s="13">
        <v>4368</v>
      </c>
      <c r="V147" s="13">
        <v>11508</v>
      </c>
      <c r="W147" s="13">
        <v>6192</v>
      </c>
      <c r="X147" s="13">
        <v>2196</v>
      </c>
      <c r="Y147" s="13">
        <v>10223</v>
      </c>
      <c r="Z147" s="13">
        <v>17227</v>
      </c>
      <c r="AA147" s="13">
        <v>20973</v>
      </c>
      <c r="AB147" s="13">
        <v>18899</v>
      </c>
      <c r="AC147" s="13">
        <v>13357</v>
      </c>
      <c r="AD147" s="13">
        <v>9464</v>
      </c>
      <c r="AE147" s="13">
        <v>11379</v>
      </c>
      <c r="AF147" s="21">
        <v>6625</v>
      </c>
    </row>
    <row r="148" spans="1:32">
      <c r="A148" s="143" t="s">
        <v>544</v>
      </c>
      <c r="B148" s="14">
        <v>0.24388359884716082</v>
      </c>
      <c r="C148" s="14">
        <v>0.34420355878120273</v>
      </c>
      <c r="D148" s="14">
        <v>0.33776231482501851</v>
      </c>
      <c r="E148" s="14">
        <v>0.47374947518478377</v>
      </c>
      <c r="F148" s="14">
        <v>1.1481713611561717</v>
      </c>
      <c r="G148" s="14">
        <v>0.23372943232705573</v>
      </c>
      <c r="H148" s="14">
        <v>0.28906652913873127</v>
      </c>
      <c r="I148" s="14">
        <v>0.67437781121084339</v>
      </c>
      <c r="J148" s="14">
        <v>0.36528119371615059</v>
      </c>
      <c r="K148" s="14">
        <v>0.72129203093258143</v>
      </c>
      <c r="L148" s="14">
        <v>0.34972408893867601</v>
      </c>
      <c r="M148" s="14">
        <v>0.33936127318988007</v>
      </c>
      <c r="N148" s="14">
        <v>0.20208007245076914</v>
      </c>
      <c r="O148" s="14">
        <v>0.38923421289295773</v>
      </c>
      <c r="P148" s="14">
        <v>0.72000113901702834</v>
      </c>
      <c r="Q148" s="14">
        <v>0.25437709503447548</v>
      </c>
      <c r="R148" s="14">
        <v>0.33312898838531896</v>
      </c>
      <c r="S148" s="14">
        <v>0.37259737109237917</v>
      </c>
      <c r="T148" s="14">
        <v>1.1188725689342041</v>
      </c>
      <c r="U148" s="14">
        <v>0.27248721312579888</v>
      </c>
      <c r="V148" s="14">
        <v>0.36363429537797681</v>
      </c>
      <c r="W148" s="14">
        <v>0.3171426025156292</v>
      </c>
      <c r="X148" s="14">
        <v>0.3079719291159691</v>
      </c>
      <c r="Y148" s="14">
        <v>0.54702996919444846</v>
      </c>
      <c r="Z148" s="14">
        <v>0.68072182514217427</v>
      </c>
      <c r="AA148" s="14">
        <v>1.1912084691497282</v>
      </c>
      <c r="AB148" s="14">
        <v>0.5755604702425583</v>
      </c>
      <c r="AC148" s="14">
        <v>0.93439899263715698</v>
      </c>
      <c r="AD148" s="14">
        <v>0.53275839260533153</v>
      </c>
      <c r="AE148" s="14">
        <v>0.65462992899690142</v>
      </c>
      <c r="AF148" s="40">
        <v>0.58188915033644173</v>
      </c>
    </row>
    <row r="149" spans="1:32">
      <c r="A149" s="143" t="s">
        <v>545</v>
      </c>
      <c r="B149" s="13">
        <v>5847</v>
      </c>
      <c r="C149" s="13">
        <v>4871</v>
      </c>
      <c r="D149" s="13">
        <v>2613</v>
      </c>
      <c r="E149" s="13">
        <v>10471</v>
      </c>
      <c r="F149" s="13">
        <v>13468</v>
      </c>
      <c r="G149" s="13">
        <v>1176</v>
      </c>
      <c r="H149" s="13">
        <v>2644</v>
      </c>
      <c r="I149" s="13">
        <v>158542</v>
      </c>
      <c r="J149" s="13">
        <v>2062</v>
      </c>
      <c r="K149" s="13">
        <v>1685</v>
      </c>
      <c r="L149" s="13">
        <v>25715</v>
      </c>
      <c r="M149" s="13">
        <v>2255</v>
      </c>
      <c r="N149" s="13">
        <v>15117</v>
      </c>
      <c r="O149" s="13">
        <v>2109</v>
      </c>
      <c r="P149" s="13">
        <v>3114</v>
      </c>
      <c r="Q149" s="13">
        <v>12115</v>
      </c>
      <c r="R149" s="13">
        <v>9481</v>
      </c>
      <c r="S149" s="13">
        <v>3573</v>
      </c>
      <c r="T149" s="13">
        <v>5547</v>
      </c>
      <c r="U149" s="13">
        <v>2608</v>
      </c>
      <c r="V149" s="13">
        <v>8689</v>
      </c>
      <c r="W149" s="13">
        <v>6704</v>
      </c>
      <c r="X149" s="13">
        <v>1521</v>
      </c>
      <c r="Y149" s="13">
        <v>4203</v>
      </c>
      <c r="Z149" s="13">
        <v>5279</v>
      </c>
      <c r="AA149" s="13">
        <v>4183</v>
      </c>
      <c r="AB149" s="13">
        <v>12900</v>
      </c>
      <c r="AC149" s="13">
        <v>4723</v>
      </c>
      <c r="AD149" s="13">
        <v>10737</v>
      </c>
      <c r="AE149" s="13">
        <v>3206</v>
      </c>
      <c r="AF149" s="21">
        <v>2344</v>
      </c>
    </row>
    <row r="150" spans="1:32">
      <c r="A150" s="143" t="s">
        <v>546</v>
      </c>
      <c r="B150" s="14">
        <v>0.14955295253899833</v>
      </c>
      <c r="C150" s="14">
        <v>0.1491783552649914</v>
      </c>
      <c r="D150" s="14">
        <v>0.20568001133483416</v>
      </c>
      <c r="E150" s="14">
        <v>0.20447777224484215</v>
      </c>
      <c r="F150" s="14">
        <v>0.49653443444919626</v>
      </c>
      <c r="G150" s="14">
        <v>0.20270340148718108</v>
      </c>
      <c r="H150" s="14">
        <v>0.2272649131854908</v>
      </c>
      <c r="I150" s="14">
        <v>1.1949528013164665</v>
      </c>
      <c r="J150" s="14">
        <v>0.21756493975814631</v>
      </c>
      <c r="K150" s="14">
        <v>0.21914480204136308</v>
      </c>
      <c r="L150" s="14">
        <v>0.39964248975950117</v>
      </c>
      <c r="M150" s="14">
        <v>0.26126994573000328</v>
      </c>
      <c r="N150" s="14">
        <v>0.32092073277006794</v>
      </c>
      <c r="O150" s="14">
        <v>0.19943997934675603</v>
      </c>
      <c r="P150" s="14">
        <v>0.44336237826755515</v>
      </c>
      <c r="Q150" s="14">
        <v>0.43657437403919408</v>
      </c>
      <c r="R150" s="14">
        <v>0.19543319960900996</v>
      </c>
      <c r="S150" s="14">
        <v>0.28050788177687969</v>
      </c>
      <c r="T150" s="14">
        <v>0.42924034441372361</v>
      </c>
      <c r="U150" s="14">
        <v>0.16269383054763817</v>
      </c>
      <c r="V150" s="14">
        <v>0.27455842827070215</v>
      </c>
      <c r="W150" s="14">
        <v>0.34336628024301974</v>
      </c>
      <c r="X150" s="14">
        <v>0.21330842631392941</v>
      </c>
      <c r="Y150" s="14">
        <v>0.22490139494514985</v>
      </c>
      <c r="Z150" s="14">
        <v>0.20859874121585525</v>
      </c>
      <c r="AA150" s="14">
        <v>0.23758284587103962</v>
      </c>
      <c r="AB150" s="14">
        <v>0.39286364707809951</v>
      </c>
      <c r="AC150" s="14">
        <v>0.33040102135399363</v>
      </c>
      <c r="AD150" s="14">
        <v>0.60441957538075286</v>
      </c>
      <c r="AE150" s="14">
        <v>0.18444006963389278</v>
      </c>
      <c r="AF150" s="40">
        <v>0.2058789688133765</v>
      </c>
    </row>
    <row r="151" spans="1:32">
      <c r="A151" s="143" t="s">
        <v>547</v>
      </c>
      <c r="B151" s="13">
        <v>15382</v>
      </c>
      <c r="C151" s="13">
        <v>16110</v>
      </c>
      <c r="D151" s="13">
        <v>6904</v>
      </c>
      <c r="E151" s="13">
        <v>34731</v>
      </c>
      <c r="F151" s="13">
        <v>44611</v>
      </c>
      <c r="G151" s="13">
        <v>2532</v>
      </c>
      <c r="H151" s="13">
        <v>6007</v>
      </c>
      <c r="I151" s="13">
        <v>248016</v>
      </c>
      <c r="J151" s="13">
        <v>5524</v>
      </c>
      <c r="K151" s="13">
        <v>7231</v>
      </c>
      <c r="L151" s="13">
        <v>48218</v>
      </c>
      <c r="M151" s="13">
        <v>5184</v>
      </c>
      <c r="N151" s="13">
        <v>24636</v>
      </c>
      <c r="O151" s="13">
        <v>6225</v>
      </c>
      <c r="P151" s="13">
        <v>8171</v>
      </c>
      <c r="Q151" s="13">
        <v>19174</v>
      </c>
      <c r="R151" s="13">
        <v>25642</v>
      </c>
      <c r="S151" s="13">
        <v>8319</v>
      </c>
      <c r="T151" s="13">
        <v>20006</v>
      </c>
      <c r="U151" s="13">
        <v>6976</v>
      </c>
      <c r="V151" s="13">
        <v>20197</v>
      </c>
      <c r="W151" s="13">
        <v>12896</v>
      </c>
      <c r="X151" s="13">
        <v>3717</v>
      </c>
      <c r="Y151" s="13">
        <v>14426</v>
      </c>
      <c r="Z151" s="13">
        <v>22506</v>
      </c>
      <c r="AA151" s="13">
        <v>25156</v>
      </c>
      <c r="AB151" s="13">
        <v>31799</v>
      </c>
      <c r="AC151" s="13">
        <v>18080</v>
      </c>
      <c r="AD151" s="13">
        <v>20201</v>
      </c>
      <c r="AE151" s="13">
        <v>14585</v>
      </c>
      <c r="AF151" s="21">
        <v>8969</v>
      </c>
    </row>
    <row r="152" spans="1:32">
      <c r="A152" s="143" t="s">
        <v>548</v>
      </c>
      <c r="B152" s="14">
        <v>0.39343655138615918</v>
      </c>
      <c r="C152" s="14">
        <v>0.49338191404619414</v>
      </c>
      <c r="D152" s="14">
        <v>0.54344232615985266</v>
      </c>
      <c r="E152" s="14">
        <v>0.67822724742962592</v>
      </c>
      <c r="F152" s="14">
        <v>1.6447057956053679</v>
      </c>
      <c r="G152" s="14">
        <v>0.43643283381423681</v>
      </c>
      <c r="H152" s="14">
        <v>0.51633144232422212</v>
      </c>
      <c r="I152" s="14">
        <v>1.8693306125273097</v>
      </c>
      <c r="J152" s="14">
        <v>0.58284613347429681</v>
      </c>
      <c r="K152" s="14">
        <v>0.94043683297394454</v>
      </c>
      <c r="L152" s="14">
        <v>0.74936657869817724</v>
      </c>
      <c r="M152" s="14">
        <v>0.60063121891988347</v>
      </c>
      <c r="N152" s="14">
        <v>0.52300080522083703</v>
      </c>
      <c r="O152" s="14">
        <v>0.58867419223971373</v>
      </c>
      <c r="P152" s="14">
        <v>1.1633635172845835</v>
      </c>
      <c r="Q152" s="14">
        <v>0.69095146907366956</v>
      </c>
      <c r="R152" s="14">
        <v>0.52856218799432897</v>
      </c>
      <c r="S152" s="14">
        <v>0.65310525286925891</v>
      </c>
      <c r="T152" s="14">
        <v>1.5481129133479277</v>
      </c>
      <c r="U152" s="14">
        <v>0.43518104367343702</v>
      </c>
      <c r="V152" s="14">
        <v>0.63819272364867896</v>
      </c>
      <c r="W152" s="14">
        <v>0.66050888275864894</v>
      </c>
      <c r="X152" s="14">
        <v>0.52128035542989859</v>
      </c>
      <c r="Y152" s="14">
        <v>0.7719313641395984</v>
      </c>
      <c r="Z152" s="14">
        <v>0.88932056635802958</v>
      </c>
      <c r="AA152" s="14">
        <v>1.4287913150207678</v>
      </c>
      <c r="AB152" s="14">
        <v>0.9684241173206577</v>
      </c>
      <c r="AC152" s="14">
        <v>1.2648000139911506</v>
      </c>
      <c r="AD152" s="14">
        <v>1.1371779679860843</v>
      </c>
      <c r="AE152" s="14">
        <v>0.83906999863079434</v>
      </c>
      <c r="AF152" s="40">
        <v>0.78776811914981826</v>
      </c>
    </row>
    <row r="153" spans="1:32">
      <c r="A153" s="143" t="s">
        <v>549</v>
      </c>
      <c r="B153" s="13">
        <v>26305</v>
      </c>
      <c r="C153" s="13">
        <v>17593</v>
      </c>
      <c r="D153" s="13">
        <v>4830</v>
      </c>
      <c r="E153" s="13">
        <v>8855</v>
      </c>
      <c r="F153" s="13">
        <v>38875</v>
      </c>
      <c r="G153" s="13">
        <v>4587</v>
      </c>
      <c r="H153" s="13">
        <v>5485</v>
      </c>
      <c r="I153" s="13">
        <v>93732</v>
      </c>
      <c r="J153" s="13">
        <v>2077</v>
      </c>
      <c r="K153" s="13">
        <v>3692</v>
      </c>
      <c r="L153" s="13">
        <v>45139</v>
      </c>
      <c r="M153" s="13">
        <v>4983</v>
      </c>
      <c r="N153" s="13">
        <v>27668</v>
      </c>
      <c r="O153" s="13">
        <v>7280</v>
      </c>
      <c r="P153" s="13">
        <v>6704</v>
      </c>
      <c r="Q153" s="13">
        <v>8471</v>
      </c>
      <c r="R153" s="13">
        <v>34401</v>
      </c>
      <c r="S153" s="13">
        <v>2985</v>
      </c>
      <c r="T153" s="13">
        <v>10626</v>
      </c>
      <c r="U153" s="13">
        <v>4367</v>
      </c>
      <c r="V153" s="13">
        <v>22733</v>
      </c>
      <c r="W153" s="13">
        <v>11835</v>
      </c>
      <c r="X153" s="13">
        <v>4518</v>
      </c>
      <c r="Y153" s="13">
        <v>6960</v>
      </c>
      <c r="Z153" s="13">
        <v>14127</v>
      </c>
      <c r="AA153" s="13">
        <v>9525</v>
      </c>
      <c r="AB153" s="13">
        <v>10376</v>
      </c>
      <c r="AC153" s="13">
        <v>13615</v>
      </c>
      <c r="AD153" s="13">
        <v>4785</v>
      </c>
      <c r="AE153" s="13">
        <v>7569</v>
      </c>
      <c r="AF153" s="21">
        <v>5252</v>
      </c>
    </row>
    <row r="154" spans="1:32">
      <c r="A154" s="143" t="s">
        <v>550</v>
      </c>
      <c r="B154" s="13">
        <v>20399</v>
      </c>
      <c r="C154" s="13">
        <v>19864</v>
      </c>
      <c r="D154" s="13">
        <v>4813</v>
      </c>
      <c r="E154" s="13">
        <v>2702</v>
      </c>
      <c r="F154" s="13">
        <v>24114</v>
      </c>
      <c r="G154" s="13">
        <v>4763</v>
      </c>
      <c r="H154" s="13">
        <v>5415</v>
      </c>
      <c r="I154" s="13">
        <v>43109</v>
      </c>
      <c r="J154" s="13">
        <v>1604</v>
      </c>
      <c r="K154" s="13">
        <v>4681</v>
      </c>
      <c r="L154" s="13">
        <v>39938</v>
      </c>
      <c r="M154" s="13">
        <v>5791</v>
      </c>
      <c r="N154" s="13">
        <v>21471</v>
      </c>
      <c r="O154" s="13">
        <v>7202</v>
      </c>
      <c r="P154" s="13">
        <v>5309</v>
      </c>
      <c r="Q154" s="13">
        <v>9696</v>
      </c>
      <c r="R154" s="13">
        <v>31467</v>
      </c>
      <c r="S154" s="13">
        <v>2623</v>
      </c>
      <c r="T154" s="13">
        <v>10292</v>
      </c>
      <c r="U154" s="13">
        <v>4180</v>
      </c>
      <c r="V154" s="13">
        <v>15930</v>
      </c>
      <c r="W154" s="13">
        <v>12344</v>
      </c>
      <c r="X154" s="13">
        <v>4779</v>
      </c>
      <c r="Y154" s="13">
        <v>7016</v>
      </c>
      <c r="Z154" s="13">
        <v>15203</v>
      </c>
      <c r="AA154" s="13">
        <v>10301</v>
      </c>
      <c r="AB154" s="13">
        <v>11225</v>
      </c>
      <c r="AC154" s="13">
        <v>12803</v>
      </c>
      <c r="AD154" s="13">
        <v>5346</v>
      </c>
      <c r="AE154" s="13">
        <v>9492</v>
      </c>
      <c r="AF154" s="21">
        <v>5657</v>
      </c>
    </row>
    <row r="155" spans="1:32">
      <c r="A155" s="143" t="s">
        <v>553</v>
      </c>
      <c r="B155" s="14">
        <v>38.78</v>
      </c>
      <c r="C155" s="14">
        <v>40.07</v>
      </c>
      <c r="D155" s="14">
        <v>31.02</v>
      </c>
      <c r="E155" s="14">
        <v>48.98</v>
      </c>
      <c r="F155" s="14">
        <v>52.04</v>
      </c>
      <c r="G155" s="14">
        <v>34.46</v>
      </c>
      <c r="H155" s="14">
        <v>50.58</v>
      </c>
      <c r="I155" s="14">
        <v>55.28</v>
      </c>
      <c r="J155" s="14">
        <v>44.89</v>
      </c>
      <c r="K155" s="14">
        <v>38.340000000000003</v>
      </c>
      <c r="L155" s="14">
        <v>39.159999999999997</v>
      </c>
      <c r="M155" s="14">
        <v>36.57</v>
      </c>
      <c r="N155" s="14">
        <v>34.01</v>
      </c>
      <c r="O155" s="14">
        <v>32.36</v>
      </c>
      <c r="P155" s="14">
        <v>44.62</v>
      </c>
      <c r="Q155" s="14">
        <v>21.06</v>
      </c>
      <c r="R155" s="14">
        <v>43.1</v>
      </c>
      <c r="S155" s="14">
        <v>37.4</v>
      </c>
      <c r="T155" s="14">
        <v>48.31</v>
      </c>
      <c r="U155" s="14">
        <v>31.55</v>
      </c>
      <c r="V155" s="14">
        <v>47.94</v>
      </c>
      <c r="W155" s="14">
        <v>30.8</v>
      </c>
      <c r="X155" s="14">
        <v>21.6</v>
      </c>
      <c r="Y155" s="14">
        <v>33.31</v>
      </c>
      <c r="Z155" s="14">
        <v>31.83</v>
      </c>
      <c r="AA155" s="14">
        <v>22.88</v>
      </c>
      <c r="AB155" s="14">
        <v>39.799999999999997</v>
      </c>
      <c r="AC155" s="14">
        <v>47.88</v>
      </c>
      <c r="AD155" s="14">
        <v>41.43</v>
      </c>
      <c r="AE155" s="14">
        <v>39.64</v>
      </c>
      <c r="AF155" s="40">
        <v>62.37</v>
      </c>
    </row>
    <row r="156" spans="1:32">
      <c r="A156" s="143" t="s">
        <v>1021</v>
      </c>
      <c r="B156" s="14">
        <v>39.5</v>
      </c>
      <c r="C156" s="14">
        <v>45.5</v>
      </c>
      <c r="D156" s="14">
        <v>36.299999999999997</v>
      </c>
      <c r="E156" s="14">
        <v>53</v>
      </c>
      <c r="F156" s="14">
        <v>52.1</v>
      </c>
      <c r="G156" s="14">
        <v>38.799999999999997</v>
      </c>
      <c r="H156" s="14">
        <v>53.6</v>
      </c>
      <c r="I156" s="14">
        <v>56.2</v>
      </c>
      <c r="J156" s="14">
        <v>48.6</v>
      </c>
      <c r="K156" s="14">
        <v>45</v>
      </c>
      <c r="L156" s="14">
        <v>42.3</v>
      </c>
      <c r="M156" s="14">
        <v>40.6</v>
      </c>
      <c r="N156" s="14">
        <v>38.700000000000003</v>
      </c>
      <c r="O156" s="14">
        <v>38.799999999999997</v>
      </c>
      <c r="P156" s="14">
        <v>47.9</v>
      </c>
      <c r="Q156" s="14">
        <v>22.7</v>
      </c>
      <c r="R156" s="14">
        <v>46.1</v>
      </c>
      <c r="S156" s="14">
        <v>37.6</v>
      </c>
      <c r="T156" s="14">
        <v>51.8</v>
      </c>
      <c r="U156" s="14">
        <v>36.6</v>
      </c>
      <c r="V156" s="14">
        <v>54.5</v>
      </c>
      <c r="W156" s="14">
        <v>33.6</v>
      </c>
      <c r="X156" s="14">
        <v>22</v>
      </c>
      <c r="Y156" s="14">
        <v>36.6</v>
      </c>
      <c r="Z156" s="14">
        <v>34.299999999999997</v>
      </c>
      <c r="AA156" s="14">
        <v>31</v>
      </c>
      <c r="AB156" s="14">
        <v>45.6</v>
      </c>
      <c r="AC156" s="14">
        <v>46.8</v>
      </c>
      <c r="AD156" s="14">
        <v>42.8</v>
      </c>
      <c r="AE156" s="14">
        <v>43</v>
      </c>
      <c r="AF156" s="40">
        <v>66.900000000000006</v>
      </c>
    </row>
    <row r="157" spans="1:32">
      <c r="A157" s="143" t="s">
        <v>556</v>
      </c>
      <c r="B157" s="13">
        <v>2919</v>
      </c>
      <c r="C157" s="13">
        <v>1560</v>
      </c>
      <c r="D157" s="13">
        <v>425</v>
      </c>
      <c r="E157" s="13">
        <v>3225</v>
      </c>
      <c r="F157" s="13">
        <v>1045</v>
      </c>
      <c r="G157" s="13">
        <v>465</v>
      </c>
      <c r="H157" s="13">
        <v>728</v>
      </c>
      <c r="I157" s="13">
        <v>6553</v>
      </c>
      <c r="J157" s="13">
        <v>765</v>
      </c>
      <c r="K157" s="13">
        <v>581</v>
      </c>
      <c r="L157" s="13">
        <v>3274</v>
      </c>
      <c r="M157" s="13">
        <v>529</v>
      </c>
      <c r="N157" s="13">
        <v>2742</v>
      </c>
      <c r="O157" s="13">
        <v>767</v>
      </c>
      <c r="P157" s="13">
        <v>667</v>
      </c>
      <c r="Q157" s="13">
        <v>1373</v>
      </c>
      <c r="R157" s="13">
        <v>3227</v>
      </c>
      <c r="S157" s="13">
        <v>727</v>
      </c>
      <c r="T157" s="13">
        <v>521</v>
      </c>
      <c r="U157" s="13">
        <v>991</v>
      </c>
      <c r="V157" s="13">
        <v>1993</v>
      </c>
      <c r="W157" s="13">
        <v>1223</v>
      </c>
      <c r="X157" s="13">
        <v>280</v>
      </c>
      <c r="Y157" s="13">
        <v>1376</v>
      </c>
      <c r="Z157" s="13">
        <v>1781</v>
      </c>
      <c r="AA157" s="13">
        <v>982</v>
      </c>
      <c r="AB157" s="13">
        <v>2364</v>
      </c>
      <c r="AC157" s="13">
        <v>945</v>
      </c>
      <c r="AD157" s="13">
        <v>699</v>
      </c>
      <c r="AE157" s="13">
        <v>1125</v>
      </c>
      <c r="AF157" s="21">
        <v>1000</v>
      </c>
    </row>
    <row r="158" spans="1:32">
      <c r="A158" s="143" t="s">
        <v>862</v>
      </c>
      <c r="B158" s="14">
        <v>74.661376511259832</v>
      </c>
      <c r="C158" s="14">
        <v>47.776274730730158</v>
      </c>
      <c r="D158" s="14">
        <v>33.453503565749912</v>
      </c>
      <c r="E158" s="14">
        <v>62.977825946864286</v>
      </c>
      <c r="F158" s="14">
        <v>38.526765963722163</v>
      </c>
      <c r="G158" s="14">
        <v>80.150579669676191</v>
      </c>
      <c r="H158" s="14">
        <v>62.575210589651022</v>
      </c>
      <c r="I158" s="14">
        <v>49.390859879570108</v>
      </c>
      <c r="J158" s="14">
        <v>80.716381627052328</v>
      </c>
      <c r="K158" s="14">
        <v>75.562688419010058</v>
      </c>
      <c r="L158" s="14">
        <v>50.881956502920744</v>
      </c>
      <c r="M158" s="14">
        <v>61.291264430674829</v>
      </c>
      <c r="N158" s="14">
        <v>58.210269845572945</v>
      </c>
      <c r="O158" s="14">
        <v>72.532225774756697</v>
      </c>
      <c r="P158" s="14">
        <v>94.965544734893783</v>
      </c>
      <c r="Q158" s="14">
        <v>49.477227862634201</v>
      </c>
      <c r="R158" s="14">
        <v>66.518609338495423</v>
      </c>
      <c r="S158" s="14">
        <v>57.075071383093061</v>
      </c>
      <c r="T158" s="14">
        <v>40.316246518757886</v>
      </c>
      <c r="U158" s="14">
        <v>61.821160303953</v>
      </c>
      <c r="V158" s="14">
        <v>62.975595297906473</v>
      </c>
      <c r="W158" s="14">
        <v>62.639761446481671</v>
      </c>
      <c r="X158" s="14">
        <v>39.267823384549793</v>
      </c>
      <c r="Y158" s="14">
        <v>73.629388399839684</v>
      </c>
      <c r="Z158" s="14">
        <v>70.375896591293468</v>
      </c>
      <c r="AA158" s="14">
        <v>55.774887555668393</v>
      </c>
      <c r="AB158" s="14">
        <v>71.994547418033108</v>
      </c>
      <c r="AC158" s="14">
        <v>66.108186571993215</v>
      </c>
      <c r="AD158" s="14">
        <v>39.348913401429286</v>
      </c>
      <c r="AE158" s="14">
        <v>64.720860367476419</v>
      </c>
      <c r="AF158" s="40">
        <v>87.832324579085537</v>
      </c>
    </row>
    <row r="159" spans="1:32">
      <c r="A159" s="143" t="s">
        <v>557</v>
      </c>
      <c r="B159" s="13">
        <v>12966</v>
      </c>
      <c r="C159" s="13">
        <v>11213</v>
      </c>
      <c r="D159" s="13">
        <v>4671</v>
      </c>
      <c r="E159" s="13">
        <v>16218</v>
      </c>
      <c r="F159" s="13">
        <v>3072</v>
      </c>
      <c r="G159" s="13">
        <v>3274</v>
      </c>
      <c r="H159" s="13">
        <v>4021</v>
      </c>
      <c r="I159" s="13">
        <v>23844</v>
      </c>
      <c r="J159" s="13">
        <v>4710</v>
      </c>
      <c r="K159" s="13">
        <v>3499</v>
      </c>
      <c r="L159" s="13">
        <v>19854</v>
      </c>
      <c r="M159" s="13">
        <v>3566</v>
      </c>
      <c r="N159" s="13">
        <v>15139</v>
      </c>
      <c r="O159" s="13">
        <v>4174</v>
      </c>
      <c r="P159" s="13">
        <v>3041</v>
      </c>
      <c r="Q159" s="13">
        <v>9591</v>
      </c>
      <c r="R159" s="13">
        <v>20626</v>
      </c>
      <c r="S159" s="13">
        <v>4094</v>
      </c>
      <c r="T159" s="13">
        <v>2826</v>
      </c>
      <c r="U159" s="13">
        <v>6093</v>
      </c>
      <c r="V159" s="13">
        <v>11900</v>
      </c>
      <c r="W159" s="13">
        <v>8253</v>
      </c>
      <c r="X159" s="13">
        <v>3352</v>
      </c>
      <c r="Y159" s="13">
        <v>7988</v>
      </c>
      <c r="Z159" s="13">
        <v>9180</v>
      </c>
      <c r="AA159" s="13">
        <v>7583</v>
      </c>
      <c r="AB159" s="13">
        <v>14419</v>
      </c>
      <c r="AC159" s="13">
        <v>5027</v>
      </c>
      <c r="AD159" s="13">
        <v>6431</v>
      </c>
      <c r="AE159" s="13">
        <v>7969</v>
      </c>
      <c r="AF159" s="21">
        <v>4251</v>
      </c>
    </row>
    <row r="160" spans="1:32">
      <c r="A160" s="143" t="s">
        <v>863</v>
      </c>
      <c r="B160" s="13">
        <v>1187.9955387221676</v>
      </c>
      <c r="C160" s="13">
        <v>996.46815003239658</v>
      </c>
      <c r="D160" s="13">
        <v>1180.299403575583</v>
      </c>
      <c r="E160" s="13">
        <v>2724.9299253975887</v>
      </c>
      <c r="F160" s="13">
        <v>1581.1363645993069</v>
      </c>
      <c r="G160" s="13">
        <v>1802.8280705136651</v>
      </c>
      <c r="H160" s="13">
        <v>1235.7199533014639</v>
      </c>
      <c r="I160" s="13">
        <v>2970.393461255383</v>
      </c>
      <c r="J160" s="13">
        <v>1412.6448870680572</v>
      </c>
      <c r="K160" s="13">
        <v>1112.6609183468204</v>
      </c>
      <c r="L160" s="13">
        <v>1138.7310223067702</v>
      </c>
      <c r="M160" s="13">
        <v>964.51872906836309</v>
      </c>
      <c r="N160" s="13">
        <v>1347.0748356344202</v>
      </c>
      <c r="O160" s="13">
        <v>1228.5928899758246</v>
      </c>
      <c r="P160" s="13">
        <v>2152.7344735523311</v>
      </c>
      <c r="Q160" s="13">
        <v>658.32564554816327</v>
      </c>
      <c r="R160" s="13">
        <v>1448.552604092481</v>
      </c>
      <c r="S160" s="13">
        <v>1273.8620712867216</v>
      </c>
      <c r="T160" s="13">
        <v>4435.9562977057294</v>
      </c>
      <c r="U160" s="13">
        <v>1320.7624843630165</v>
      </c>
      <c r="V160" s="13">
        <v>904.99025134804924</v>
      </c>
      <c r="W160" s="13">
        <v>1796.6532311952597</v>
      </c>
      <c r="X160" s="13">
        <v>1065.1420144219608</v>
      </c>
      <c r="Y160" s="13">
        <v>916.25735402427279</v>
      </c>
      <c r="Z160" s="13">
        <v>1001.3019346599701</v>
      </c>
      <c r="AA160" s="13">
        <v>1235.5666667981911</v>
      </c>
      <c r="AB160" s="13">
        <v>1040.9117289337614</v>
      </c>
      <c r="AC160" s="13">
        <v>1559.5435092365321</v>
      </c>
      <c r="AD160" s="13">
        <v>798.08657860429207</v>
      </c>
      <c r="AE160" s="13">
        <v>1276.0616935972944</v>
      </c>
      <c r="AF160" s="21">
        <v>2602.8204321396574</v>
      </c>
    </row>
    <row r="161" spans="1:32">
      <c r="A161" s="143" t="s">
        <v>562</v>
      </c>
      <c r="B161" s="13">
        <v>50</v>
      </c>
      <c r="C161" s="13">
        <v>30</v>
      </c>
      <c r="D161" s="13">
        <v>15</v>
      </c>
      <c r="E161" s="13">
        <v>63</v>
      </c>
      <c r="F161" s="13">
        <v>17</v>
      </c>
      <c r="G161" s="13">
        <v>11</v>
      </c>
      <c r="H161" s="13">
        <v>17</v>
      </c>
      <c r="I161" s="13">
        <v>162</v>
      </c>
      <c r="J161" s="13">
        <v>9</v>
      </c>
      <c r="K161" s="13">
        <v>12</v>
      </c>
      <c r="L161" s="13">
        <v>66</v>
      </c>
      <c r="M161" s="13">
        <v>10</v>
      </c>
      <c r="N161" s="13">
        <v>55</v>
      </c>
      <c r="O161" s="13">
        <v>13</v>
      </c>
      <c r="P161" s="13">
        <v>10</v>
      </c>
      <c r="Q161" s="13">
        <v>21</v>
      </c>
      <c r="R161" s="13">
        <v>75</v>
      </c>
      <c r="S161" s="13">
        <v>15</v>
      </c>
      <c r="T161" s="13">
        <v>10</v>
      </c>
      <c r="U161" s="13">
        <v>18</v>
      </c>
      <c r="V161" s="13">
        <v>34</v>
      </c>
      <c r="W161" s="13">
        <v>23</v>
      </c>
      <c r="X161" s="13">
        <v>9</v>
      </c>
      <c r="Y161" s="13">
        <v>24</v>
      </c>
      <c r="Z161" s="13">
        <v>35</v>
      </c>
      <c r="AA161" s="13">
        <v>25</v>
      </c>
      <c r="AB161" s="13">
        <v>44</v>
      </c>
      <c r="AC161" s="13">
        <v>19</v>
      </c>
      <c r="AD161" s="13">
        <v>21</v>
      </c>
      <c r="AE161" s="13">
        <v>21</v>
      </c>
      <c r="AF161" s="21">
        <v>20</v>
      </c>
    </row>
    <row r="162" spans="1:32">
      <c r="A162" s="143" t="s">
        <v>1022</v>
      </c>
      <c r="B162" s="13">
        <v>8095</v>
      </c>
      <c r="C162" s="13">
        <v>5189</v>
      </c>
      <c r="D162" s="13">
        <v>2824</v>
      </c>
      <c r="E162" s="13">
        <v>10086</v>
      </c>
      <c r="F162" s="13">
        <v>2609</v>
      </c>
      <c r="G162" s="13">
        <v>1104</v>
      </c>
      <c r="H162" s="13">
        <v>1759</v>
      </c>
      <c r="I162" s="13">
        <v>35380</v>
      </c>
      <c r="J162" s="13">
        <v>1509</v>
      </c>
      <c r="K162" s="13">
        <v>1075</v>
      </c>
      <c r="L162" s="13">
        <v>13488</v>
      </c>
      <c r="M162" s="13">
        <v>1103</v>
      </c>
      <c r="N162" s="13">
        <v>8397</v>
      </c>
      <c r="O162" s="13">
        <v>1746</v>
      </c>
      <c r="P162" s="13">
        <v>2065</v>
      </c>
      <c r="Q162" s="13">
        <v>3140</v>
      </c>
      <c r="R162" s="13">
        <v>13151</v>
      </c>
      <c r="S162" s="13">
        <v>2301</v>
      </c>
      <c r="T162" s="13">
        <v>2260</v>
      </c>
      <c r="U162" s="13">
        <v>2816</v>
      </c>
      <c r="V162" s="13">
        <v>4819</v>
      </c>
      <c r="W162" s="13">
        <v>3454</v>
      </c>
      <c r="X162" s="13">
        <v>775</v>
      </c>
      <c r="Y162" s="13">
        <v>3141</v>
      </c>
      <c r="Z162" s="13">
        <v>5154</v>
      </c>
      <c r="AA162" s="13">
        <v>2817</v>
      </c>
      <c r="AB162" s="13">
        <v>5999</v>
      </c>
      <c r="AC162" s="13">
        <v>2340</v>
      </c>
      <c r="AD162" s="13">
        <v>2426</v>
      </c>
      <c r="AE162" s="13">
        <v>3115</v>
      </c>
      <c r="AF162" s="21">
        <v>3166</v>
      </c>
    </row>
    <row r="163" spans="1:32">
      <c r="A163" s="143" t="s">
        <v>1023</v>
      </c>
      <c r="B163" s="13">
        <v>741.69550254172043</v>
      </c>
      <c r="C163" s="13">
        <v>461.13201021297652</v>
      </c>
      <c r="D163" s="13">
        <v>713.58713673676868</v>
      </c>
      <c r="E163" s="13">
        <v>1694.6382554914339</v>
      </c>
      <c r="F163" s="13">
        <v>1342.8335856899714</v>
      </c>
      <c r="G163" s="13">
        <v>607.91759005714312</v>
      </c>
      <c r="H163" s="13">
        <v>540.56985771133418</v>
      </c>
      <c r="I163" s="13">
        <v>4407.5038021814898</v>
      </c>
      <c r="J163" s="13">
        <v>452.58622814982971</v>
      </c>
      <c r="K163" s="13">
        <v>341.84352307025773</v>
      </c>
      <c r="L163" s="13">
        <v>773.60753645984278</v>
      </c>
      <c r="M163" s="13">
        <v>298.33543414537422</v>
      </c>
      <c r="N163" s="13">
        <v>747.16872942877512</v>
      </c>
      <c r="O163" s="13">
        <v>513.9250565160014</v>
      </c>
      <c r="P163" s="13">
        <v>1461.8206800018297</v>
      </c>
      <c r="Q163" s="13">
        <v>215.52940538225761</v>
      </c>
      <c r="R163" s="13">
        <v>923.58747679725673</v>
      </c>
      <c r="S163" s="13">
        <v>715.96400245010909</v>
      </c>
      <c r="T163" s="13">
        <v>3547.5092826662944</v>
      </c>
      <c r="U163" s="13">
        <v>610.4164050494428</v>
      </c>
      <c r="V163" s="13">
        <v>366.4830269954831</v>
      </c>
      <c r="W163" s="13">
        <v>751.92539204512616</v>
      </c>
      <c r="X163" s="13">
        <v>246.26642636545927</v>
      </c>
      <c r="Y163" s="13">
        <v>360.2859725826541</v>
      </c>
      <c r="Z163" s="13">
        <v>562.16886396922507</v>
      </c>
      <c r="AA163" s="13">
        <v>458.99924836746726</v>
      </c>
      <c r="AB163" s="13">
        <v>433.06952367526418</v>
      </c>
      <c r="AC163" s="13">
        <v>725.94625255887911</v>
      </c>
      <c r="AD163" s="13">
        <v>301.06640331115102</v>
      </c>
      <c r="AE163" s="13">
        <v>498.79936950126393</v>
      </c>
      <c r="AF163" s="21">
        <v>1938.4919990953083</v>
      </c>
    </row>
    <row r="164" spans="1:32">
      <c r="A164" s="143" t="s">
        <v>1028</v>
      </c>
      <c r="B164" s="13">
        <v>29543142</v>
      </c>
      <c r="C164" s="13">
        <v>12424091</v>
      </c>
      <c r="D164" s="13">
        <v>5286399</v>
      </c>
      <c r="E164" s="13">
        <v>85906347</v>
      </c>
      <c r="F164" s="13">
        <v>23875736</v>
      </c>
      <c r="G164" s="13">
        <v>2437458</v>
      </c>
      <c r="H164" s="13">
        <v>27425260</v>
      </c>
      <c r="I164" s="13">
        <v>611141266</v>
      </c>
      <c r="J164" s="13">
        <v>3527066</v>
      </c>
      <c r="K164" s="13">
        <v>3367616</v>
      </c>
      <c r="L164" s="13">
        <v>42823294</v>
      </c>
      <c r="M164" s="13">
        <v>4298892</v>
      </c>
      <c r="N164" s="13">
        <v>55587856</v>
      </c>
      <c r="O164" s="13">
        <v>9819060</v>
      </c>
      <c r="P164" s="13">
        <v>6873954</v>
      </c>
      <c r="Q164" s="13">
        <v>7101142</v>
      </c>
      <c r="R164" s="13">
        <v>31666128</v>
      </c>
      <c r="S164" s="13">
        <v>18577569</v>
      </c>
      <c r="T164" s="13">
        <v>8450700</v>
      </c>
      <c r="U164" s="13">
        <v>5616977</v>
      </c>
      <c r="V164" s="13">
        <v>30111850</v>
      </c>
      <c r="W164" s="13">
        <v>7915875</v>
      </c>
      <c r="X164" s="13">
        <v>3199024</v>
      </c>
      <c r="Y164" s="13">
        <v>6158883</v>
      </c>
      <c r="Z164" s="13">
        <v>15819585</v>
      </c>
      <c r="AA164" s="13">
        <v>5301862</v>
      </c>
      <c r="AB164" s="13">
        <v>18856924</v>
      </c>
      <c r="AC164" s="13">
        <v>22617734</v>
      </c>
      <c r="AD164" s="13">
        <v>33308927</v>
      </c>
      <c r="AE164" s="13">
        <v>7803368</v>
      </c>
      <c r="AF164" s="21">
        <v>19617172</v>
      </c>
    </row>
    <row r="165" spans="1:32">
      <c r="A165" s="143" t="s">
        <v>1029</v>
      </c>
      <c r="B165" s="13">
        <v>9464561</v>
      </c>
      <c r="C165" s="13">
        <v>11144171</v>
      </c>
      <c r="D165" s="13">
        <v>5152049</v>
      </c>
      <c r="E165" s="13">
        <v>11791567</v>
      </c>
      <c r="F165" s="13">
        <v>4308676</v>
      </c>
      <c r="G165" s="13">
        <v>5325081</v>
      </c>
      <c r="H165" s="13">
        <v>9683248</v>
      </c>
      <c r="I165" s="13">
        <v>15845454</v>
      </c>
      <c r="J165" s="13">
        <v>4427716</v>
      </c>
      <c r="K165" s="13">
        <v>5439009</v>
      </c>
      <c r="L165" s="13">
        <v>14472210</v>
      </c>
      <c r="M165" s="13">
        <v>4554284</v>
      </c>
      <c r="N165" s="13">
        <v>26863220</v>
      </c>
      <c r="O165" s="13">
        <v>4483789</v>
      </c>
      <c r="P165" s="13">
        <v>3890931</v>
      </c>
      <c r="Q165" s="13">
        <v>12932755</v>
      </c>
      <c r="R165" s="13">
        <v>15808438</v>
      </c>
      <c r="S165" s="13">
        <v>4012486</v>
      </c>
      <c r="T165" s="13">
        <v>3829178</v>
      </c>
      <c r="U165" s="13">
        <v>7346617</v>
      </c>
      <c r="V165" s="13">
        <v>12854501</v>
      </c>
      <c r="W165" s="13">
        <v>7866356</v>
      </c>
      <c r="X165" s="13">
        <v>6402581</v>
      </c>
      <c r="Y165" s="13">
        <v>6777371</v>
      </c>
      <c r="Z165" s="13">
        <v>8695203</v>
      </c>
      <c r="AA165" s="13">
        <v>7380430</v>
      </c>
      <c r="AB165" s="13">
        <v>10529515</v>
      </c>
      <c r="AC165" s="13">
        <v>4884005</v>
      </c>
      <c r="AD165" s="13">
        <v>7593546</v>
      </c>
      <c r="AE165" s="13">
        <v>5760720</v>
      </c>
      <c r="AF165" s="21">
        <v>5425594</v>
      </c>
    </row>
    <row r="166" spans="1:32">
      <c r="A166" s="143" t="s">
        <v>1030</v>
      </c>
      <c r="B166" s="13">
        <v>3574573</v>
      </c>
      <c r="C166" s="13">
        <v>5996337</v>
      </c>
      <c r="D166" s="13">
        <v>1928139</v>
      </c>
      <c r="E166" s="13">
        <v>3861740</v>
      </c>
      <c r="F166" s="13">
        <v>1549844</v>
      </c>
      <c r="G166" s="13">
        <v>2512864</v>
      </c>
      <c r="H166" s="13">
        <v>6598777</v>
      </c>
      <c r="I166" s="13">
        <v>6154962</v>
      </c>
      <c r="J166" s="13">
        <v>1620535</v>
      </c>
      <c r="K166" s="13">
        <v>2443495</v>
      </c>
      <c r="L166" s="13">
        <v>6247666</v>
      </c>
      <c r="M166" s="13">
        <v>2063036</v>
      </c>
      <c r="N166" s="13">
        <v>19337592</v>
      </c>
      <c r="O166" s="13">
        <v>1862563</v>
      </c>
      <c r="P166" s="13">
        <v>1261992</v>
      </c>
      <c r="Q166" s="13">
        <v>8186051</v>
      </c>
      <c r="R166" s="13">
        <v>7216115</v>
      </c>
      <c r="S166" s="13">
        <v>1488156</v>
      </c>
      <c r="T166" s="13">
        <v>1587736</v>
      </c>
      <c r="U166" s="13">
        <v>3645702</v>
      </c>
      <c r="V166" s="13">
        <v>6384922</v>
      </c>
      <c r="W166" s="13">
        <v>2976954</v>
      </c>
      <c r="X166" s="13">
        <v>3663974</v>
      </c>
      <c r="Y166" s="13">
        <v>2517265</v>
      </c>
      <c r="Z166" s="13">
        <v>2917974</v>
      </c>
      <c r="AA166" s="13">
        <v>3385409</v>
      </c>
      <c r="AB166" s="13">
        <v>3296029</v>
      </c>
      <c r="AC166" s="13">
        <v>1802067</v>
      </c>
      <c r="AD166" s="13">
        <v>4012961</v>
      </c>
      <c r="AE166" s="13">
        <v>2048794</v>
      </c>
      <c r="AF166" s="21">
        <v>2082724</v>
      </c>
    </row>
    <row r="167" spans="1:32">
      <c r="A167" s="143" t="s">
        <v>1031</v>
      </c>
      <c r="B167" s="13">
        <v>914294.41801981349</v>
      </c>
      <c r="C167" s="13">
        <v>1836427.204423348</v>
      </c>
      <c r="D167" s="13">
        <v>1517717.7626296815</v>
      </c>
      <c r="E167" s="13">
        <v>754120.89789780998</v>
      </c>
      <c r="F167" s="13">
        <v>571392.12505530159</v>
      </c>
      <c r="G167" s="13">
        <v>4331344.2200228218</v>
      </c>
      <c r="H167" s="13">
        <v>5671976.1045212308</v>
      </c>
      <c r="I167" s="13">
        <v>463907.92874420667</v>
      </c>
      <c r="J167" s="13">
        <v>1709852.5686273889</v>
      </c>
      <c r="K167" s="13">
        <v>3177918.2674424956</v>
      </c>
      <c r="L167" s="13">
        <v>970963.56034446182</v>
      </c>
      <c r="M167" s="13">
        <v>2390285.1607939824</v>
      </c>
      <c r="N167" s="13">
        <v>4105202.219123241</v>
      </c>
      <c r="O167" s="13">
        <v>1761353.8466194025</v>
      </c>
      <c r="P167" s="13">
        <v>1796787.9719801811</v>
      </c>
      <c r="Q167" s="13">
        <v>2949913.4058422768</v>
      </c>
      <c r="R167" s="13">
        <v>1487468.0341699934</v>
      </c>
      <c r="S167" s="13">
        <v>1168316.5052156567</v>
      </c>
      <c r="T167" s="13">
        <v>1228628.7136795889</v>
      </c>
      <c r="U167" s="13">
        <v>2274283.8321134415</v>
      </c>
      <c r="V167" s="13">
        <v>2017532.6837967869</v>
      </c>
      <c r="W167" s="13">
        <v>1524739.8887747293</v>
      </c>
      <c r="X167" s="13">
        <v>5138438.7113422304</v>
      </c>
      <c r="Y167" s="13">
        <v>1346981.7034180411</v>
      </c>
      <c r="Z167" s="13">
        <v>1153032.2093210721</v>
      </c>
      <c r="AA167" s="13">
        <v>1922818.8014760467</v>
      </c>
      <c r="AB167" s="13">
        <v>1003790.6773761094</v>
      </c>
      <c r="AC167" s="13">
        <v>1260649.5391664773</v>
      </c>
      <c r="AD167" s="13">
        <v>2259022.2442390993</v>
      </c>
      <c r="AE167" s="13">
        <v>1178664.092406431</v>
      </c>
      <c r="AF167" s="21">
        <v>1829304.9037665136</v>
      </c>
    </row>
    <row r="168" spans="1:32">
      <c r="A168" s="143" t="s">
        <v>1024</v>
      </c>
      <c r="B168" s="13">
        <v>20078581</v>
      </c>
      <c r="C168" s="13">
        <v>1279920</v>
      </c>
      <c r="D168" s="13">
        <v>134350</v>
      </c>
      <c r="E168" s="13">
        <v>74114780</v>
      </c>
      <c r="F168" s="13">
        <v>19567060</v>
      </c>
      <c r="G168" s="13">
        <v>-2887623</v>
      </c>
      <c r="H168" s="13">
        <v>17742012</v>
      </c>
      <c r="I168" s="13">
        <v>595295812</v>
      </c>
      <c r="J168" s="13">
        <v>-900650</v>
      </c>
      <c r="K168" s="13">
        <v>-2071393</v>
      </c>
      <c r="L168" s="13">
        <v>28351084</v>
      </c>
      <c r="M168" s="13">
        <v>-255392</v>
      </c>
      <c r="N168" s="13">
        <v>28724636</v>
      </c>
      <c r="O168" s="13">
        <v>5335271</v>
      </c>
      <c r="P168" s="13">
        <v>2983023</v>
      </c>
      <c r="Q168" s="13">
        <v>-5831613</v>
      </c>
      <c r="R168" s="13">
        <v>15857690</v>
      </c>
      <c r="S168" s="13">
        <v>14565083</v>
      </c>
      <c r="T168" s="13">
        <v>4621522</v>
      </c>
      <c r="U168" s="13">
        <v>-1729640</v>
      </c>
      <c r="V168" s="13">
        <v>17257349</v>
      </c>
      <c r="W168" s="13">
        <v>49519</v>
      </c>
      <c r="X168" s="13">
        <v>-3203557</v>
      </c>
      <c r="Y168" s="13">
        <v>-618488</v>
      </c>
      <c r="Z168" s="13">
        <v>7124382</v>
      </c>
      <c r="AA168" s="13">
        <v>-2078568</v>
      </c>
      <c r="AB168" s="13">
        <v>8327409</v>
      </c>
      <c r="AC168" s="13">
        <v>17733729</v>
      </c>
      <c r="AD168" s="13">
        <v>25715381</v>
      </c>
      <c r="AE168" s="13">
        <v>2042648</v>
      </c>
      <c r="AF168" s="21">
        <v>14191578</v>
      </c>
    </row>
    <row r="169" spans="1:32">
      <c r="A169" s="143" t="s">
        <v>1032</v>
      </c>
      <c r="B169" s="13">
        <v>23010010.000000004</v>
      </c>
      <c r="C169" s="13">
        <v>9823200</v>
      </c>
      <c r="D169" s="13">
        <v>2906440</v>
      </c>
      <c r="E169" s="13">
        <v>53842869.999999993</v>
      </c>
      <c r="F169" s="13">
        <v>18589010.000000004</v>
      </c>
      <c r="G169" s="13">
        <v>1461050.0000000002</v>
      </c>
      <c r="H169" s="13">
        <v>39839720</v>
      </c>
      <c r="I169" s="13">
        <v>473963440</v>
      </c>
      <c r="J169" s="13">
        <v>2216450</v>
      </c>
      <c r="K169" s="13">
        <v>2319060</v>
      </c>
      <c r="L169" s="13">
        <v>24735220</v>
      </c>
      <c r="M169" s="13">
        <v>2428090</v>
      </c>
      <c r="N169" s="13">
        <v>65956790.000000007</v>
      </c>
      <c r="O169" s="13">
        <v>6876040</v>
      </c>
      <c r="P169" s="13">
        <v>3915890.0000000005</v>
      </c>
      <c r="Q169" s="13">
        <v>8055469.9999999991</v>
      </c>
      <c r="R169" s="13">
        <v>20496670</v>
      </c>
      <c r="S169" s="13">
        <v>13399170</v>
      </c>
      <c r="T169" s="13">
        <v>11097840</v>
      </c>
      <c r="U169" s="13">
        <v>3261569.9999999995</v>
      </c>
      <c r="V169" s="13">
        <v>28201140</v>
      </c>
      <c r="W169" s="13">
        <v>5690510</v>
      </c>
      <c r="X169" s="13">
        <v>2112780.0000000005</v>
      </c>
      <c r="Y169" s="13">
        <v>4217170</v>
      </c>
      <c r="Z169" s="13">
        <v>12817410</v>
      </c>
      <c r="AA169" s="13">
        <v>3100780</v>
      </c>
      <c r="AB169" s="13">
        <v>12937210</v>
      </c>
      <c r="AC169" s="13">
        <v>29862950</v>
      </c>
      <c r="AD169" s="13">
        <v>101425120.00000001</v>
      </c>
      <c r="AE169" s="13">
        <v>4139879.9999999991</v>
      </c>
      <c r="AF169" s="21">
        <v>12551870</v>
      </c>
    </row>
    <row r="170" spans="1:32">
      <c r="A170" s="143" t="s">
        <v>1033</v>
      </c>
      <c r="B170" s="13">
        <v>5885436.8624112839</v>
      </c>
      <c r="C170" s="13">
        <v>3008435.268813516</v>
      </c>
      <c r="D170" s="13">
        <v>2287778.8447914864</v>
      </c>
      <c r="E170" s="13">
        <v>10514439.985549273</v>
      </c>
      <c r="F170" s="13">
        <v>6853343.902079341</v>
      </c>
      <c r="G170" s="13">
        <v>2518365.6865888261</v>
      </c>
      <c r="H170" s="13">
        <v>34244215.231218845</v>
      </c>
      <c r="I170" s="13">
        <v>35723274.611748874</v>
      </c>
      <c r="J170" s="13">
        <v>2338612.0791801326</v>
      </c>
      <c r="K170" s="13">
        <v>3016082.7574008517</v>
      </c>
      <c r="L170" s="13">
        <v>3844155.1256266804</v>
      </c>
      <c r="M170" s="13">
        <v>2813245.8648672448</v>
      </c>
      <c r="N170" s="13">
        <v>14002051.582960568</v>
      </c>
      <c r="O170" s="13">
        <v>6502405.2896513445</v>
      </c>
      <c r="P170" s="13">
        <v>5575331.7387094945</v>
      </c>
      <c r="Q170" s="13">
        <v>2902857.4270255929</v>
      </c>
      <c r="R170" s="13">
        <v>4225007.6990085486</v>
      </c>
      <c r="S170" s="13">
        <v>10519375.298819793</v>
      </c>
      <c r="T170" s="13">
        <v>8587778.3736224957</v>
      </c>
      <c r="U170" s="13">
        <v>2034652.288724157</v>
      </c>
      <c r="V170" s="13">
        <v>8911106.7715986073</v>
      </c>
      <c r="W170" s="13">
        <v>2914572.2723533805</v>
      </c>
      <c r="X170" s="13">
        <v>2963009.7103717546</v>
      </c>
      <c r="Y170" s="13">
        <v>2256596.2781842435</v>
      </c>
      <c r="Z170" s="13">
        <v>5064776.6464245412</v>
      </c>
      <c r="AA170" s="13">
        <v>1761157.3913937418</v>
      </c>
      <c r="AB170" s="13">
        <v>3939968.6074536894</v>
      </c>
      <c r="AC170" s="13">
        <v>20890851.536403224</v>
      </c>
      <c r="AD170" s="13">
        <v>57095397.190408781</v>
      </c>
      <c r="AE170" s="13">
        <v>2381658.6259387396</v>
      </c>
      <c r="AF170" s="21">
        <v>11024599.199144864</v>
      </c>
    </row>
    <row r="171" spans="1:32">
      <c r="A171" s="143" t="s">
        <v>1034</v>
      </c>
      <c r="B171" s="13">
        <v>5330000</v>
      </c>
      <c r="C171" s="13">
        <v>1439920</v>
      </c>
      <c r="D171" s="13">
        <v>347400</v>
      </c>
      <c r="E171" s="13">
        <v>15868530</v>
      </c>
      <c r="F171" s="13">
        <v>2923670</v>
      </c>
      <c r="G171" s="13">
        <v>257870</v>
      </c>
      <c r="H171" s="13">
        <v>10692280</v>
      </c>
      <c r="I171" s="13">
        <v>209905600</v>
      </c>
      <c r="J171" s="13">
        <v>329150</v>
      </c>
      <c r="K171" s="13">
        <v>721270</v>
      </c>
      <c r="L171" s="13">
        <v>5890220</v>
      </c>
      <c r="M171" s="13">
        <v>778530</v>
      </c>
      <c r="N171" s="13">
        <v>14010180</v>
      </c>
      <c r="O171" s="13">
        <v>1698540</v>
      </c>
      <c r="P171" s="13">
        <v>821870</v>
      </c>
      <c r="Q171" s="13">
        <v>634670</v>
      </c>
      <c r="R171" s="13">
        <v>3505550</v>
      </c>
      <c r="S171" s="13">
        <v>3346480</v>
      </c>
      <c r="T171" s="13">
        <v>1048980</v>
      </c>
      <c r="U171" s="13">
        <v>635820</v>
      </c>
      <c r="V171" s="13">
        <v>7521690</v>
      </c>
      <c r="W171" s="13">
        <v>1597680</v>
      </c>
      <c r="X171" s="13">
        <v>539700.00000000012</v>
      </c>
      <c r="Y171" s="13">
        <v>1328210</v>
      </c>
      <c r="Z171" s="13">
        <v>1901020</v>
      </c>
      <c r="AA171" s="13">
        <v>448910</v>
      </c>
      <c r="AB171" s="13">
        <v>2137310</v>
      </c>
      <c r="AC171" s="13">
        <v>9233680</v>
      </c>
      <c r="AD171" s="13">
        <v>10187860</v>
      </c>
      <c r="AE171" s="13">
        <v>520179.99999999994</v>
      </c>
      <c r="AF171" s="21">
        <v>5666790</v>
      </c>
    </row>
    <row r="172" spans="1:32">
      <c r="A172" s="143" t="s">
        <v>1035</v>
      </c>
      <c r="B172" s="13">
        <v>5162130</v>
      </c>
      <c r="C172" s="13">
        <v>2876900</v>
      </c>
      <c r="D172" s="13">
        <v>1239880</v>
      </c>
      <c r="E172" s="13">
        <v>8572350</v>
      </c>
      <c r="F172" s="13">
        <v>3676900</v>
      </c>
      <c r="G172" s="13">
        <v>663940</v>
      </c>
      <c r="H172" s="13">
        <v>3516960</v>
      </c>
      <c r="I172" s="13">
        <v>60256390</v>
      </c>
      <c r="J172" s="13">
        <v>965750</v>
      </c>
      <c r="K172" s="13">
        <v>778050</v>
      </c>
      <c r="L172" s="13">
        <v>7386810</v>
      </c>
      <c r="M172" s="13">
        <v>812690</v>
      </c>
      <c r="N172" s="13">
        <v>8038000</v>
      </c>
      <c r="O172" s="13">
        <v>1356990</v>
      </c>
      <c r="P172" s="13">
        <v>1101930</v>
      </c>
      <c r="Q172" s="13">
        <v>1733240</v>
      </c>
      <c r="R172" s="13">
        <v>6525290</v>
      </c>
      <c r="S172" s="13">
        <v>1961450</v>
      </c>
      <c r="T172" s="13">
        <v>1598440</v>
      </c>
      <c r="U172" s="13">
        <v>1317300</v>
      </c>
      <c r="V172" s="13">
        <v>4602510</v>
      </c>
      <c r="W172" s="13">
        <v>1930360</v>
      </c>
      <c r="X172" s="13">
        <v>899750</v>
      </c>
      <c r="Y172" s="13">
        <v>1391890</v>
      </c>
      <c r="Z172" s="13">
        <v>2556590</v>
      </c>
      <c r="AA172" s="13">
        <v>1516590</v>
      </c>
      <c r="AB172" s="13">
        <v>3964600</v>
      </c>
      <c r="AC172" s="13">
        <v>2469870</v>
      </c>
      <c r="AD172" s="13">
        <v>2839800</v>
      </c>
      <c r="AE172" s="13">
        <v>1750730</v>
      </c>
      <c r="AF172" s="21">
        <v>2051750</v>
      </c>
    </row>
    <row r="173" spans="1:32">
      <c r="A173" s="143" t="s">
        <v>1036</v>
      </c>
      <c r="B173" s="13">
        <v>855750</v>
      </c>
      <c r="C173" s="13">
        <v>397340</v>
      </c>
      <c r="D173" s="13">
        <v>171640</v>
      </c>
      <c r="E173" s="13">
        <v>1084819.9999999998</v>
      </c>
      <c r="F173" s="13">
        <v>802420</v>
      </c>
      <c r="G173" s="13">
        <v>59980</v>
      </c>
      <c r="H173" s="13">
        <v>129270.00000000001</v>
      </c>
      <c r="I173" s="13">
        <v>17266009.999999996</v>
      </c>
      <c r="J173" s="13">
        <v>64250</v>
      </c>
      <c r="K173" s="13">
        <v>61640</v>
      </c>
      <c r="L173" s="13">
        <v>1178960</v>
      </c>
      <c r="M173" s="13">
        <v>72620</v>
      </c>
      <c r="N173" s="13">
        <v>498600</v>
      </c>
      <c r="O173" s="13">
        <v>193960</v>
      </c>
      <c r="P173" s="13">
        <v>136759.99999999997</v>
      </c>
      <c r="Q173" s="13">
        <v>85100</v>
      </c>
      <c r="R173" s="13">
        <v>752250</v>
      </c>
      <c r="S173" s="13">
        <v>289690</v>
      </c>
      <c r="T173" s="13">
        <v>213710</v>
      </c>
      <c r="U173" s="13">
        <v>120490</v>
      </c>
      <c r="V173" s="13">
        <v>278470</v>
      </c>
      <c r="W173" s="13">
        <v>234000</v>
      </c>
      <c r="X173" s="13">
        <v>37650</v>
      </c>
      <c r="Y173" s="13">
        <v>169340</v>
      </c>
      <c r="Z173" s="13">
        <v>488380</v>
      </c>
      <c r="AA173" s="13">
        <v>107130</v>
      </c>
      <c r="AB173" s="13">
        <v>590150</v>
      </c>
      <c r="AC173" s="13">
        <v>274160.00000000006</v>
      </c>
      <c r="AD173" s="13">
        <v>232640</v>
      </c>
      <c r="AE173" s="13">
        <v>237080</v>
      </c>
      <c r="AF173" s="21">
        <v>229270</v>
      </c>
    </row>
    <row r="174" spans="1:32">
      <c r="A174" s="143" t="s">
        <v>1037</v>
      </c>
      <c r="B174" s="13">
        <v>2733039.48</v>
      </c>
      <c r="C174" s="13">
        <v>2559353.25</v>
      </c>
      <c r="D174" s="13">
        <v>1434310.8900000001</v>
      </c>
      <c r="E174" s="13">
        <v>3041532.33</v>
      </c>
      <c r="F174" s="13">
        <v>1385063.52</v>
      </c>
      <c r="G174" s="13">
        <v>1291601.8</v>
      </c>
      <c r="H174" s="13">
        <v>3668088.6</v>
      </c>
      <c r="I174" s="13">
        <v>3855357.6</v>
      </c>
      <c r="J174" s="13">
        <v>1163794.75</v>
      </c>
      <c r="K174" s="13">
        <v>1490326.47</v>
      </c>
      <c r="L174" s="13">
        <v>4068758.46</v>
      </c>
      <c r="M174" s="13">
        <v>1934562.73</v>
      </c>
      <c r="N174" s="13">
        <v>5379822.9299999997</v>
      </c>
      <c r="O174" s="13">
        <v>1320844.17</v>
      </c>
      <c r="P174" s="13">
        <v>1239431.0699999998</v>
      </c>
      <c r="Q174" s="13">
        <v>2923071.91</v>
      </c>
      <c r="R174" s="13">
        <v>4472903.75</v>
      </c>
      <c r="S174" s="13">
        <v>1174421.5899999999</v>
      </c>
      <c r="T174" s="13">
        <v>1032766</v>
      </c>
      <c r="U174" s="13">
        <v>1645630.98</v>
      </c>
      <c r="V174" s="13">
        <v>3040241.92</v>
      </c>
      <c r="W174" s="13">
        <v>2217322.1</v>
      </c>
      <c r="X174" s="13">
        <v>1541187.5699999998</v>
      </c>
      <c r="Y174" s="13">
        <v>1882959.7</v>
      </c>
      <c r="Z174" s="13">
        <v>2594119.84</v>
      </c>
      <c r="AA174" s="13">
        <v>2101168.25</v>
      </c>
      <c r="AB174" s="13">
        <v>3431804.19</v>
      </c>
      <c r="AC174" s="13">
        <v>1502772.51</v>
      </c>
      <c r="AD174" s="13">
        <v>2116679.65</v>
      </c>
      <c r="AE174" s="13">
        <v>1577592.75</v>
      </c>
      <c r="AF174" s="21">
        <v>1281165.8</v>
      </c>
    </row>
    <row r="175" spans="1:32">
      <c r="A175" s="143" t="s">
        <v>1038</v>
      </c>
      <c r="B175" s="13">
        <v>1537827</v>
      </c>
      <c r="C175" s="13">
        <v>1302553</v>
      </c>
      <c r="D175" s="13">
        <v>723731</v>
      </c>
      <c r="E175" s="13">
        <v>1555736</v>
      </c>
      <c r="F175" s="13">
        <v>651276</v>
      </c>
      <c r="G175" s="13">
        <v>669595</v>
      </c>
      <c r="H175" s="13">
        <v>2850057</v>
      </c>
      <c r="I175" s="13">
        <v>1610283</v>
      </c>
      <c r="J175" s="13">
        <v>542594</v>
      </c>
      <c r="K175" s="13">
        <v>799686</v>
      </c>
      <c r="L175" s="13">
        <v>2098740</v>
      </c>
      <c r="M175" s="13">
        <v>1365000</v>
      </c>
      <c r="N175" s="13">
        <v>3475000</v>
      </c>
      <c r="O175" s="13">
        <v>615457</v>
      </c>
      <c r="P175" s="13">
        <v>560913</v>
      </c>
      <c r="Q175" s="13">
        <v>1809328</v>
      </c>
      <c r="R175" s="13">
        <v>2420468</v>
      </c>
      <c r="S175" s="13">
        <v>597140</v>
      </c>
      <c r="T175" s="13">
        <v>578821</v>
      </c>
      <c r="U175" s="13">
        <v>868641</v>
      </c>
      <c r="V175" s="13">
        <v>1628191</v>
      </c>
      <c r="W175" s="13">
        <v>1013142</v>
      </c>
      <c r="X175" s="13">
        <v>922778</v>
      </c>
      <c r="Y175" s="13">
        <v>832004</v>
      </c>
      <c r="Z175" s="13">
        <v>1121829</v>
      </c>
      <c r="AA175" s="13">
        <v>1193871</v>
      </c>
      <c r="AB175" s="13">
        <v>1555739</v>
      </c>
      <c r="AC175" s="13">
        <v>759965</v>
      </c>
      <c r="AD175" s="13">
        <v>1266325</v>
      </c>
      <c r="AE175" s="13">
        <v>687504</v>
      </c>
      <c r="AF175" s="21">
        <v>633368</v>
      </c>
    </row>
    <row r="176" spans="1:32">
      <c r="A176" s="143" t="s">
        <v>1039</v>
      </c>
      <c r="B176" s="13">
        <v>393341.14647544076</v>
      </c>
      <c r="C176" s="13">
        <v>398917.49986754335</v>
      </c>
      <c r="D176" s="13">
        <v>569678.53150926461</v>
      </c>
      <c r="E176" s="13">
        <v>303804.25124735152</v>
      </c>
      <c r="F176" s="13">
        <v>240110.60315587671</v>
      </c>
      <c r="G176" s="13">
        <v>1154159.7289014373</v>
      </c>
      <c r="H176" s="13">
        <v>2449765.3429602887</v>
      </c>
      <c r="I176" s="13">
        <v>121369.23854639677</v>
      </c>
      <c r="J176" s="13">
        <v>572499.66500063834</v>
      </c>
      <c r="K176" s="13">
        <v>1040041.7220489584</v>
      </c>
      <c r="L176" s="13">
        <v>326169.81487764162</v>
      </c>
      <c r="M176" s="13">
        <v>1581523.17481798</v>
      </c>
      <c r="N176" s="13">
        <v>737712.20902029902</v>
      </c>
      <c r="O176" s="13">
        <v>582013.89933056629</v>
      </c>
      <c r="P176" s="13">
        <v>798611.82299675385</v>
      </c>
      <c r="Q176" s="13">
        <v>652006.80068641098</v>
      </c>
      <c r="R176" s="13">
        <v>498934.50668834621</v>
      </c>
      <c r="S176" s="13">
        <v>468800.66197661887</v>
      </c>
      <c r="T176" s="13">
        <v>447905.76058030635</v>
      </c>
      <c r="U176" s="13">
        <v>541880.87293225061</v>
      </c>
      <c r="V176" s="13">
        <v>514482.175031077</v>
      </c>
      <c r="W176" s="13">
        <v>518912.2910172636</v>
      </c>
      <c r="X176" s="13">
        <v>1294124.4116838605</v>
      </c>
      <c r="Y176" s="13">
        <v>445203.09350450739</v>
      </c>
      <c r="Z176" s="13">
        <v>443288.72373449832</v>
      </c>
      <c r="AA176" s="13">
        <v>678085.75133374112</v>
      </c>
      <c r="AB176" s="13">
        <v>473793.25383072509</v>
      </c>
      <c r="AC176" s="13">
        <v>531639.23818184994</v>
      </c>
      <c r="AD176" s="13">
        <v>712854.25984356133</v>
      </c>
      <c r="AE176" s="13">
        <v>395518.67009850225</v>
      </c>
      <c r="AF176" s="21">
        <v>556301.83754006249</v>
      </c>
    </row>
    <row r="177" spans="1:32">
      <c r="A177" s="143" t="s">
        <v>581</v>
      </c>
      <c r="B177" s="14">
        <v>10.7</v>
      </c>
      <c r="C177" s="14">
        <v>11.13</v>
      </c>
      <c r="D177" s="14">
        <v>15.31</v>
      </c>
      <c r="E177" s="14">
        <v>14.58</v>
      </c>
      <c r="F177" s="14">
        <v>14.29</v>
      </c>
      <c r="G177" s="14">
        <v>11.59</v>
      </c>
      <c r="H177" s="14">
        <v>11.21</v>
      </c>
      <c r="I177" s="14">
        <v>11.59</v>
      </c>
      <c r="J177" s="14">
        <v>20.21</v>
      </c>
      <c r="K177" s="14">
        <v>10.55</v>
      </c>
      <c r="L177" s="14">
        <v>13.21</v>
      </c>
      <c r="M177" s="14">
        <v>11.16</v>
      </c>
      <c r="N177" s="14">
        <v>12.62</v>
      </c>
      <c r="O177" s="14">
        <v>9.75</v>
      </c>
      <c r="P177" s="14">
        <v>8.59</v>
      </c>
      <c r="Q177" s="14">
        <v>12.84</v>
      </c>
      <c r="R177" s="14">
        <v>11.43</v>
      </c>
      <c r="S177" s="14">
        <v>11.62</v>
      </c>
      <c r="T177" s="14">
        <v>11.26</v>
      </c>
      <c r="U177" s="14">
        <v>15.16</v>
      </c>
      <c r="V177" s="14">
        <v>13.33</v>
      </c>
      <c r="W177" s="14">
        <v>11.47</v>
      </c>
      <c r="X177" s="14">
        <v>22.13</v>
      </c>
      <c r="Y177" s="14">
        <v>12.59</v>
      </c>
      <c r="Z177" s="14">
        <v>11.41</v>
      </c>
      <c r="AA177" s="14">
        <v>13.01</v>
      </c>
      <c r="AB177" s="14">
        <v>11.66</v>
      </c>
      <c r="AC177" s="14">
        <v>7.3</v>
      </c>
      <c r="AD177" s="14">
        <v>10.31</v>
      </c>
      <c r="AE177" s="14">
        <v>9.5500000000000007</v>
      </c>
      <c r="AF177" s="40">
        <v>12.77</v>
      </c>
    </row>
    <row r="178" spans="1:32">
      <c r="A178" s="143" t="s">
        <v>1025</v>
      </c>
      <c r="B178" s="14">
        <v>10.9</v>
      </c>
      <c r="C178" s="14">
        <v>14.7</v>
      </c>
      <c r="D178" s="14">
        <v>9.3000000000000007</v>
      </c>
      <c r="E178" s="14">
        <v>13.7</v>
      </c>
      <c r="F178" s="14">
        <v>14.7</v>
      </c>
      <c r="G178" s="14">
        <v>11.2</v>
      </c>
      <c r="H178" s="14">
        <v>10.5</v>
      </c>
      <c r="I178" s="14">
        <v>12.2</v>
      </c>
      <c r="J178" s="14">
        <v>17.399999999999999</v>
      </c>
      <c r="K178" s="14">
        <v>8.5</v>
      </c>
      <c r="L178" s="14">
        <v>10.7</v>
      </c>
      <c r="M178" s="14">
        <v>10.4</v>
      </c>
      <c r="N178" s="14">
        <v>15.7</v>
      </c>
      <c r="O178" s="14">
        <v>8.5</v>
      </c>
      <c r="P178" s="14">
        <v>7.2</v>
      </c>
      <c r="Q178" s="14">
        <v>16</v>
      </c>
      <c r="R178" s="14">
        <v>8.9</v>
      </c>
      <c r="S178" s="14">
        <v>11</v>
      </c>
      <c r="T178" s="14">
        <v>10.8</v>
      </c>
      <c r="U178" s="14">
        <v>14.6</v>
      </c>
      <c r="V178" s="14">
        <v>13.3</v>
      </c>
      <c r="W178" s="14">
        <v>11.4</v>
      </c>
      <c r="X178" s="14">
        <v>18.7</v>
      </c>
      <c r="Y178" s="14">
        <v>9.8000000000000007</v>
      </c>
      <c r="Z178" s="14">
        <v>11.4</v>
      </c>
      <c r="AA178" s="14">
        <v>13.5</v>
      </c>
      <c r="AB178" s="14">
        <v>8.5</v>
      </c>
      <c r="AC178" s="14">
        <v>8.4</v>
      </c>
      <c r="AD178" s="14">
        <v>11.2</v>
      </c>
      <c r="AE178" s="14">
        <v>8.3000000000000007</v>
      </c>
      <c r="AF178" s="40">
        <v>13.9</v>
      </c>
    </row>
    <row r="179" spans="1:32">
      <c r="A179" s="143" t="s">
        <v>582</v>
      </c>
      <c r="B179" s="14">
        <v>8.58</v>
      </c>
      <c r="C179" s="14">
        <v>8.11</v>
      </c>
      <c r="D179" s="14">
        <v>8.4600000000000009</v>
      </c>
      <c r="E179" s="14">
        <v>9.5299999999999994</v>
      </c>
      <c r="F179" s="14">
        <v>8.93</v>
      </c>
      <c r="G179" s="14">
        <v>8.11</v>
      </c>
      <c r="H179" s="14">
        <v>7.76</v>
      </c>
      <c r="I179" s="14">
        <v>9.2899999999999991</v>
      </c>
      <c r="J179" s="14">
        <v>9.5299999999999994</v>
      </c>
      <c r="K179" s="14">
        <v>7.87</v>
      </c>
      <c r="L179" s="14">
        <v>7.53</v>
      </c>
      <c r="M179" s="14">
        <v>8.4600000000000009</v>
      </c>
      <c r="N179" s="14">
        <v>9.41</v>
      </c>
      <c r="O179" s="14">
        <v>8.6999999999999993</v>
      </c>
      <c r="P179" s="14">
        <v>11.86</v>
      </c>
      <c r="Q179" s="14">
        <v>8.11</v>
      </c>
      <c r="R179" s="14">
        <v>9.65</v>
      </c>
      <c r="S179" s="14">
        <v>8.58</v>
      </c>
      <c r="T179" s="14">
        <v>9.89</v>
      </c>
      <c r="U179" s="14">
        <v>7.99</v>
      </c>
      <c r="V179" s="14">
        <v>9.5299999999999994</v>
      </c>
      <c r="W179" s="14">
        <v>9.2899999999999991</v>
      </c>
      <c r="X179" s="14">
        <v>7.18</v>
      </c>
      <c r="Y179" s="14">
        <v>9.41</v>
      </c>
      <c r="Z179" s="14">
        <v>10.5</v>
      </c>
      <c r="AA179" s="14">
        <v>8.34</v>
      </c>
      <c r="AB179" s="14">
        <v>9.65</v>
      </c>
      <c r="AC179" s="14">
        <v>9.41</v>
      </c>
      <c r="AD179" s="14">
        <v>8.58</v>
      </c>
      <c r="AE179" s="14">
        <v>8.93</v>
      </c>
      <c r="AF179" s="40">
        <v>9.5299999999999994</v>
      </c>
    </row>
    <row r="180" spans="1:32">
      <c r="A180" s="143" t="s">
        <v>1026</v>
      </c>
      <c r="B180" s="14">
        <v>40.5</v>
      </c>
      <c r="C180" s="14">
        <v>37</v>
      </c>
      <c r="D180" s="14">
        <v>35.200000000000003</v>
      </c>
      <c r="E180" s="14">
        <v>33.1</v>
      </c>
      <c r="F180" s="14">
        <v>33.5</v>
      </c>
      <c r="G180" s="14">
        <v>44.2</v>
      </c>
      <c r="H180" s="14">
        <v>41.6</v>
      </c>
      <c r="I180" s="14">
        <v>38.9</v>
      </c>
      <c r="J180" s="14">
        <v>44.5</v>
      </c>
      <c r="K180" s="14">
        <v>43.1</v>
      </c>
      <c r="L180" s="14">
        <v>36.200000000000003</v>
      </c>
      <c r="M180" s="14">
        <v>43.6</v>
      </c>
      <c r="N180" s="14">
        <v>40.299999999999997</v>
      </c>
      <c r="O180" s="14">
        <v>36.5</v>
      </c>
      <c r="P180" s="14">
        <v>35.299999999999997</v>
      </c>
      <c r="Q180" s="14">
        <v>42.8</v>
      </c>
      <c r="R180" s="14">
        <v>34.200000000000003</v>
      </c>
      <c r="S180" s="14">
        <v>37.200000000000003</v>
      </c>
      <c r="T180" s="14">
        <v>31.4</v>
      </c>
      <c r="U180" s="14">
        <v>45.1</v>
      </c>
      <c r="V180" s="14">
        <v>32.200000000000003</v>
      </c>
      <c r="W180" s="14">
        <v>37</v>
      </c>
      <c r="X180" s="14">
        <v>42.8</v>
      </c>
      <c r="Y180" s="14">
        <v>38.200000000000003</v>
      </c>
      <c r="Z180" s="14">
        <v>35</v>
      </c>
      <c r="AA180" s="14">
        <v>43.3</v>
      </c>
      <c r="AB180" s="14">
        <v>35.5</v>
      </c>
      <c r="AC180" s="14">
        <v>39.799999999999997</v>
      </c>
      <c r="AD180" s="14">
        <v>31.8</v>
      </c>
      <c r="AE180" s="14">
        <v>38.200000000000003</v>
      </c>
      <c r="AF180" s="40">
        <v>36.299999999999997</v>
      </c>
    </row>
    <row r="181" spans="1:32">
      <c r="A181" s="143" t="s">
        <v>1040</v>
      </c>
      <c r="B181" s="13">
        <v>403832797.06</v>
      </c>
      <c r="C181" s="13">
        <v>254965785.50999999</v>
      </c>
      <c r="D181" s="13">
        <v>127917449.89</v>
      </c>
      <c r="E181" s="13">
        <v>702814208.89999998</v>
      </c>
      <c r="F181" s="13">
        <v>412131419.67000002</v>
      </c>
      <c r="G181" s="13">
        <v>83097530.010000005</v>
      </c>
      <c r="H181" s="13">
        <v>526407193.00999999</v>
      </c>
      <c r="I181" s="13">
        <v>2921019400.27</v>
      </c>
      <c r="J181" s="13">
        <v>86988636.719999999</v>
      </c>
      <c r="K181" s="13">
        <v>67545516.939999998</v>
      </c>
      <c r="L181" s="13">
        <v>659701402.60000002</v>
      </c>
      <c r="M181" s="13">
        <v>69936126.299999997</v>
      </c>
      <c r="N181" s="13">
        <v>1760704123.8199999</v>
      </c>
      <c r="O181" s="13">
        <v>138198206.31</v>
      </c>
      <c r="P181" s="13">
        <v>107532412.67</v>
      </c>
      <c r="Q181" s="13">
        <v>162976265.75999999</v>
      </c>
      <c r="R181" s="13">
        <v>589058569.70000005</v>
      </c>
      <c r="S181" s="13">
        <v>209570306.36000001</v>
      </c>
      <c r="T181" s="13">
        <v>138347496.86000001</v>
      </c>
      <c r="U181" s="13">
        <v>116360484.65000001</v>
      </c>
      <c r="V181" s="13">
        <v>358639641.44999999</v>
      </c>
      <c r="W181" s="13">
        <v>200350526</v>
      </c>
      <c r="X181" s="13">
        <v>147142060.15000001</v>
      </c>
      <c r="Y181" s="13">
        <v>147560381.24000001</v>
      </c>
      <c r="Z181" s="13">
        <v>268581498.82999998</v>
      </c>
      <c r="AA181" s="13">
        <v>144778254.74000001</v>
      </c>
      <c r="AB181" s="13">
        <v>416676661.69999999</v>
      </c>
      <c r="AC181" s="13">
        <v>271206010.88999999</v>
      </c>
      <c r="AD181" s="13">
        <v>254760431.03</v>
      </c>
      <c r="AE181" s="13">
        <v>165611486.21000001</v>
      </c>
      <c r="AF181" s="21">
        <v>220898660.47999999</v>
      </c>
    </row>
    <row r="182" spans="1:32">
      <c r="A182" s="143" t="s">
        <v>1027</v>
      </c>
      <c r="B182" s="20">
        <v>110.2</v>
      </c>
      <c r="C182" s="20">
        <v>110</v>
      </c>
      <c r="D182" s="20">
        <v>108.9</v>
      </c>
      <c r="E182" s="20">
        <v>110.1</v>
      </c>
      <c r="F182" s="20">
        <v>111.2</v>
      </c>
      <c r="G182" s="20">
        <v>109.5</v>
      </c>
      <c r="H182" s="20">
        <v>109.9</v>
      </c>
      <c r="I182" s="20">
        <v>110.7</v>
      </c>
      <c r="J182" s="20">
        <v>109.4</v>
      </c>
      <c r="K182" s="20">
        <v>109.5</v>
      </c>
      <c r="L182" s="20">
        <v>110.9</v>
      </c>
      <c r="M182" s="20">
        <v>110.5</v>
      </c>
      <c r="N182" s="20">
        <v>109.1</v>
      </c>
      <c r="O182" s="20">
        <v>109</v>
      </c>
      <c r="P182" s="20">
        <v>108.7</v>
      </c>
      <c r="Q182" s="20">
        <v>110.9</v>
      </c>
      <c r="R182" s="20">
        <v>110.6</v>
      </c>
      <c r="S182" s="20">
        <v>109.1</v>
      </c>
      <c r="T182" s="20">
        <v>110</v>
      </c>
      <c r="U182" s="20">
        <v>109.4</v>
      </c>
      <c r="V182" s="20">
        <v>108.9</v>
      </c>
      <c r="W182" s="20">
        <v>109.1</v>
      </c>
      <c r="X182" s="20">
        <v>110.7</v>
      </c>
      <c r="Y182" s="20">
        <v>110.1</v>
      </c>
      <c r="Z182" s="20">
        <v>108.3</v>
      </c>
      <c r="AA182" s="20">
        <v>110.9</v>
      </c>
      <c r="AB182" s="20">
        <v>108.2</v>
      </c>
      <c r="AC182" s="20">
        <v>109.2</v>
      </c>
      <c r="AD182" s="20">
        <v>108.6</v>
      </c>
      <c r="AE182" s="20">
        <v>109.4</v>
      </c>
      <c r="AF182" s="25">
        <v>108.8</v>
      </c>
    </row>
    <row r="183" spans="1:32">
      <c r="A183" s="143" t="s">
        <v>1041</v>
      </c>
      <c r="B183" s="13">
        <v>668953</v>
      </c>
      <c r="C183" s="13">
        <v>886740</v>
      </c>
      <c r="D183" s="13">
        <v>0</v>
      </c>
      <c r="E183" s="13">
        <v>1064651</v>
      </c>
      <c r="F183" s="13">
        <v>131566</v>
      </c>
      <c r="G183" s="13">
        <v>0</v>
      </c>
      <c r="H183" s="13">
        <v>0</v>
      </c>
      <c r="I183" s="13">
        <v>960839</v>
      </c>
      <c r="J183" s="13">
        <v>16551</v>
      </c>
      <c r="K183" s="13">
        <v>320</v>
      </c>
      <c r="L183" s="13">
        <v>162195</v>
      </c>
      <c r="M183" s="13">
        <v>179443</v>
      </c>
      <c r="N183" s="13">
        <v>667027</v>
      </c>
      <c r="O183" s="13">
        <v>207352</v>
      </c>
      <c r="P183" s="13">
        <v>65976</v>
      </c>
      <c r="Q183" s="13">
        <v>156089</v>
      </c>
      <c r="R183" s="13">
        <v>93190</v>
      </c>
      <c r="S183" s="13">
        <v>395521</v>
      </c>
      <c r="T183" s="13">
        <v>0</v>
      </c>
      <c r="U183" s="13">
        <v>0</v>
      </c>
      <c r="V183" s="13">
        <v>262849</v>
      </c>
      <c r="W183" s="13">
        <v>0</v>
      </c>
      <c r="X183" s="13">
        <v>0</v>
      </c>
      <c r="Y183" s="13">
        <v>646</v>
      </c>
      <c r="Z183" s="13">
        <v>195221</v>
      </c>
      <c r="AA183" s="13">
        <v>72206</v>
      </c>
      <c r="AB183" s="13">
        <v>83464</v>
      </c>
      <c r="AC183" s="13">
        <v>360590</v>
      </c>
      <c r="AD183" s="13">
        <v>19957</v>
      </c>
      <c r="AE183" s="13">
        <v>5616</v>
      </c>
      <c r="AF183" s="21">
        <v>20523</v>
      </c>
    </row>
    <row r="184" spans="1:32">
      <c r="A184" s="143" t="s">
        <v>1042</v>
      </c>
      <c r="B184" s="13">
        <v>171.10295238553201</v>
      </c>
      <c r="C184" s="13">
        <v>271.57137086363883</v>
      </c>
      <c r="D184" s="13">
        <v>0</v>
      </c>
      <c r="E184" s="13">
        <v>207.90513293691478</v>
      </c>
      <c r="F184" s="13">
        <v>48.505382686919333</v>
      </c>
      <c r="G184" s="13">
        <v>0</v>
      </c>
      <c r="H184" s="13">
        <v>0</v>
      </c>
      <c r="I184" s="13">
        <v>72.419753419542602</v>
      </c>
      <c r="J184" s="13">
        <v>17.463226566135205</v>
      </c>
      <c r="K184" s="13">
        <v>0.41618003948508125</v>
      </c>
      <c r="L184" s="13">
        <v>25.207082880241995</v>
      </c>
      <c r="M184" s="13">
        <v>207.90715242407529</v>
      </c>
      <c r="N184" s="13">
        <v>141.60401773990878</v>
      </c>
      <c r="O184" s="13">
        <v>196.08477286632794</v>
      </c>
      <c r="P184" s="13">
        <v>93.934734324278153</v>
      </c>
      <c r="Q184" s="13">
        <v>56.248004514571818</v>
      </c>
      <c r="R184" s="13">
        <v>19.209387059976411</v>
      </c>
      <c r="S184" s="13">
        <v>310.51429585298968</v>
      </c>
      <c r="T184" s="13">
        <v>0</v>
      </c>
      <c r="U184" s="13">
        <v>0</v>
      </c>
      <c r="V184" s="13">
        <v>83.05605744334882</v>
      </c>
      <c r="W184" s="13">
        <v>0</v>
      </c>
      <c r="X184" s="13">
        <v>0</v>
      </c>
      <c r="Y184" s="13">
        <v>0.34567285542366594</v>
      </c>
      <c r="Z184" s="13">
        <v>77.141229132222918</v>
      </c>
      <c r="AA184" s="13">
        <v>41.011013552388917</v>
      </c>
      <c r="AB184" s="13">
        <v>25.418582511415888</v>
      </c>
      <c r="AC184" s="13">
        <v>252.25344969306914</v>
      </c>
      <c r="AD184" s="13">
        <v>11.234424388445268</v>
      </c>
      <c r="AE184" s="13">
        <v>3.2308653495444228</v>
      </c>
      <c r="AF184" s="21">
        <v>18.025827973365725</v>
      </c>
    </row>
    <row r="185" spans="1:32">
      <c r="A185" s="143" t="s">
        <v>1043</v>
      </c>
      <c r="B185" s="13">
        <v>414.45433506613887</v>
      </c>
      <c r="C185" s="13">
        <v>555.94262130656477</v>
      </c>
      <c r="D185" s="13">
        <v>15.821539333448781</v>
      </c>
      <c r="E185" s="13">
        <v>432.04536356268977</v>
      </c>
      <c r="F185" s="13">
        <v>103.42916605220469</v>
      </c>
      <c r="G185" s="13">
        <v>0</v>
      </c>
      <c r="H185" s="13">
        <v>4699.5281416537737</v>
      </c>
      <c r="I185" s="13">
        <v>220.16503692405814</v>
      </c>
      <c r="J185" s="13">
        <v>34.92645313227041</v>
      </c>
      <c r="K185" s="13">
        <v>14.075989272959482</v>
      </c>
      <c r="L185" s="13">
        <v>63.926775363000175</v>
      </c>
      <c r="M185" s="13">
        <v>430.88836416048349</v>
      </c>
      <c r="N185" s="13">
        <v>1654.3809087298209</v>
      </c>
      <c r="O185" s="13">
        <v>610.83662659899517</v>
      </c>
      <c r="P185" s="13">
        <v>218.73206048180421</v>
      </c>
      <c r="Q185" s="13">
        <v>112.74826000877833</v>
      </c>
      <c r="R185" s="13">
        <v>215.05629861351883</v>
      </c>
      <c r="S185" s="13">
        <v>713.20424318219818</v>
      </c>
      <c r="T185" s="13">
        <v>2.4459038770919372</v>
      </c>
      <c r="U185" s="13">
        <v>8.9526522275892049</v>
      </c>
      <c r="V185" s="13">
        <v>254.43317540457002</v>
      </c>
      <c r="W185" s="13">
        <v>0.57063132479766276</v>
      </c>
      <c r="X185" s="13">
        <v>15.889037545648845</v>
      </c>
      <c r="Y185" s="13">
        <v>30.449037600752131</v>
      </c>
      <c r="Z185" s="13">
        <v>267.84120257826299</v>
      </c>
      <c r="AA185" s="13">
        <v>82.022027104777834</v>
      </c>
      <c r="AB185" s="13">
        <v>101.1341790763867</v>
      </c>
      <c r="AC185" s="13">
        <v>516.8804351247835</v>
      </c>
      <c r="AD185" s="13">
        <v>235.81015697345495</v>
      </c>
      <c r="AE185" s="13">
        <v>79.980601000785853</v>
      </c>
      <c r="AF185" s="21">
        <v>46.384127644960664</v>
      </c>
    </row>
    <row r="186" spans="1:32">
      <c r="A186" s="143" t="s">
        <v>1044</v>
      </c>
      <c r="B186" s="13">
        <v>11045.1</v>
      </c>
      <c r="C186" s="13">
        <v>6882.3</v>
      </c>
      <c r="D186" s="13">
        <v>2394.4</v>
      </c>
      <c r="E186" s="13">
        <v>16162</v>
      </c>
      <c r="F186" s="13">
        <v>8008.9</v>
      </c>
      <c r="G186" s="13">
        <v>1546.1</v>
      </c>
      <c r="H186" s="13">
        <v>2841.2</v>
      </c>
      <c r="I186" s="13">
        <v>116109.7</v>
      </c>
      <c r="J186" s="13">
        <v>1747.2</v>
      </c>
      <c r="K186" s="13">
        <v>1449.9</v>
      </c>
      <c r="L186" s="13">
        <v>16081.4</v>
      </c>
      <c r="M186" s="13">
        <v>1708.8</v>
      </c>
      <c r="N186" s="13">
        <v>12026.3</v>
      </c>
      <c r="O186" s="13">
        <v>2551.9</v>
      </c>
      <c r="P186" s="13">
        <v>2287.9</v>
      </c>
      <c r="Q186" s="13">
        <v>3235.3</v>
      </c>
      <c r="R186" s="13">
        <v>12153.6</v>
      </c>
      <c r="S186" s="13">
        <v>3250.7</v>
      </c>
      <c r="T186" s="13">
        <v>3418.4</v>
      </c>
      <c r="U186" s="13">
        <v>2110.5</v>
      </c>
      <c r="V186" s="13">
        <v>7476.8</v>
      </c>
      <c r="W186" s="13">
        <v>3785.3</v>
      </c>
      <c r="X186" s="13">
        <v>1458.7</v>
      </c>
      <c r="Y186" s="13">
        <v>3621.8</v>
      </c>
      <c r="Z186" s="13">
        <v>7125.8</v>
      </c>
      <c r="AA186" s="13">
        <v>2616.9</v>
      </c>
      <c r="AB186" s="13">
        <v>9484.5</v>
      </c>
      <c r="AC186" s="13">
        <v>3950.2</v>
      </c>
      <c r="AD186" s="13">
        <v>5077</v>
      </c>
      <c r="AE186" s="13">
        <v>3430.5</v>
      </c>
      <c r="AF186" s="21">
        <v>5136.7</v>
      </c>
    </row>
    <row r="187" spans="1:32">
      <c r="A187" s="143" t="s">
        <v>1045</v>
      </c>
      <c r="B187" s="13">
        <v>6828</v>
      </c>
      <c r="C187" s="13">
        <v>4333.8</v>
      </c>
      <c r="D187" s="13">
        <v>2131.4</v>
      </c>
      <c r="E187" s="13">
        <v>10877.4</v>
      </c>
      <c r="F187" s="13">
        <v>4611.5</v>
      </c>
      <c r="G187" s="13">
        <v>1374.8</v>
      </c>
      <c r="H187" s="13">
        <v>1858.6</v>
      </c>
      <c r="I187" s="13">
        <v>68929.600000000006</v>
      </c>
      <c r="J187" s="13">
        <v>1373.1</v>
      </c>
      <c r="K187" s="13">
        <v>1055.7</v>
      </c>
      <c r="L187" s="13">
        <v>10722.5</v>
      </c>
      <c r="M187" s="13">
        <v>1351.9</v>
      </c>
      <c r="N187" s="13">
        <v>8299.4</v>
      </c>
      <c r="O187" s="13">
        <v>1767.4</v>
      </c>
      <c r="P187" s="13">
        <v>1455.7</v>
      </c>
      <c r="Q187" s="13">
        <v>2748.9</v>
      </c>
      <c r="R187" s="13">
        <v>9636.5</v>
      </c>
      <c r="S187" s="13">
        <v>2101.4</v>
      </c>
      <c r="T187" s="13">
        <v>2865.6</v>
      </c>
      <c r="U187" s="13">
        <v>1545.9</v>
      </c>
      <c r="V187" s="13">
        <v>5431.8</v>
      </c>
      <c r="W187" s="13">
        <v>3152.6</v>
      </c>
      <c r="X187" s="13">
        <v>1246</v>
      </c>
      <c r="Y187" s="13">
        <v>2690.3</v>
      </c>
      <c r="Z187" s="13">
        <v>5135.8999999999996</v>
      </c>
      <c r="AA187" s="13">
        <v>2551.6999999999998</v>
      </c>
      <c r="AB187" s="13">
        <v>6609.9</v>
      </c>
      <c r="AC187" s="13">
        <v>2719.5</v>
      </c>
      <c r="AD187" s="13">
        <v>2710.7</v>
      </c>
      <c r="AE187" s="13">
        <v>2403.9</v>
      </c>
      <c r="AF187" s="21">
        <v>3304.5</v>
      </c>
    </row>
    <row r="188" spans="1:32">
      <c r="A188" s="143" t="s">
        <v>1046</v>
      </c>
      <c r="B188" s="13">
        <v>1907418.5</v>
      </c>
      <c r="C188" s="13">
        <v>10311650.6</v>
      </c>
      <c r="D188" s="13">
        <v>74945.19</v>
      </c>
      <c r="E188" s="13">
        <v>1229796.74</v>
      </c>
      <c r="F188" s="13">
        <v>70868.33</v>
      </c>
      <c r="G188" s="13">
        <v>1045404.4</v>
      </c>
      <c r="H188" s="13">
        <v>38325197.490000002</v>
      </c>
      <c r="I188" s="13">
        <v>1060128.8999999999</v>
      </c>
      <c r="J188" s="13">
        <v>50916.01</v>
      </c>
      <c r="K188" s="13">
        <v>984802.02</v>
      </c>
      <c r="L188" s="13">
        <v>2104202</v>
      </c>
      <c r="M188" s="13">
        <v>158687.1</v>
      </c>
      <c r="N188" s="13">
        <v>21648937.710000001</v>
      </c>
      <c r="O188" s="13">
        <v>98000.55</v>
      </c>
      <c r="P188" s="13">
        <v>326877.42</v>
      </c>
      <c r="Q188" s="13">
        <v>1696756.29</v>
      </c>
      <c r="R188" s="13">
        <v>657344.68000000005</v>
      </c>
      <c r="S188" s="13">
        <v>392560.43</v>
      </c>
      <c r="T188" s="13">
        <v>105564.15</v>
      </c>
      <c r="U188" s="13">
        <v>621486.66</v>
      </c>
      <c r="V188" s="13">
        <v>309633.09999999998</v>
      </c>
      <c r="W188" s="13">
        <v>3493949.12</v>
      </c>
      <c r="X188" s="13">
        <v>1041.0899999999999</v>
      </c>
      <c r="Y188" s="13">
        <v>308763.32</v>
      </c>
      <c r="Z188" s="13">
        <v>569136.79</v>
      </c>
      <c r="AA188" s="13">
        <v>35678.379999999997</v>
      </c>
      <c r="AB188" s="13">
        <v>803745.26</v>
      </c>
      <c r="AC188" s="13">
        <v>871832.33</v>
      </c>
      <c r="AD188" s="13">
        <v>38071592.149999999</v>
      </c>
      <c r="AE188" s="13">
        <v>731923.51</v>
      </c>
      <c r="AF188" s="21">
        <v>1823381.45</v>
      </c>
    </row>
    <row r="189" spans="1:32">
      <c r="A189" s="143" t="s">
        <v>1047</v>
      </c>
      <c r="B189" s="13">
        <v>1211730.31</v>
      </c>
      <c r="C189" s="13">
        <v>2302019.79</v>
      </c>
      <c r="D189" s="13">
        <v>29862.48</v>
      </c>
      <c r="E189" s="13">
        <v>805884.43</v>
      </c>
      <c r="F189" s="13">
        <v>82202.2</v>
      </c>
      <c r="G189" s="13">
        <v>594576.17000000004</v>
      </c>
      <c r="H189" s="13">
        <v>14689870.4</v>
      </c>
      <c r="I189" s="13">
        <v>2319917.8199999998</v>
      </c>
      <c r="J189" s="13">
        <v>106492.17</v>
      </c>
      <c r="K189" s="13">
        <v>176529.31</v>
      </c>
      <c r="L189" s="13">
        <v>1703834.14</v>
      </c>
      <c r="M189" s="13">
        <v>36400.32</v>
      </c>
      <c r="N189" s="13">
        <v>6757967.3700000001</v>
      </c>
      <c r="O189" s="13">
        <v>183870.91</v>
      </c>
      <c r="P189" s="13">
        <v>142417.28</v>
      </c>
      <c r="Q189" s="13">
        <v>476610.43</v>
      </c>
      <c r="R189" s="13">
        <v>197996.08</v>
      </c>
      <c r="S189" s="13">
        <v>408893.65</v>
      </c>
      <c r="T189" s="13">
        <v>169639.09</v>
      </c>
      <c r="U189" s="13">
        <v>357535.33</v>
      </c>
      <c r="V189" s="13">
        <v>1095752.8799999999</v>
      </c>
      <c r="W189" s="13">
        <v>928215.05</v>
      </c>
      <c r="X189" s="13">
        <v>4111.3100000000004</v>
      </c>
      <c r="Y189" s="13">
        <v>184744.56</v>
      </c>
      <c r="Z189" s="13">
        <v>376358.39</v>
      </c>
      <c r="AA189" s="13">
        <v>52099.4</v>
      </c>
      <c r="AB189" s="13">
        <v>365272.58</v>
      </c>
      <c r="AC189" s="13">
        <v>641528.14</v>
      </c>
      <c r="AD189" s="13">
        <v>7047001.5899999999</v>
      </c>
      <c r="AE189" s="13">
        <v>128943.2</v>
      </c>
      <c r="AF189" s="21">
        <v>463487.78</v>
      </c>
    </row>
    <row r="190" spans="1:32">
      <c r="A190" s="143" t="s">
        <v>1048</v>
      </c>
      <c r="B190" s="13">
        <v>309.93303496065636</v>
      </c>
      <c r="C190" s="13">
        <v>705.01237129883168</v>
      </c>
      <c r="D190" s="13">
        <v>23.505990144991419</v>
      </c>
      <c r="E190" s="13">
        <v>157.37317632814865</v>
      </c>
      <c r="F190" s="13">
        <v>30.306075800029493</v>
      </c>
      <c r="G190" s="13">
        <v>1024.8521437263641</v>
      </c>
      <c r="H190" s="13">
        <v>12626.672167784081</v>
      </c>
      <c r="I190" s="13">
        <v>174.8553883408176</v>
      </c>
      <c r="J190" s="13">
        <v>112.3616030589926</v>
      </c>
      <c r="K190" s="13">
        <v>229.58742251898173</v>
      </c>
      <c r="L190" s="13">
        <v>264.79662370088994</v>
      </c>
      <c r="M190" s="13">
        <v>42.174322088491145</v>
      </c>
      <c r="N190" s="13">
        <v>1434.6575646071369</v>
      </c>
      <c r="O190" s="13">
        <v>173.87961352711827</v>
      </c>
      <c r="P190" s="13">
        <v>202.76963380602541</v>
      </c>
      <c r="Q190" s="13">
        <v>171.75063981659193</v>
      </c>
      <c r="R190" s="13">
        <v>40.813213188947891</v>
      </c>
      <c r="S190" s="13">
        <v>321.01285091944249</v>
      </c>
      <c r="T190" s="13">
        <v>131.27085166329667</v>
      </c>
      <c r="U190" s="13">
        <v>223.03984813578947</v>
      </c>
      <c r="V190" s="13">
        <v>346.24029060409174</v>
      </c>
      <c r="W190" s="13">
        <v>475.41430337722045</v>
      </c>
      <c r="X190" s="13">
        <v>5.7657926771119081</v>
      </c>
      <c r="Y190" s="13">
        <v>98.856315138063124</v>
      </c>
      <c r="Z190" s="13">
        <v>148.71734495174451</v>
      </c>
      <c r="AA190" s="13">
        <v>29.591020129509062</v>
      </c>
      <c r="AB190" s="13">
        <v>111.24210694296656</v>
      </c>
      <c r="AC190" s="13">
        <v>448.78584095559557</v>
      </c>
      <c r="AD190" s="13">
        <v>3966.9793319691626</v>
      </c>
      <c r="AE190" s="13">
        <v>74.180576378094088</v>
      </c>
      <c r="AF190" s="21">
        <v>407.09209131399791</v>
      </c>
    </row>
    <row r="191" spans="1:32">
      <c r="A191" s="143" t="s">
        <v>1049</v>
      </c>
      <c r="B191" s="13">
        <v>510685.44</v>
      </c>
      <c r="C191" s="13">
        <v>578098.66</v>
      </c>
      <c r="D191" s="13">
        <v>15087.09</v>
      </c>
      <c r="E191" s="13">
        <v>74740.5</v>
      </c>
      <c r="F191" s="13">
        <v>57060.54</v>
      </c>
      <c r="G191" s="13">
        <v>2453.39</v>
      </c>
      <c r="H191" s="13">
        <v>945730.66</v>
      </c>
      <c r="I191" s="13">
        <v>765962.04</v>
      </c>
      <c r="J191" s="13">
        <v>8886.31</v>
      </c>
      <c r="K191" s="13">
        <v>7008.38</v>
      </c>
      <c r="L191" s="13">
        <v>430143.7</v>
      </c>
      <c r="M191" s="13">
        <v>10636.75</v>
      </c>
      <c r="N191" s="13">
        <v>14600230.01</v>
      </c>
      <c r="O191" s="13">
        <v>85302.77</v>
      </c>
      <c r="P191" s="13">
        <v>10926.17</v>
      </c>
      <c r="Q191" s="13">
        <v>421483.63</v>
      </c>
      <c r="R191" s="13">
        <v>20809.400000000001</v>
      </c>
      <c r="S191" s="13">
        <v>107767</v>
      </c>
      <c r="T191" s="13">
        <v>78217.31</v>
      </c>
      <c r="U191" s="13">
        <v>35312.03</v>
      </c>
      <c r="V191" s="13">
        <v>106889.64</v>
      </c>
      <c r="W191" s="13">
        <v>16044.55</v>
      </c>
      <c r="X191" s="13">
        <v>0</v>
      </c>
      <c r="Y191" s="13">
        <v>28210.39</v>
      </c>
      <c r="Z191" s="13">
        <v>2765007.25</v>
      </c>
      <c r="AA191" s="13">
        <v>1885.15</v>
      </c>
      <c r="AB191" s="13">
        <v>2242826.83</v>
      </c>
      <c r="AC191" s="13">
        <v>130354.57</v>
      </c>
      <c r="AD191" s="13">
        <v>9295374.6799999997</v>
      </c>
      <c r="AE191" s="13">
        <v>13767.19</v>
      </c>
      <c r="AF191" s="21">
        <v>32587.83</v>
      </c>
    </row>
    <row r="192" spans="1:32">
      <c r="A192" s="143" t="s">
        <v>1050</v>
      </c>
      <c r="B192" s="13">
        <v>1113982.05</v>
      </c>
      <c r="C192" s="13">
        <v>784967.9</v>
      </c>
      <c r="D192" s="13">
        <v>17659.27</v>
      </c>
      <c r="E192" s="13">
        <v>281120.09000000003</v>
      </c>
      <c r="F192" s="13">
        <v>379751.85</v>
      </c>
      <c r="G192" s="13">
        <v>7148.57</v>
      </c>
      <c r="H192" s="13">
        <v>1945167.62</v>
      </c>
      <c r="I192" s="13">
        <v>9096271.7400000002</v>
      </c>
      <c r="J192" s="13">
        <v>59488.12</v>
      </c>
      <c r="K192" s="13">
        <v>6280.85</v>
      </c>
      <c r="L192" s="13">
        <v>396024.55</v>
      </c>
      <c r="M192" s="13">
        <v>16979.05</v>
      </c>
      <c r="N192" s="13">
        <v>6381516.1299999999</v>
      </c>
      <c r="O192" s="13">
        <v>240482.59</v>
      </c>
      <c r="P192" s="13">
        <v>37001.51</v>
      </c>
      <c r="Q192" s="13">
        <v>742911.74</v>
      </c>
      <c r="R192" s="13">
        <v>84442.36</v>
      </c>
      <c r="S192" s="13">
        <v>564558.67000000004</v>
      </c>
      <c r="T192" s="13">
        <v>552402.13</v>
      </c>
      <c r="U192" s="13">
        <v>37447.64</v>
      </c>
      <c r="V192" s="13">
        <v>699492.97</v>
      </c>
      <c r="W192" s="13">
        <v>27980.49</v>
      </c>
      <c r="X192" s="13">
        <v>0.01</v>
      </c>
      <c r="Y192" s="13">
        <v>20945.62</v>
      </c>
      <c r="Z192" s="13">
        <v>2028339.82</v>
      </c>
      <c r="AA192" s="13">
        <v>23811.37</v>
      </c>
      <c r="AB192" s="13">
        <v>730172.99</v>
      </c>
      <c r="AC192" s="13">
        <v>276105.31</v>
      </c>
      <c r="AD192" s="13">
        <v>16993897.149999999</v>
      </c>
      <c r="AE192" s="13">
        <v>27442.41</v>
      </c>
      <c r="AF192" s="21">
        <v>110075.96</v>
      </c>
    </row>
    <row r="193" spans="1:32">
      <c r="A193" s="143" t="s">
        <v>1051</v>
      </c>
      <c r="B193" s="13">
        <v>284.93125475106223</v>
      </c>
      <c r="C193" s="13">
        <v>240.40283362310461</v>
      </c>
      <c r="D193" s="13">
        <v>13.90034004502448</v>
      </c>
      <c r="E193" s="13">
        <v>54.897153792827361</v>
      </c>
      <c r="F193" s="13">
        <v>140.00584353340216</v>
      </c>
      <c r="G193" s="13">
        <v>12.32176407116682</v>
      </c>
      <c r="H193" s="13">
        <v>1671.9680419460203</v>
      </c>
      <c r="I193" s="13">
        <v>685.59847846304513</v>
      </c>
      <c r="J193" s="13">
        <v>62.766873152887378</v>
      </c>
      <c r="K193" s="13">
        <v>8.1686387531246023</v>
      </c>
      <c r="L193" s="13">
        <v>61.547049258365178</v>
      </c>
      <c r="M193" s="13">
        <v>19.672352425929102</v>
      </c>
      <c r="N193" s="13">
        <v>1354.7402478161066</v>
      </c>
      <c r="O193" s="13">
        <v>227.41509143126791</v>
      </c>
      <c r="P193" s="13">
        <v>52.681687453727434</v>
      </c>
      <c r="Q193" s="13">
        <v>267.71459171016795</v>
      </c>
      <c r="R193" s="13">
        <v>17.406223602294986</v>
      </c>
      <c r="S193" s="13">
        <v>443.2218210480616</v>
      </c>
      <c r="T193" s="13">
        <v>427.46219674792593</v>
      </c>
      <c r="U193" s="13">
        <v>23.360812870279741</v>
      </c>
      <c r="V193" s="13">
        <v>221.02853082012362</v>
      </c>
      <c r="W193" s="13">
        <v>14.331081101845184</v>
      </c>
      <c r="X193" s="13">
        <v>1.4024222637339211E-5</v>
      </c>
      <c r="Y193" s="13">
        <v>11.20794469662391</v>
      </c>
      <c r="Z193" s="13">
        <v>801.49485358968445</v>
      </c>
      <c r="AA193" s="13">
        <v>13.524200451083663</v>
      </c>
      <c r="AB193" s="13">
        <v>222.37087120102376</v>
      </c>
      <c r="AC193" s="13">
        <v>193.15154864548174</v>
      </c>
      <c r="AD193" s="13">
        <v>9566.4003906744747</v>
      </c>
      <c r="AE193" s="13">
        <v>15.787523428951452</v>
      </c>
      <c r="AF193" s="21">
        <v>96.682274470744375</v>
      </c>
    </row>
    <row r="194" spans="1:32">
      <c r="A194" s="143" t="s">
        <v>1052</v>
      </c>
      <c r="B194" s="13">
        <v>97748.260000000009</v>
      </c>
      <c r="C194" s="13">
        <v>1517051.8900000001</v>
      </c>
      <c r="D194" s="13">
        <v>12203.21</v>
      </c>
      <c r="E194" s="13">
        <v>524764.34000000008</v>
      </c>
      <c r="F194" s="13">
        <v>-297549.64999999997</v>
      </c>
      <c r="G194" s="13">
        <v>587427.60000000009</v>
      </c>
      <c r="H194" s="13">
        <v>12744702.780000001</v>
      </c>
      <c r="I194" s="13">
        <v>-6776353.9199999999</v>
      </c>
      <c r="J194" s="13">
        <v>47004.049999999996</v>
      </c>
      <c r="K194" s="13">
        <v>170248.46</v>
      </c>
      <c r="L194" s="13">
        <v>1307809.5899999999</v>
      </c>
      <c r="M194" s="13">
        <v>19421.27</v>
      </c>
      <c r="N194" s="13">
        <v>376451.24000000022</v>
      </c>
      <c r="O194" s="13">
        <v>-56611.679999999993</v>
      </c>
      <c r="P194" s="13">
        <v>105415.76999999999</v>
      </c>
      <c r="Q194" s="13">
        <v>-266301.31</v>
      </c>
      <c r="R194" s="13">
        <v>113553.71999999999</v>
      </c>
      <c r="S194" s="13">
        <v>-155665.02000000002</v>
      </c>
      <c r="T194" s="13">
        <v>-382763.04000000004</v>
      </c>
      <c r="U194" s="13">
        <v>320087.69</v>
      </c>
      <c r="V194" s="13">
        <v>396259.90999999992</v>
      </c>
      <c r="W194" s="13">
        <v>900234.56</v>
      </c>
      <c r="X194" s="13">
        <v>4111.3</v>
      </c>
      <c r="Y194" s="13">
        <v>163798.94</v>
      </c>
      <c r="Z194" s="13">
        <v>-1651981.4300000002</v>
      </c>
      <c r="AA194" s="13">
        <v>28288.030000000002</v>
      </c>
      <c r="AB194" s="13">
        <v>-364900.41</v>
      </c>
      <c r="AC194" s="13">
        <v>365422.83</v>
      </c>
      <c r="AD194" s="13">
        <v>-9946895.5599999987</v>
      </c>
      <c r="AE194" s="13">
        <v>101500.79</v>
      </c>
      <c r="AF194" s="21">
        <v>353411.82</v>
      </c>
    </row>
    <row r="195" spans="1:32">
      <c r="A195" s="143" t="s">
        <v>1053</v>
      </c>
      <c r="B195" s="13">
        <v>11766416.162519</v>
      </c>
      <c r="C195" s="13">
        <v>3530243.6966860001</v>
      </c>
      <c r="D195" s="13">
        <v>295422.72847899998</v>
      </c>
      <c r="E195" s="13">
        <v>5907886.3060419997</v>
      </c>
      <c r="F195" s="13">
        <v>15951702.753326001</v>
      </c>
      <c r="G195" s="13">
        <v>766130.15949899994</v>
      </c>
      <c r="H195" s="13">
        <v>571715.10002500005</v>
      </c>
      <c r="I195" s="13">
        <v>18189796.192465</v>
      </c>
      <c r="J195" s="13">
        <v>1020338.2473169999</v>
      </c>
      <c r="K195" s="13">
        <v>1801923.9808060001</v>
      </c>
      <c r="L195" s="13">
        <v>4413385.2991479998</v>
      </c>
      <c r="M195" s="13">
        <v>532002.13419100002</v>
      </c>
      <c r="N195" s="13">
        <v>1954127.5317629999</v>
      </c>
      <c r="O195" s="13">
        <v>643545.25645800005</v>
      </c>
      <c r="P195" s="13">
        <v>287238.480499</v>
      </c>
      <c r="Q195" s="13">
        <v>344131.67641900002</v>
      </c>
      <c r="R195" s="13">
        <v>5421948.6717619998</v>
      </c>
      <c r="S195" s="13">
        <v>471630.52487600001</v>
      </c>
      <c r="T195" s="13">
        <v>1924322.3402720001</v>
      </c>
      <c r="U195" s="13">
        <v>408557.89111199998</v>
      </c>
      <c r="V195" s="13">
        <v>193077.015464</v>
      </c>
      <c r="W195" s="13">
        <v>491693.80530000001</v>
      </c>
      <c r="X195" s="13">
        <v>791413.05079500005</v>
      </c>
      <c r="Y195" s="13">
        <v>1287820.072347</v>
      </c>
      <c r="Z195" s="13">
        <v>601303.64352499996</v>
      </c>
      <c r="AA195" s="13">
        <v>5292352.4708319996</v>
      </c>
      <c r="AB195" s="13">
        <v>2872856.0390329999</v>
      </c>
      <c r="AC195" s="13">
        <v>1200154.1694430001</v>
      </c>
      <c r="AD195" s="13">
        <v>1364220.797003</v>
      </c>
      <c r="AE195" s="13">
        <v>111690.628987</v>
      </c>
      <c r="AF195" s="21">
        <v>923826.34585599997</v>
      </c>
    </row>
    <row r="196" spans="1:32">
      <c r="A196" s="143" t="s">
        <v>1054</v>
      </c>
      <c r="B196" s="13">
        <v>9620725.0876668394</v>
      </c>
      <c r="C196" s="13">
        <v>3771805.1881562807</v>
      </c>
      <c r="D196" s="13">
        <v>782736.42167806416</v>
      </c>
      <c r="E196" s="13">
        <v>3675242.5881235371</v>
      </c>
      <c r="F196" s="13">
        <v>18632641.78373725</v>
      </c>
      <c r="G196" s="13">
        <v>4809052.5359299481</v>
      </c>
      <c r="H196" s="13">
        <v>1776472.6902891626</v>
      </c>
      <c r="I196" s="13">
        <v>4241466.4754755851</v>
      </c>
      <c r="J196" s="13">
        <v>3772965.8523595408</v>
      </c>
      <c r="K196" s="13">
        <v>8044878.119892492</v>
      </c>
      <c r="L196" s="13">
        <v>2276462.8203226589</v>
      </c>
      <c r="M196" s="13">
        <v>2088354.8547814107</v>
      </c>
      <c r="N196" s="13">
        <v>1525893.2270558977</v>
      </c>
      <c r="O196" s="13">
        <v>1998693.2740486299</v>
      </c>
      <c r="P196" s="13">
        <v>1332454.182144166</v>
      </c>
      <c r="Q196" s="13">
        <v>488207.59669479408</v>
      </c>
      <c r="R196" s="13">
        <v>3757343.8832135503</v>
      </c>
      <c r="S196" s="13">
        <v>1187492.6664635604</v>
      </c>
      <c r="T196" s="13">
        <v>5017371.015383332</v>
      </c>
      <c r="U196" s="13">
        <v>866855.97825634934</v>
      </c>
      <c r="V196" s="13">
        <v>207004.04029071931</v>
      </c>
      <c r="W196" s="13">
        <v>852360.97656107799</v>
      </c>
      <c r="X196" s="13">
        <v>4247601.1742969081</v>
      </c>
      <c r="Y196" s="13">
        <v>2340431.4634774439</v>
      </c>
      <c r="Z196" s="13">
        <v>706267.74294617458</v>
      </c>
      <c r="AA196" s="13">
        <v>10397038.398569815</v>
      </c>
      <c r="AB196" s="13">
        <v>2648286.6294305483</v>
      </c>
      <c r="AC196" s="13">
        <v>2632690.6798116113</v>
      </c>
      <c r="AD196" s="13">
        <v>2763482.5527751893</v>
      </c>
      <c r="AE196" s="13">
        <v>207293.99982368323</v>
      </c>
      <c r="AF196" s="21">
        <v>2711895.9711850923</v>
      </c>
    </row>
    <row r="197" spans="1:32">
      <c r="A197" s="143" t="s">
        <v>1055</v>
      </c>
      <c r="B197" s="13">
        <v>41396576</v>
      </c>
      <c r="C197" s="13">
        <v>117113520</v>
      </c>
      <c r="D197" s="13">
        <v>4500648</v>
      </c>
      <c r="E197" s="13">
        <v>48252428</v>
      </c>
      <c r="F197" s="13">
        <v>142926704</v>
      </c>
      <c r="G197" s="13">
        <v>20136294</v>
      </c>
      <c r="H197" s="13">
        <v>30656688</v>
      </c>
      <c r="I197" s="13">
        <v>201842736</v>
      </c>
      <c r="J197" s="13">
        <v>47314100</v>
      </c>
      <c r="K197" s="13">
        <v>16135269</v>
      </c>
      <c r="L197" s="13">
        <v>34350004</v>
      </c>
      <c r="M197" s="13">
        <v>46700876</v>
      </c>
      <c r="N197" s="13">
        <v>42227404</v>
      </c>
      <c r="O197" s="13">
        <v>27093958</v>
      </c>
      <c r="P197" s="13">
        <v>11480524</v>
      </c>
      <c r="Q197" s="13">
        <v>6705321</v>
      </c>
      <c r="R197" s="13">
        <v>28152126</v>
      </c>
      <c r="S197" s="13">
        <v>8971242</v>
      </c>
      <c r="T197" s="13">
        <v>103189880</v>
      </c>
      <c r="U197" s="13">
        <v>8651023</v>
      </c>
      <c r="V197" s="13">
        <v>24904400</v>
      </c>
      <c r="W197" s="13">
        <v>47990016</v>
      </c>
      <c r="X197" s="13">
        <v>8606023</v>
      </c>
      <c r="Y197" s="13">
        <v>29963712</v>
      </c>
      <c r="Z197" s="13">
        <v>5289383</v>
      </c>
      <c r="AA197" s="13">
        <v>110430848</v>
      </c>
      <c r="AB197" s="13">
        <v>54022508</v>
      </c>
      <c r="AC197" s="13">
        <v>63363320</v>
      </c>
      <c r="AD197" s="13">
        <v>27860822</v>
      </c>
      <c r="AE197" s="13">
        <v>32264836</v>
      </c>
      <c r="AF197" s="21">
        <v>102161360</v>
      </c>
    </row>
    <row r="198" spans="1:32" ht="12" thickBot="1">
      <c r="A198" s="144" t="s">
        <v>1056</v>
      </c>
      <c r="B198" s="27">
        <v>3009581.4569989862</v>
      </c>
      <c r="C198" s="27">
        <v>1081165.9789698638</v>
      </c>
      <c r="D198" s="27">
        <v>232539.41883707751</v>
      </c>
      <c r="E198" s="27">
        <v>1153692.5131651971</v>
      </c>
      <c r="F198" s="27">
        <v>5881028.8870837633</v>
      </c>
      <c r="G198" s="27">
        <v>1320554.3308874478</v>
      </c>
      <c r="H198" s="27">
        <v>491417.48326027161</v>
      </c>
      <c r="I198" s="27">
        <v>1370989.8900961038</v>
      </c>
      <c r="J198" s="27">
        <v>1076575.3118838782</v>
      </c>
      <c r="K198" s="27">
        <v>2343514.9796279869</v>
      </c>
      <c r="L198" s="27">
        <v>685893.94875344646</v>
      </c>
      <c r="M198" s="27">
        <v>616390.99214336358</v>
      </c>
      <c r="N198" s="27">
        <v>414844.24119835033</v>
      </c>
      <c r="O198" s="27">
        <v>608575.87793592387</v>
      </c>
      <c r="P198" s="27">
        <v>408961.90059086506</v>
      </c>
      <c r="Q198" s="27">
        <v>124010.78928574774</v>
      </c>
      <c r="R198" s="27">
        <v>1117633.9806331284</v>
      </c>
      <c r="S198" s="27">
        <v>370266.10555355361</v>
      </c>
      <c r="T198" s="27">
        <v>1489087.4059876977</v>
      </c>
      <c r="U198" s="27">
        <v>254869.0502510588</v>
      </c>
      <c r="V198" s="27">
        <v>61009.232248813321</v>
      </c>
      <c r="W198" s="27">
        <v>251836.32599104501</v>
      </c>
      <c r="X198" s="27">
        <v>1109895.2822444928</v>
      </c>
      <c r="Y198" s="27">
        <v>689109.0428484513</v>
      </c>
      <c r="Z198" s="27">
        <v>237604.05972309594</v>
      </c>
      <c r="AA198" s="27">
        <v>3005910.0200164826</v>
      </c>
      <c r="AB198" s="27">
        <v>874915.27211228467</v>
      </c>
      <c r="AC198" s="27">
        <v>839576.88622955978</v>
      </c>
      <c r="AD198" s="27">
        <v>767962.88986695115</v>
      </c>
      <c r="AE198" s="27">
        <v>64255.232026873251</v>
      </c>
      <c r="AF198" s="28">
        <v>811418.15463934734</v>
      </c>
    </row>
    <row r="199" spans="1:32" ht="12" thickTop="1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IndicatorTableSource</vt:lpstr>
      <vt:lpstr>IndicatorTableSourceValueEN</vt:lpstr>
      <vt:lpstr>IndicatorTableSourceValueFA</vt:lpstr>
      <vt:lpstr>IndicatorMapENValue</vt:lpstr>
      <vt:lpstr>IndicatorIndexCompareENValue</vt:lpstr>
      <vt:lpstr>IndicatorIndexCompareFAValue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Arash Ghafouri</cp:lastModifiedBy>
  <dcterms:modified xsi:type="dcterms:W3CDTF">2020-01-15T18:45:18Z</dcterms:modified>
</cp:coreProperties>
</file>