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세친구\개발관리\인공지능\"/>
    </mc:Choice>
  </mc:AlternateContent>
  <bookViews>
    <workbookView xWindow="-120" yWindow="-120" windowWidth="29040" windowHeight="15840"/>
  </bookViews>
  <sheets>
    <sheet name="2017년 둘다오류" sheetId="1" r:id="rId1"/>
    <sheet name="Sheet2" sheetId="3" r:id="rId2"/>
    <sheet name="계정과목" sheetId="2" r:id="rId3"/>
  </sheets>
  <definedNames>
    <definedName name="_xlnm._FilterDatabase" localSheetId="0" hidden="1">'2017년 둘다오류'!$A$2:$AM$819</definedName>
  </definedNames>
  <calcPr calcId="152511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AA3" i="1"/>
  <c r="AB3" i="1"/>
  <c r="AC3" i="1"/>
  <c r="X4" i="1"/>
  <c r="AA4" i="1"/>
  <c r="AB4" i="1"/>
  <c r="AC4" i="1"/>
  <c r="X5" i="1"/>
  <c r="AA5" i="1"/>
  <c r="AB5" i="1"/>
  <c r="AC5" i="1"/>
  <c r="X6" i="1"/>
  <c r="AA6" i="1"/>
  <c r="AB6" i="1"/>
  <c r="AC6" i="1"/>
  <c r="X7" i="1"/>
  <c r="AA7" i="1"/>
  <c r="AB7" i="1"/>
  <c r="AC7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A177" i="1" l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434" i="1"/>
  <c r="AB434" i="1"/>
  <c r="AA435" i="1"/>
  <c r="AB435" i="1"/>
  <c r="AA216" i="1"/>
  <c r="AB216" i="1"/>
  <c r="AA132" i="1"/>
  <c r="AB132" i="1"/>
  <c r="AA133" i="1"/>
  <c r="AB133" i="1"/>
  <c r="AA644" i="1"/>
  <c r="AB644" i="1"/>
  <c r="AA645" i="1"/>
  <c r="AB645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134" i="1"/>
  <c r="AB134" i="1"/>
  <c r="AA213" i="1"/>
  <c r="AB213" i="1"/>
  <c r="AA214" i="1"/>
  <c r="AB214" i="1"/>
  <c r="AA215" i="1"/>
  <c r="AB215" i="1"/>
  <c r="AA142" i="1"/>
  <c r="AB142" i="1"/>
  <c r="AA143" i="1"/>
  <c r="AB143" i="1"/>
  <c r="AA646" i="1"/>
  <c r="AB646" i="1"/>
  <c r="AA647" i="1"/>
  <c r="AB647" i="1"/>
  <c r="AA648" i="1"/>
  <c r="AB648" i="1"/>
  <c r="AA649" i="1"/>
  <c r="AB649" i="1"/>
  <c r="AA650" i="1"/>
  <c r="AB650" i="1"/>
  <c r="AA651" i="1"/>
  <c r="AB651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A627" i="1"/>
  <c r="AB627" i="1"/>
  <c r="AA628" i="1"/>
  <c r="AB628" i="1"/>
  <c r="AA629" i="1"/>
  <c r="AB629" i="1"/>
  <c r="AA630" i="1"/>
  <c r="AB630" i="1"/>
  <c r="AA631" i="1"/>
  <c r="AB631" i="1"/>
  <c r="AA632" i="1"/>
  <c r="AB632" i="1"/>
  <c r="AA633" i="1"/>
  <c r="AB633" i="1"/>
  <c r="AA634" i="1"/>
  <c r="AB634" i="1"/>
  <c r="AA635" i="1"/>
  <c r="AB635" i="1"/>
  <c r="AA636" i="1"/>
  <c r="AB636" i="1"/>
  <c r="AA637" i="1"/>
  <c r="AB637" i="1"/>
  <c r="AA638" i="1"/>
  <c r="AB638" i="1"/>
  <c r="AA639" i="1"/>
  <c r="AB639" i="1"/>
  <c r="AA640" i="1"/>
  <c r="AB640" i="1"/>
  <c r="AA641" i="1"/>
  <c r="AB641" i="1"/>
  <c r="AA642" i="1"/>
  <c r="AB642" i="1"/>
  <c r="AA643" i="1"/>
  <c r="AB643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5" i="1"/>
  <c r="AB35" i="1"/>
  <c r="AA392" i="1"/>
  <c r="AB392" i="1"/>
  <c r="AA393" i="1"/>
  <c r="AB393" i="1"/>
  <c r="AA394" i="1"/>
  <c r="AB394" i="1"/>
  <c r="AA395" i="1"/>
  <c r="AB395" i="1"/>
  <c r="AA128" i="1"/>
  <c r="AB128" i="1"/>
  <c r="AA129" i="1"/>
  <c r="AB129" i="1"/>
  <c r="AA130" i="1"/>
  <c r="AB130" i="1"/>
  <c r="AA131" i="1"/>
  <c r="AB131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60" i="1"/>
  <c r="AB160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61" i="1"/>
  <c r="AA161" i="1"/>
  <c r="X34" i="1" l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160" i="1"/>
  <c r="X141" i="1"/>
  <c r="X140" i="1"/>
  <c r="X139" i="1"/>
  <c r="X138" i="1"/>
  <c r="X137" i="1"/>
  <c r="X136" i="1"/>
  <c r="X135" i="1"/>
  <c r="X131" i="1"/>
  <c r="X130" i="1"/>
  <c r="X129" i="1"/>
  <c r="X128" i="1"/>
  <c r="X395" i="1"/>
  <c r="X394" i="1"/>
  <c r="X393" i="1"/>
  <c r="X392" i="1"/>
  <c r="X35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433" i="1"/>
  <c r="X432" i="1"/>
  <c r="X431" i="1"/>
  <c r="X430" i="1"/>
  <c r="X429" i="1"/>
  <c r="X428" i="1"/>
  <c r="X427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651" i="1"/>
  <c r="X650" i="1"/>
  <c r="X649" i="1"/>
  <c r="X648" i="1"/>
  <c r="X647" i="1"/>
  <c r="X646" i="1"/>
  <c r="X143" i="1"/>
  <c r="X142" i="1"/>
  <c r="X215" i="1"/>
  <c r="X214" i="1"/>
  <c r="X213" i="1"/>
  <c r="X134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645" i="1"/>
  <c r="X644" i="1"/>
  <c r="X133" i="1"/>
  <c r="X132" i="1"/>
  <c r="X216" i="1"/>
  <c r="X435" i="1"/>
  <c r="X434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</calcChain>
</file>

<file path=xl/sharedStrings.xml><?xml version="1.0" encoding="utf-8"?>
<sst xmlns="http://schemas.openxmlformats.org/spreadsheetml/2006/main" count="14423" uniqueCount="2751">
  <si>
    <t>유형</t>
  </si>
  <si>
    <t>회사코드</t>
  </si>
  <si>
    <t>회사명</t>
  </si>
  <si>
    <t>사업자번호</t>
  </si>
  <si>
    <t>작성일</t>
  </si>
  <si>
    <t>발급일</t>
  </si>
  <si>
    <t>전송일</t>
  </si>
  <si>
    <t>거래처</t>
  </si>
  <si>
    <t>사업자등록번호</t>
  </si>
  <si>
    <t>공급가</t>
  </si>
  <si>
    <t>세액</t>
  </si>
  <si>
    <t>합계금액</t>
  </si>
  <si>
    <t>구분</t>
  </si>
  <si>
    <t>품명</t>
  </si>
  <si>
    <t>계정과목</t>
  </si>
  <si>
    <t>전표번호</t>
  </si>
  <si>
    <t>카테고리</t>
    <phoneticPr fontId="5" type="noConversion"/>
  </si>
  <si>
    <t>동일
여부</t>
    <phoneticPr fontId="3" type="noConversion"/>
  </si>
  <si>
    <t>행 레이블</t>
  </si>
  <si>
    <t>매입</t>
  </si>
  <si>
    <t>국수나무 목동중촌점</t>
  </si>
  <si>
    <t>770-13-00400</t>
  </si>
  <si>
    <t>（주）코스트코　코리아</t>
  </si>
  <si>
    <t>107-81-63829</t>
  </si>
  <si>
    <t>영수</t>
  </si>
  <si>
    <t>하림　버팔로핫윙</t>
  </si>
  <si>
    <t>146 상품</t>
  </si>
  <si>
    <t>20170313-001</t>
  </si>
  <si>
    <t>상품</t>
  </si>
  <si>
    <t>F</t>
  </si>
  <si>
    <t>-</t>
    <phoneticPr fontId="3" type="noConversion"/>
  </si>
  <si>
    <t>액츠위드피죤4.05</t>
  </si>
  <si>
    <t>20170224-026</t>
  </si>
  <si>
    <t>-</t>
    <phoneticPr fontId="3" type="noConversion"/>
  </si>
  <si>
    <t>Ban하다 카페&amp;악세사리</t>
  </si>
  <si>
    <t>371-19-00452</t>
  </si>
  <si>
    <t>바닐라아이스크림</t>
  </si>
  <si>
    <t>20170118-001</t>
  </si>
  <si>
    <t>배너 (세트)</t>
  </si>
  <si>
    <t>바다향굴&amp;복어</t>
  </si>
  <si>
    <t>305-25-36556</t>
  </si>
  <si>
    <t>(자)공주주류합동</t>
  </si>
  <si>
    <t>307-81-00458</t>
  </si>
  <si>
    <t>청구</t>
  </si>
  <si>
    <t>8801460105012;03;08;오투린:유</t>
  </si>
  <si>
    <t>20170131-002</t>
  </si>
  <si>
    <t>병규돈가스</t>
  </si>
  <si>
    <t>305-32-68584</t>
  </si>
  <si>
    <t>㈜푸드앤글로벌</t>
  </si>
  <si>
    <t>113-86-78074</t>
  </si>
  <si>
    <t>식자재 구매 외</t>
  </si>
  <si>
    <t>20170228-051</t>
  </si>
  <si>
    <t>수수료</t>
  </si>
  <si>
    <t>자동저(종이)-부림외</t>
  </si>
  <si>
    <t>다옴</t>
  </si>
  <si>
    <t>127-45-10916</t>
  </si>
  <si>
    <t>주식회사 히키스</t>
  </si>
  <si>
    <t>750-86-00453</t>
  </si>
  <si>
    <t>[HICKIES] 인테리어 소품 Coffee Tray 외</t>
  </si>
  <si>
    <t>20170217-001</t>
  </si>
  <si>
    <t>비용</t>
  </si>
  <si>
    <t>-</t>
    <phoneticPr fontId="3" type="noConversion"/>
  </si>
  <si>
    <t>파파이스 성남복정점</t>
  </si>
  <si>
    <t>451-29-00174</t>
  </si>
  <si>
    <t>㈜TS푸드앤시스템</t>
  </si>
  <si>
    <t>219-81-17332</t>
  </si>
  <si>
    <t>POS유지비</t>
  </si>
  <si>
    <t>20170131-006</t>
  </si>
  <si>
    <t>금물류비</t>
  </si>
  <si>
    <t>상상모리헤어(박승철)</t>
  </si>
  <si>
    <t>129-08-31149</t>
  </si>
  <si>
    <t>㈜피에스씨네트웍스</t>
  </si>
  <si>
    <t>211-87-05421</t>
  </si>
  <si>
    <t>1월상표사용료</t>
  </si>
  <si>
    <t>20170131-001</t>
  </si>
  <si>
    <t>-</t>
    <phoneticPr fontId="3" type="noConversion"/>
  </si>
  <si>
    <t>(주)하시스</t>
  </si>
  <si>
    <t>120-86-08810</t>
  </si>
  <si>
    <t>카카오헤어샵 사용료</t>
  </si>
  <si>
    <t>LP 가스</t>
  </si>
  <si>
    <t>드림디포</t>
  </si>
  <si>
    <t>142-03-62276</t>
  </si>
  <si>
    <t>아카데미완구</t>
  </si>
  <si>
    <t>132-25-18815</t>
  </si>
  <si>
    <t>3000 레이저외</t>
  </si>
  <si>
    <t>20170131-010</t>
  </si>
  <si>
    <t>가스요금</t>
  </si>
  <si>
    <t>숙이네닭강정</t>
  </si>
  <si>
    <t>384-17-00037</t>
  </si>
  <si>
    <t>신세계음료</t>
  </si>
  <si>
    <t>122-03-56519</t>
  </si>
  <si>
    <t>[품목없음]</t>
  </si>
  <si>
    <t>20170228-006</t>
  </si>
  <si>
    <t>알판</t>
  </si>
  <si>
    <t>306-12-36582</t>
  </si>
  <si>
    <t>주식회사 아이비</t>
  </si>
  <si>
    <t>499-86-00131</t>
  </si>
  <si>
    <t>물품대금</t>
  </si>
  <si>
    <t>20170524-001</t>
  </si>
  <si>
    <t>수라간(밥조리기외)</t>
  </si>
  <si>
    <t>국수나무 신동백점</t>
  </si>
  <si>
    <t>559-47-00244</t>
  </si>
  <si>
    <t>해피브릿지 협동조합</t>
  </si>
  <si>
    <t>220-87-13681</t>
  </si>
  <si>
    <t>냉면육수(골드사골통합)</t>
  </si>
  <si>
    <t>20170430-001</t>
  </si>
  <si>
    <t>식품</t>
  </si>
  <si>
    <t>시포(C four)</t>
  </si>
  <si>
    <t>335-04-00656</t>
  </si>
  <si>
    <t>(주) 다이아몬드엔터프라이즈</t>
  </si>
  <si>
    <t>111-81-25799</t>
  </si>
  <si>
    <t>임박특가90할인엘리스 블루베리 시럽 530g유통기한20170601까지 외 2종</t>
  </si>
  <si>
    <t>20170428-001</t>
  </si>
  <si>
    <t>나띠르드팡</t>
  </si>
  <si>
    <t>355-47-00128</t>
  </si>
  <si>
    <t>이산패키지</t>
  </si>
  <si>
    <t>603-13-37854</t>
  </si>
  <si>
    <t>나띠르드팡/OPEN스티커/흰색</t>
  </si>
  <si>
    <t>20170523-068</t>
  </si>
  <si>
    <t>피자헤븐</t>
  </si>
  <si>
    <t>217-12-84921</t>
  </si>
  <si>
    <t>주식회사 피자헤븐코리아(Pizzaheaven Korea)</t>
  </si>
  <si>
    <t>119-86-40163</t>
  </si>
  <si>
    <t>4월 전단외</t>
  </si>
  <si>
    <t>20170430-017</t>
  </si>
  <si>
    <t>궁전사진관</t>
  </si>
  <si>
    <t>749-13-00143</t>
  </si>
  <si>
    <t>포토마트</t>
  </si>
  <si>
    <t>502-23-79453</t>
  </si>
  <si>
    <t>출력_잉크젯(쿨코팅) 外</t>
  </si>
  <si>
    <t>20170630-005</t>
  </si>
  <si>
    <t>죽(중)외 1건</t>
  </si>
  <si>
    <t>레알에코리빙</t>
  </si>
  <si>
    <t>119-06-45152</t>
  </si>
  <si>
    <t>주식회사 광진상사</t>
  </si>
  <si>
    <t>204-81-40618</t>
  </si>
  <si>
    <t>부품대</t>
  </si>
  <si>
    <t>20170609-003</t>
  </si>
  <si>
    <t>코밴케이블</t>
  </si>
  <si>
    <t>위아더마켓</t>
  </si>
  <si>
    <t>515-09-03119</t>
  </si>
  <si>
    <t>(주)에이치플러스몰</t>
  </si>
  <si>
    <t>122-86-25760</t>
  </si>
  <si>
    <t>201705 정산(과세)</t>
  </si>
  <si>
    <t>20170601-006</t>
  </si>
  <si>
    <t>○</t>
    <phoneticPr fontId="3" type="noConversion"/>
  </si>
  <si>
    <t>201706 정산(과세)</t>
  </si>
  <si>
    <t>20170601-007</t>
  </si>
  <si>
    <t>로열미디어</t>
  </si>
  <si>
    <t>127-47-13445</t>
  </si>
  <si>
    <t>메이킹 영상</t>
  </si>
  <si>
    <t>106-12-43692</t>
  </si>
  <si>
    <t>장비및케이블(HDMI,RCA,스테레오,판넬제작)</t>
  </si>
  <si>
    <t>20170607-001</t>
  </si>
  <si>
    <t>○</t>
    <phoneticPr fontId="3" type="noConversion"/>
  </si>
  <si>
    <t>의령종합주방기기</t>
  </si>
  <si>
    <t>289-07-00446</t>
  </si>
  <si>
    <t>（주）평화기계</t>
  </si>
  <si>
    <t>504-81-12841</t>
  </si>
  <si>
    <t>전기스팀보일러</t>
  </si>
  <si>
    <t>20170616-001</t>
  </si>
  <si>
    <t>[PET/93파이] 14온스 컬러인쇄 투명컵 1박 ..</t>
  </si>
  <si>
    <t>이츠굿베이커리</t>
  </si>
  <si>
    <t>750-28-00415</t>
  </si>
  <si>
    <t>주식회사 엔조이굿</t>
  </si>
  <si>
    <t>684-87-00060</t>
  </si>
  <si>
    <t>20170630-004</t>
  </si>
  <si>
    <t>꾸꼬닭발</t>
  </si>
  <si>
    <t>448-07-00292</t>
  </si>
  <si>
    <t>주식회사 한강포장</t>
  </si>
  <si>
    <t>234-81-00596</t>
  </si>
  <si>
    <t>20170712-001</t>
  </si>
  <si>
    <t>유성닭발 가오점</t>
  </si>
  <si>
    <t>413-60-00156</t>
  </si>
  <si>
    <t>(주)충남도시가스</t>
  </si>
  <si>
    <t>305-81-07023</t>
  </si>
  <si>
    <t>20170606-001</t>
  </si>
  <si>
    <t>201707 정산(과세)</t>
  </si>
  <si>
    <t>20170801-009</t>
  </si>
  <si>
    <t>201708 정산(과세)</t>
  </si>
  <si>
    <t>20170801-010</t>
  </si>
  <si>
    <t>이투스분당구미수학학원</t>
  </si>
  <si>
    <t>512-91-04147</t>
  </si>
  <si>
    <t>무지개마을4단지</t>
  </si>
  <si>
    <t>129-82-61997</t>
  </si>
  <si>
    <t>이투스수학학원</t>
  </si>
  <si>
    <t>20170904-001</t>
  </si>
  <si>
    <t>꽃차돌(구 육앤샤 월평점)</t>
  </si>
  <si>
    <t>314-27-48235</t>
  </si>
  <si>
    <t>롯데칠성/서대전지점</t>
  </si>
  <si>
    <t>503-85-32707</t>
  </si>
  <si>
    <t>펩시콜라500펫(업소용)(프로모션온팩)_CSR</t>
  </si>
  <si>
    <t>20170831-012</t>
  </si>
  <si>
    <t>피자에땅 영통점</t>
  </si>
  <si>
    <t>112-06-14435</t>
  </si>
  <si>
    <t>(주)에땅</t>
  </si>
  <si>
    <t>201-81-62229</t>
  </si>
  <si>
    <t>광고비</t>
  </si>
  <si>
    <t>20170831-013</t>
  </si>
  <si>
    <t>온라인주문 수수료</t>
  </si>
  <si>
    <t>20170831-015</t>
  </si>
  <si>
    <t>왕푸징양꼬치 서현</t>
  </si>
  <si>
    <t>144-01-57135</t>
  </si>
  <si>
    <t>거성풍력 닥트</t>
  </si>
  <si>
    <t>129-20-97556</t>
  </si>
  <si>
    <t>닥트(직화기설치)</t>
  </si>
  <si>
    <t>20170830-001</t>
  </si>
  <si>
    <t>미스터보쌈5379 인천부평점</t>
  </si>
  <si>
    <t>445-17-00327</t>
  </si>
  <si>
    <t>(주)푸디아</t>
  </si>
  <si>
    <t>113-86-42222</t>
  </si>
  <si>
    <t>식자재외</t>
  </si>
  <si>
    <t>20170831-031</t>
  </si>
  <si>
    <t>가맹상품매출-본부</t>
  </si>
  <si>
    <t>20170831-032</t>
  </si>
  <si>
    <t>가맹상품매출-위탁벤더</t>
  </si>
  <si>
    <t>나이스체크</t>
  </si>
  <si>
    <t>125-24-20785</t>
  </si>
  <si>
    <t>포스코리아</t>
  </si>
  <si>
    <t>135-26-81541</t>
  </si>
  <si>
    <t>20170816-001</t>
  </si>
  <si>
    <t>끌리메</t>
  </si>
  <si>
    <t>308-06-72619</t>
  </si>
  <si>
    <t>（주）끌리메</t>
  </si>
  <si>
    <t>134-86-81616</t>
  </si>
  <si>
    <t>잔디</t>
  </si>
  <si>
    <t>20170831-005</t>
  </si>
  <si>
    <t>한솥도시락 세교</t>
  </si>
  <si>
    <t>553-32-00320</t>
  </si>
  <si>
    <t>(주)한솥</t>
  </si>
  <si>
    <t>214-81-96569</t>
  </si>
  <si>
    <t>20170831-002</t>
  </si>
  <si>
    <t>매출</t>
  </si>
  <si>
    <t>BC800 동탄점</t>
  </si>
  <si>
    <t>781-02-00194</t>
  </si>
  <si>
    <t>주식회사 유로시안</t>
  </si>
  <si>
    <t>106-86-72432</t>
  </si>
  <si>
    <t>물류</t>
  </si>
  <si>
    <t>20170831-001</t>
  </si>
  <si>
    <t>토마토김밥</t>
  </si>
  <si>
    <t>303-60-00053</t>
  </si>
  <si>
    <t>주식회사 푸름에프앤에스</t>
  </si>
  <si>
    <t>109-86-34117</t>
  </si>
  <si>
    <t>행복25시 김해관동점</t>
  </si>
  <si>
    <t>615-17-22726</t>
  </si>
  <si>
    <t>㈜지에스리테일영남본부</t>
  </si>
  <si>
    <t>621-85-03397</t>
  </si>
  <si>
    <t>20170831-021</t>
  </si>
  <si>
    <t>박군치킨 목원대점</t>
  </si>
  <si>
    <t>542-23-00371</t>
  </si>
  <si>
    <t>(주)우아한형제들</t>
  </si>
  <si>
    <t>120-87-65763</t>
  </si>
  <si>
    <t>바로결제 외 14 건</t>
  </si>
  <si>
    <t>참다한흑홍삼</t>
  </si>
  <si>
    <t>808-21-00239</t>
  </si>
  <si>
    <t>주식회사 지씨바이오</t>
  </si>
  <si>
    <t>107-88-15836</t>
  </si>
  <si>
    <t>제품대</t>
  </si>
  <si>
    <t>20170831-003</t>
  </si>
  <si>
    <t>토고리옛날막창(의사없음)</t>
  </si>
  <si>
    <t>577-10-00057</t>
  </si>
  <si>
    <t>평 화 가 스</t>
  </si>
  <si>
    <t>121-06-74908</t>
  </si>
  <si>
    <t>20170930-001</t>
  </si>
  <si>
    <t>수도료</t>
  </si>
  <si>
    <t>○</t>
    <phoneticPr fontId="3" type="noConversion"/>
  </si>
  <si>
    <t>먹깨비네 (해신포차)</t>
  </si>
  <si>
    <t>740-25-00343</t>
  </si>
  <si>
    <t>나린수산</t>
  </si>
  <si>
    <t>121-20-46752</t>
  </si>
  <si>
    <t>카페베네 아산음봉레이크시티점</t>
  </si>
  <si>
    <t>769-09-00306</t>
  </si>
  <si>
    <t>자몽청2KG</t>
  </si>
  <si>
    <t>20171009-001</t>
  </si>
  <si>
    <t>무한도그(4월폐업예정)</t>
  </si>
  <si>
    <t>604-30-08868</t>
  </si>
  <si>
    <t>(주)한국이안스</t>
  </si>
  <si>
    <t>132-81-42873</t>
  </si>
  <si>
    <t>20171108-001</t>
  </si>
  <si>
    <t>20171122-001</t>
  </si>
  <si>
    <t>꿀레몬차2KG</t>
  </si>
  <si>
    <t>20171211-018</t>
  </si>
  <si>
    <t>한식살롱</t>
  </si>
  <si>
    <t>562-09-00874</t>
  </si>
  <si>
    <t>(주)다나일렉트릭스</t>
  </si>
  <si>
    <t>121-86-32370</t>
  </si>
  <si>
    <t>20171229-001</t>
  </si>
  <si>
    <t>미세계</t>
  </si>
  <si>
    <t>134-24-45970</t>
  </si>
  <si>
    <t>냉동수산물외</t>
  </si>
  <si>
    <t>150 제품</t>
  </si>
  <si>
    <t>20170630-006</t>
  </si>
  <si>
    <t>수타제면</t>
  </si>
  <si>
    <t>134-24-11859</t>
  </si>
  <si>
    <t>생칼국수면</t>
  </si>
  <si>
    <t>떡볶이까페 겁</t>
  </si>
  <si>
    <t>142-09-51126</t>
  </si>
  <si>
    <t>젓가락(인쇄)S</t>
  </si>
  <si>
    <t>172 소모품</t>
  </si>
  <si>
    <t>20170912-075</t>
  </si>
  <si>
    <t>치킨대학교 옥련점</t>
  </si>
  <si>
    <t>476-27-00465</t>
  </si>
  <si>
    <t>(주)엠브로컴퍼니</t>
  </si>
  <si>
    <t>897-88-00571</t>
  </si>
  <si>
    <t>인테리어</t>
  </si>
  <si>
    <t>192 건물</t>
  </si>
  <si>
    <t>20170930-006</t>
  </si>
  <si>
    <t>한솥 용인상현역점</t>
  </si>
  <si>
    <t>721-41-00212</t>
  </si>
  <si>
    <t>옥외 전면간판 외</t>
  </si>
  <si>
    <t>194 구축물</t>
  </si>
  <si>
    <t>나라디자인</t>
  </si>
  <si>
    <t>806-24-00044</t>
  </si>
  <si>
    <t>실내인테리어공사</t>
  </si>
  <si>
    <t>20170222-002</t>
  </si>
  <si>
    <t>은평열기</t>
  </si>
  <si>
    <t>230-30-00307</t>
  </si>
  <si>
    <t>현대자동차(주)울산공장</t>
  </si>
  <si>
    <t>620-85-00010</t>
  </si>
  <si>
    <t>포터II</t>
  </si>
  <si>
    <t>198 차량운반구</t>
  </si>
  <si>
    <t>20170818-001</t>
  </si>
  <si>
    <t>정성가득찬</t>
  </si>
  <si>
    <t>384-26-00266</t>
  </si>
  <si>
    <t>기아자동차(주)</t>
  </si>
  <si>
    <t>133-85-00011</t>
  </si>
  <si>
    <t>카니발</t>
  </si>
  <si>
    <t>20171018-001</t>
  </si>
  <si>
    <t>오정종합주방</t>
  </si>
  <si>
    <t>305-29-10097</t>
  </si>
  <si>
    <t>냉장고외</t>
  </si>
  <si>
    <t>202 비품</t>
  </si>
  <si>
    <t>20170120-023</t>
  </si>
  <si>
    <t>주식회사 세친구</t>
  </si>
  <si>
    <t>168-86-00450</t>
  </si>
  <si>
    <t>（주）비앤비코퍼레이션</t>
  </si>
  <si>
    <t>135-86-43600</t>
  </si>
  <si>
    <t>LAN 공사</t>
  </si>
  <si>
    <t>20170407-001</t>
  </si>
  <si>
    <t>올데이(4/25폐업예정)</t>
  </si>
  <si>
    <t>289-12-00455</t>
  </si>
  <si>
    <t>(주)메테오라</t>
  </si>
  <si>
    <t>220-87-35079</t>
  </si>
  <si>
    <t>안핌 카이마노</t>
  </si>
  <si>
    <t>20170516-013</t>
  </si>
  <si>
    <t>-</t>
    <phoneticPr fontId="3" type="noConversion"/>
  </si>
  <si>
    <t>김춘덕 갈비인생</t>
  </si>
  <si>
    <t>322-40-00245</t>
  </si>
  <si>
    <t>예하가구</t>
  </si>
  <si>
    <t>305-02-45740</t>
  </si>
  <si>
    <t>의자,탁자 외 가구</t>
  </si>
  <si>
    <t>20170519-001</t>
  </si>
  <si>
    <t>국수나무 포항효자점</t>
  </si>
  <si>
    <t>116-03-71325</t>
  </si>
  <si>
    <t>스타광고공사</t>
  </si>
  <si>
    <t>506-05-92584</t>
  </si>
  <si>
    <t>후렉스형간판</t>
  </si>
  <si>
    <t>20170624-001</t>
  </si>
  <si>
    <t>비어웍스 부산점</t>
  </si>
  <si>
    <t>179-43-00278</t>
  </si>
  <si>
    <t>대원종합주방</t>
  </si>
  <si>
    <t>104-39-92836</t>
  </si>
  <si>
    <t>스텐깊은밧드 외</t>
  </si>
  <si>
    <t>20170713-001</t>
  </si>
  <si>
    <t>성진하이쿨(주)</t>
  </si>
  <si>
    <t>107-81-86588</t>
  </si>
  <si>
    <t>SJ-B502(블랙,좌기계) 외</t>
  </si>
  <si>
    <t>20170701-001</t>
  </si>
  <si>
    <t>맛내음왕소금구이</t>
  </si>
  <si>
    <t>567-31-00389</t>
  </si>
  <si>
    <t>주식회사 아이스칸</t>
  </si>
  <si>
    <t>772-87-00028</t>
  </si>
  <si>
    <t>설빙고 WG-06-2도어(보급형)소주용</t>
  </si>
  <si>
    <t>20170612-001</t>
  </si>
  <si>
    <t>국수나무 창동점</t>
  </si>
  <si>
    <t>569-21-00218</t>
  </si>
  <si>
    <t>주식회사 에이치비외식창업센터</t>
  </si>
  <si>
    <t>204-86-53383</t>
  </si>
  <si>
    <t>비품(냉장고 외)</t>
  </si>
  <si>
    <t>20170620-001</t>
  </si>
  <si>
    <t>리얼야구존 신천점</t>
  </si>
  <si>
    <t>387-60-00143</t>
  </si>
  <si>
    <t>주식회사 엘이디코리아</t>
  </si>
  <si>
    <t>666-88-00472</t>
  </si>
  <si>
    <t>LED</t>
  </si>
  <si>
    <t>20170817-001</t>
  </si>
  <si>
    <t>비어웍스 본점</t>
  </si>
  <si>
    <t>721-06-00259</t>
  </si>
  <si>
    <t>(주)프레존</t>
  </si>
  <si>
    <t>606-86-09201</t>
  </si>
  <si>
    <t>DY-48TF(간냉식.테이블냉동고) 外 외 0건</t>
  </si>
  <si>
    <t>20170829-018</t>
  </si>
  <si>
    <t>매립형OSC</t>
  </si>
  <si>
    <t>20170831-011</t>
  </si>
  <si>
    <t>렌즈미평택소사벌점</t>
  </si>
  <si>
    <t>427-22-00565</t>
  </si>
  <si>
    <t>(주)한국톱콘</t>
  </si>
  <si>
    <t>214-81-10033</t>
  </si>
  <si>
    <t>LC-1000(K) 외</t>
  </si>
  <si>
    <t>20170801-001</t>
  </si>
  <si>
    <t>모범떡볶이</t>
  </si>
  <si>
    <t>483-71-00108</t>
  </si>
  <si>
    <t>주식회사 우진케이티에스</t>
  </si>
  <si>
    <t>615-88-00528</t>
  </si>
  <si>
    <t>가구및주방기기</t>
  </si>
  <si>
    <t>20170906-001</t>
  </si>
  <si>
    <t>꼬두팜(의사없음)</t>
  </si>
  <si>
    <t>560-20-00441</t>
  </si>
  <si>
    <t>동방연포장팩</t>
  </si>
  <si>
    <t>203-01-14264</t>
  </si>
  <si>
    <t>자동롤 외</t>
  </si>
  <si>
    <t>20171130-001</t>
  </si>
  <si>
    <t>국수나무 시청역점</t>
  </si>
  <si>
    <t>523-30-00169</t>
  </si>
  <si>
    <t>주식회사 메뉴지존</t>
  </si>
  <si>
    <t>119-86-71685</t>
  </si>
  <si>
    <t>스마트 주문시스템 이용료 11월분</t>
  </si>
  <si>
    <t>20171205-083</t>
  </si>
  <si>
    <t>국수나무 세종도담점</t>
  </si>
  <si>
    <t>413-47-00273</t>
  </si>
  <si>
    <t>해피브릿지 협동조합(중남부)</t>
  </si>
  <si>
    <t>307-85-12699</t>
  </si>
  <si>
    <t>가맹비외</t>
  </si>
  <si>
    <t>209 가맹비</t>
  </si>
  <si>
    <t>20170307-001</t>
  </si>
  <si>
    <t>국수나무 동백역점</t>
  </si>
  <si>
    <t>406-30-00388</t>
  </si>
  <si>
    <t>20170227-045</t>
  </si>
  <si>
    <t>네네치킨 송림점</t>
  </si>
  <si>
    <t>285-25-00318</t>
  </si>
  <si>
    <t>(주)혜인식품</t>
  </si>
  <si>
    <t>127-81-96998</t>
  </si>
  <si>
    <t>치킨 가맹비</t>
  </si>
  <si>
    <t>20170228-009</t>
  </si>
  <si>
    <t>걸작떡볶이운암점(2/26폐업)</t>
  </si>
  <si>
    <t>256-06-00492</t>
  </si>
  <si>
    <t>주식회사 위드인푸드</t>
  </si>
  <si>
    <t>881-81-00107</t>
  </si>
  <si>
    <t>광주운암점 개설비 외</t>
  </si>
  <si>
    <t>20170224-001</t>
  </si>
  <si>
    <t>레벨업 휘트니스 상현점</t>
  </si>
  <si>
    <t>859-15-00333</t>
  </si>
  <si>
    <t>한길종합목재</t>
  </si>
  <si>
    <t>312-32-37056</t>
  </si>
  <si>
    <t>다루끼 외 10 건</t>
  </si>
  <si>
    <t>209 인테리어</t>
  </si>
  <si>
    <t>20170412-005</t>
  </si>
  <si>
    <t>국수나무 화성와우점</t>
  </si>
  <si>
    <t>856-02-00668</t>
  </si>
  <si>
    <t>20170410-003</t>
  </si>
  <si>
    <t>대현INT</t>
  </si>
  <si>
    <t>172-07-00060</t>
  </si>
  <si>
    <t>매장 인테리어 공사</t>
  </si>
  <si>
    <t>20170712-002</t>
  </si>
  <si>
    <t>이든디자인그룹</t>
  </si>
  <si>
    <t>732-46-00162</t>
  </si>
  <si>
    <t>인테리어및리모델링공사</t>
  </si>
  <si>
    <t>20170617-001</t>
  </si>
  <si>
    <t>생고기제작소 경기대점</t>
  </si>
  <si>
    <t>454-03-00756</t>
  </si>
  <si>
    <t>생고기제작소 주식회사</t>
  </si>
  <si>
    <t>175-87-00703</t>
  </si>
  <si>
    <t>가맹예치금</t>
  </si>
  <si>
    <t>20170704-001</t>
  </si>
  <si>
    <t>킹콩쥬스엔청춘핫도그 강동산하점</t>
  </si>
  <si>
    <t>226-54-00231</t>
  </si>
  <si>
    <t>케이엠케이（KMK E&amp;D）</t>
  </si>
  <si>
    <t>117-15-46496</t>
  </si>
  <si>
    <t>울산강동산하점 인테리어공사</t>
  </si>
  <si>
    <t>20170725-001</t>
  </si>
  <si>
    <t>국수나무 답십리역점</t>
  </si>
  <si>
    <t>879-02-00851</t>
  </si>
  <si>
    <t>주식회사 모세티앤에스</t>
  </si>
  <si>
    <t>285-87-00432</t>
  </si>
  <si>
    <t>타일외</t>
  </si>
  <si>
    <t>20171116-001</t>
  </si>
  <si>
    <t>국수나무 구의점(양도)</t>
  </si>
  <si>
    <t>450-69-00110</t>
  </si>
  <si>
    <t>더조은</t>
  </si>
  <si>
    <t>356-17-00352</t>
  </si>
  <si>
    <t>담장공사비</t>
  </si>
  <si>
    <t>본죽 이충동점</t>
  </si>
  <si>
    <t>643-12-00829</t>
  </si>
  <si>
    <t>주식회사 집디자인</t>
  </si>
  <si>
    <t>583-88-00823</t>
  </si>
  <si>
    <t>본죽 평택이충동점 인테리어공사</t>
  </si>
  <si>
    <t>20171116-002</t>
  </si>
  <si>
    <t>국수나무 소담점</t>
  </si>
  <si>
    <t>695-01-00616</t>
  </si>
  <si>
    <t>211 가맹비</t>
  </si>
  <si>
    <t>인생극장쪽갈비 구월점</t>
  </si>
  <si>
    <t>106-45-65603</t>
  </si>
  <si>
    <t>주식회사에이치티코리아</t>
  </si>
  <si>
    <t>206-86-36866</t>
  </si>
  <si>
    <t>가맹비</t>
  </si>
  <si>
    <t>20170109-001</t>
  </si>
  <si>
    <t>20170109-002</t>
  </si>
  <si>
    <t>네네치킨 석남점</t>
  </si>
  <si>
    <t>622-05-15098</t>
  </si>
  <si>
    <t>20170430-010</t>
  </si>
  <si>
    <t>국수나무 안양샛별점</t>
  </si>
  <si>
    <t>120-27-00387</t>
  </si>
  <si>
    <t>주식회사 비버스디자인</t>
  </si>
  <si>
    <t>210-81-65235</t>
  </si>
  <si>
    <t>인테리어공사외</t>
  </si>
  <si>
    <t>211 인테리어</t>
  </si>
  <si>
    <t>20170731-001</t>
  </si>
  <si>
    <t>모모스테이크아산모종점</t>
  </si>
  <si>
    <t>262-14-00508</t>
  </si>
  <si>
    <t>（주）시작</t>
  </si>
  <si>
    <t>108-85-25340</t>
  </si>
  <si>
    <t>가맹비 외</t>
  </si>
  <si>
    <t>20170731-006</t>
  </si>
  <si>
    <t>민트박스</t>
  </si>
  <si>
    <t>374-24-00488</t>
  </si>
  <si>
    <t>주식회사 푸드리더</t>
  </si>
  <si>
    <t>337-88-00666</t>
  </si>
  <si>
    <t>민트박스대전관평점 가맹비</t>
  </si>
  <si>
    <t>20170724-001</t>
  </si>
  <si>
    <t>인테리어잔금</t>
  </si>
  <si>
    <t>20170828-102</t>
  </si>
  <si>
    <t>국수나무 광주역동점</t>
  </si>
  <si>
    <t>816-72-00116</t>
  </si>
  <si>
    <t>20170913-001</t>
  </si>
  <si>
    <t>국수나무 문덕점</t>
  </si>
  <si>
    <t>112-06-23439</t>
  </si>
  <si>
    <t>20170821-001</t>
  </si>
  <si>
    <t>가맹수수료계상</t>
  </si>
  <si>
    <t>20170831-020</t>
  </si>
  <si>
    <t>아린아이디자인연구소</t>
  </si>
  <si>
    <t>851-19-00114</t>
  </si>
  <si>
    <t>셀프바 공사</t>
  </si>
  <si>
    <t>20171026-001</t>
  </si>
  <si>
    <t>국수나무 강원화천점</t>
  </si>
  <si>
    <t>221-32-94896</t>
  </si>
  <si>
    <t>인테리어 구(INTERIOR KOO)</t>
  </si>
  <si>
    <t>204-22-34837</t>
  </si>
  <si>
    <t>덕트공사및필름공사</t>
  </si>
  <si>
    <t>20171019-001</t>
  </si>
  <si>
    <t>덕트및필름공사</t>
  </si>
  <si>
    <t>대양참치</t>
  </si>
  <si>
    <t>142-02-13045</t>
  </si>
  <si>
    <t>프랜차미</t>
  </si>
  <si>
    <t>726-20-00041</t>
  </si>
  <si>
    <t>국수나무 신풍점</t>
  </si>
  <si>
    <t>815-11-00669</t>
  </si>
  <si>
    <t>인테리어공사대금</t>
  </si>
  <si>
    <t>20171103-001</t>
  </si>
  <si>
    <t>인테리어대금</t>
  </si>
  <si>
    <t>20171213-001</t>
  </si>
  <si>
    <t>연어시대 수원점</t>
  </si>
  <si>
    <t>474-03-00065</t>
  </si>
  <si>
    <t>(주)에이디티캡스 서수원지사</t>
  </si>
  <si>
    <t>144-85-01441</t>
  </si>
  <si>
    <t>월정료 (201710)</t>
  </si>
  <si>
    <t>387 기타임의적립금</t>
  </si>
  <si>
    <t>20170901-001</t>
  </si>
  <si>
    <t>지코바 용현점</t>
  </si>
  <si>
    <t>238-07-00545</t>
  </si>
  <si>
    <t>㈜지코바</t>
  </si>
  <si>
    <t>159-88-00580</t>
  </si>
  <si>
    <t>기타</t>
  </si>
  <si>
    <t>401 상품매출</t>
  </si>
  <si>
    <t>20170430-006</t>
  </si>
  <si>
    <t>힐링에이드</t>
  </si>
  <si>
    <t>620-13-41386</t>
  </si>
  <si>
    <t>간판제이</t>
  </si>
  <si>
    <t>620-14-22260</t>
  </si>
  <si>
    <t>간판</t>
  </si>
  <si>
    <t>20170721-001</t>
  </si>
  <si>
    <t>제니</t>
  </si>
  <si>
    <t>875-08-00389</t>
  </si>
  <si>
    <t>디어 진(dear.Jin)</t>
  </si>
  <si>
    <t>395-11-00317</t>
  </si>
  <si>
    <t>의류</t>
  </si>
  <si>
    <t>20170831-006</t>
  </si>
  <si>
    <t>가나르</t>
  </si>
  <si>
    <t>839-59-00046</t>
  </si>
  <si>
    <t>KS먹는샘물2L X 6</t>
  </si>
  <si>
    <t>809 복리후생비</t>
  </si>
  <si>
    <t>20170411-001</t>
  </si>
  <si>
    <t>장지골프</t>
  </si>
  <si>
    <t>541-38-00237</t>
  </si>
  <si>
    <t>스피드케어</t>
  </si>
  <si>
    <t>129-02-36628</t>
  </si>
  <si>
    <t>플루건및약품</t>
  </si>
  <si>
    <t>20171212-001</t>
  </si>
  <si>
    <t>㈜LG유플러스</t>
  </si>
  <si>
    <t>220-81-39938</t>
  </si>
  <si>
    <t>2017년 02월 서비스 이용료 매출</t>
  </si>
  <si>
    <t>812 통신비</t>
  </si>
  <si>
    <t>20170215-009</t>
  </si>
  <si>
    <t>2017년 01월 서비스 이용료 매출</t>
  </si>
  <si>
    <t>20170115-013</t>
  </si>
  <si>
    <t>코웨이(주)</t>
  </si>
  <si>
    <t>307-81-06054</t>
  </si>
  <si>
    <t>CHP-650L[EOL]/정수기</t>
  </si>
  <si>
    <t>20170210-002</t>
  </si>
  <si>
    <t>나능이 능이버섯백숙 기지시점</t>
  </si>
  <si>
    <t>713-01-00141</t>
  </si>
  <si>
    <t>한국전력공사</t>
  </si>
  <si>
    <t>120-82-00052</t>
  </si>
  <si>
    <t>전기요금</t>
  </si>
  <si>
    <t>20170823-001</t>
  </si>
  <si>
    <t>○</t>
    <phoneticPr fontId="3" type="noConversion"/>
  </si>
  <si>
    <t>PGA골프아카데미</t>
  </si>
  <si>
    <t>144-02-22026</t>
  </si>
  <si>
    <t>2017년 08월 서비스 이용료 매출</t>
  </si>
  <si>
    <t>20170815-001</t>
  </si>
  <si>
    <t>오감발</t>
  </si>
  <si>
    <t>878-53-00184</t>
  </si>
  <si>
    <t>에스케이브로드밴드(주)</t>
  </si>
  <si>
    <t>214-86-18758</t>
  </si>
  <si>
    <t>통신요금 UKEY-617553075209</t>
  </si>
  <si>
    <t>20170805-001</t>
  </si>
  <si>
    <t>청년떡볶이 목원대점</t>
  </si>
  <si>
    <t>341-07-00384</t>
  </si>
  <si>
    <t>주식회사 케이티</t>
  </si>
  <si>
    <t>102-81-42945</t>
  </si>
  <si>
    <t>004208254000일반전화</t>
  </si>
  <si>
    <t>813 수도광열비</t>
  </si>
  <si>
    <t>20170210-001</t>
  </si>
  <si>
    <t>통신비</t>
  </si>
  <si>
    <t>놋그릇</t>
  </si>
  <si>
    <t>135-32-62415</t>
  </si>
  <si>
    <t>20170425-062</t>
  </si>
  <si>
    <t>카페밀라노</t>
  </si>
  <si>
    <t>142-09-94222</t>
  </si>
  <si>
    <t>20170429-042</t>
  </si>
  <si>
    <t>촌놈</t>
  </si>
  <si>
    <t>478-28-00319</t>
  </si>
  <si>
    <t>㈜삼구아이엔씨</t>
  </si>
  <si>
    <t>118-81-15986</t>
  </si>
  <si>
    <t>전기료외</t>
  </si>
  <si>
    <t>20170526-020</t>
  </si>
  <si>
    <t>20170410-001</t>
  </si>
  <si>
    <t>○</t>
    <phoneticPr fontId="3" type="noConversion"/>
  </si>
  <si>
    <t>20170629-001</t>
  </si>
  <si>
    <t>붐비어 신천점</t>
  </si>
  <si>
    <t>657-11-00743</t>
  </si>
  <si>
    <t>기술인의공간(주)</t>
  </si>
  <si>
    <t>122-86-00207</t>
  </si>
  <si>
    <t>도시가스 배관공사 (신천동883-4)</t>
  </si>
  <si>
    <t>20170709-002</t>
  </si>
  <si>
    <t>일반전화 (004208254000)</t>
  </si>
  <si>
    <t>20170609-001</t>
  </si>
  <si>
    <t>장수골</t>
  </si>
  <si>
    <t>137-11-32455</t>
  </si>
  <si>
    <t>장수토종순대국</t>
  </si>
  <si>
    <t>123-27-32739</t>
  </si>
  <si>
    <t>한국가스안전공사 경기지역본부</t>
  </si>
  <si>
    <t>135-82-04614</t>
  </si>
  <si>
    <t>시설검사|정기검사|도법|사용시설(장수토종순대국/17-0756577)</t>
  </si>
  <si>
    <t>20170919-006</t>
  </si>
  <si>
    <t>대가국밥전문점</t>
  </si>
  <si>
    <t>618-06-81728</t>
  </si>
  <si>
    <t>20170829-040</t>
  </si>
  <si>
    <t>착한보쌈</t>
  </si>
  <si>
    <t>110-22-52108</t>
  </si>
  <si>
    <t>20170823-020</t>
  </si>
  <si>
    <t>이화수전통육개장 양덕점</t>
  </si>
  <si>
    <t>269-46-00193</t>
  </si>
  <si>
    <t>20170816-003</t>
  </si>
  <si>
    <t>제주최강흑돼지</t>
  </si>
  <si>
    <t>764-32-00143</t>
  </si>
  <si>
    <t>20170808-001</t>
  </si>
  <si>
    <t>59쌀피자 송죽점</t>
  </si>
  <si>
    <t>124-52-53802</t>
  </si>
  <si>
    <t>20170801-002</t>
  </si>
  <si>
    <t>용구비어 경산옥산점</t>
  </si>
  <si>
    <t>349-21-00083</t>
  </si>
  <si>
    <t>20170809-001</t>
  </si>
  <si>
    <t>동대문닭한마리칼국수</t>
  </si>
  <si>
    <t>202-21-52792</t>
  </si>
  <si>
    <t>20170802-001</t>
  </si>
  <si>
    <t>다왕갈비탕 본점</t>
  </si>
  <si>
    <t>798-34-00311</t>
  </si>
  <si>
    <t>큰맘할매순대국 동탄석우</t>
  </si>
  <si>
    <t>555-41-00444</t>
  </si>
  <si>
    <t>주식회사 가스119</t>
  </si>
  <si>
    <t>135-86-45501</t>
  </si>
  <si>
    <t>도시가스공사</t>
  </si>
  <si>
    <t>20171219-001</t>
  </si>
  <si>
    <t>치킨대학교 능곡캠퍼스</t>
  </si>
  <si>
    <t>301-56-00287</t>
  </si>
  <si>
    <t>(주) 삼천리</t>
  </si>
  <si>
    <t>116-81-00755</t>
  </si>
  <si>
    <t>시설분담금 수납 (VP)</t>
  </si>
  <si>
    <t>20171209-001</t>
  </si>
  <si>
    <t>싸움의고수 우송대점</t>
  </si>
  <si>
    <t>179-78-00173</t>
  </si>
  <si>
    <t>씨엔씨티에너지주식회사</t>
  </si>
  <si>
    <t>시설분담금( 4*1 -&gt; 6*1 등급 변경 )</t>
  </si>
  <si>
    <t>국수나무 가경점</t>
  </si>
  <si>
    <t>301-29-48290</t>
  </si>
  <si>
    <t>004302320906일반전화</t>
  </si>
  <si>
    <t>814 전력비</t>
  </si>
  <si>
    <t>20170110-029</t>
  </si>
  <si>
    <t>국수나무 지산점(11/30 폐업)</t>
  </si>
  <si>
    <t>125-26-02383</t>
  </si>
  <si>
    <t>20170818-043</t>
  </si>
  <si>
    <t>윤식당</t>
  </si>
  <si>
    <t>219-20-51644</t>
  </si>
  <si>
    <t>(주)금상</t>
  </si>
  <si>
    <t>514-81-45669</t>
  </si>
  <si>
    <t>8월 전기료</t>
  </si>
  <si>
    <t>국수나무 좌동점</t>
  </si>
  <si>
    <t>576-42-00114</t>
  </si>
  <si>
    <t>（주）좋은 사람</t>
  </si>
  <si>
    <t>606-81-90288</t>
  </si>
  <si>
    <t>20170925-001</t>
  </si>
  <si>
    <t>20170825-001</t>
  </si>
  <si>
    <t>더(THE)김치독(1/12폐업)</t>
  </si>
  <si>
    <t>147-07-00370</t>
  </si>
  <si>
    <t>20170822-001</t>
  </si>
  <si>
    <t>20171226-048</t>
  </si>
  <si>
    <t>(주)비앤비코퍼레이션</t>
  </si>
  <si>
    <t>1월 임대료 외</t>
  </si>
  <si>
    <t>817 지급임차료</t>
  </si>
  <si>
    <t>20170228-017</t>
  </si>
  <si>
    <t>KC카드포스</t>
  </si>
  <si>
    <t>125-19-84524</t>
  </si>
  <si>
    <t>하나캐피탈㈜서울지점</t>
  </si>
  <si>
    <t>214-85-27153</t>
  </si>
  <si>
    <t>렌터카 대여료( 27호3239 )</t>
  </si>
  <si>
    <t>20170201-001</t>
  </si>
  <si>
    <t>렌터카 대여료( 17하8117 )</t>
  </si>
  <si>
    <t>20170201-002</t>
  </si>
  <si>
    <t>20170102-001</t>
  </si>
  <si>
    <t>20170102-002</t>
  </si>
  <si>
    <t>두근두근</t>
  </si>
  <si>
    <t>104-11-65432</t>
  </si>
  <si>
    <t>768-36-00124</t>
  </si>
  <si>
    <t>임대료</t>
  </si>
  <si>
    <t>20170131-004</t>
  </si>
  <si>
    <t>광어랑우럭</t>
  </si>
  <si>
    <t>481-35-00180</t>
  </si>
  <si>
    <t>박대형외1</t>
  </si>
  <si>
    <t>131-35-64805</t>
  </si>
  <si>
    <t>1월분 임대료</t>
  </si>
  <si>
    <t>20170131-003</t>
  </si>
  <si>
    <t>국수나무 이마트수색점</t>
  </si>
  <si>
    <t>104-13-65533</t>
  </si>
  <si>
    <t>이마트 임대료외(3월)</t>
  </si>
  <si>
    <t>20170401-001</t>
  </si>
  <si>
    <t>고래핫도그</t>
  </si>
  <si>
    <t>427-22-00508</t>
  </si>
  <si>
    <t>대학빌딩</t>
  </si>
  <si>
    <t>135-11-81019</t>
  </si>
  <si>
    <t>임대료(5월10일~)</t>
  </si>
  <si>
    <t>20170531-003</t>
  </si>
  <si>
    <t>케이프라자</t>
  </si>
  <si>
    <t>617-36-33313</t>
  </si>
  <si>
    <t>20170724-003</t>
  </si>
  <si>
    <t>블랭</t>
  </si>
  <si>
    <t>174-33-00177</t>
  </si>
  <si>
    <t>（주）동광</t>
  </si>
  <si>
    <t>609-81-80514</t>
  </si>
  <si>
    <t>20170730-002</t>
  </si>
  <si>
    <t>국수나무 명촌점</t>
  </si>
  <si>
    <t>671-75-00076</t>
  </si>
  <si>
    <t>주식회사 이정</t>
  </si>
  <si>
    <t>620-81-54352</t>
  </si>
  <si>
    <t>20170601-001</t>
  </si>
  <si>
    <t>믹스비</t>
  </si>
  <si>
    <t>342-09-00417</t>
  </si>
  <si>
    <t>거송빌딩</t>
  </si>
  <si>
    <t>142-09-00952</t>
  </si>
  <si>
    <t>관리비</t>
  </si>
  <si>
    <t>20170823-002</t>
  </si>
  <si>
    <t>냉면비빔장(국수나무)</t>
  </si>
  <si>
    <t>세무법인 해신(대전)</t>
  </si>
  <si>
    <t>314-85-51647</t>
  </si>
  <si>
    <t>8월 기장료</t>
  </si>
  <si>
    <t>오븐에빠진닭 만년점</t>
  </si>
  <si>
    <t>828-05-00344</t>
  </si>
  <si>
    <t>동방삭레포츠유한회사</t>
  </si>
  <si>
    <t>314-81-59637</t>
  </si>
  <si>
    <t>20170814-001</t>
  </si>
  <si>
    <t>한국집 하남점</t>
  </si>
  <si>
    <t>108-21-53640</t>
  </si>
  <si>
    <t>주식회사 오티디코퍼레이션</t>
  </si>
  <si>
    <t>104-86-56057</t>
  </si>
  <si>
    <t>08월 임대수수료</t>
  </si>
  <si>
    <t>20170831-004</t>
  </si>
  <si>
    <t>20170831-057</t>
  </si>
  <si>
    <t>국수나무 망포점</t>
  </si>
  <si>
    <t>135-28-97197</t>
  </si>
  <si>
    <t>e-타운</t>
  </si>
  <si>
    <t>124-38-90612</t>
  </si>
  <si>
    <t>20171226-001</t>
  </si>
  <si>
    <t>쿠쿠홀딩스주식회사</t>
  </si>
  <si>
    <t>621-81-02895</t>
  </si>
  <si>
    <t>렌탈료</t>
  </si>
  <si>
    <t>20171206-001</t>
  </si>
  <si>
    <t>사이버카 오토허브</t>
  </si>
  <si>
    <t>135-27-00870</t>
  </si>
  <si>
    <t>㈜신동해홀딩스(용인지점)</t>
  </si>
  <si>
    <t>392-85-00610</t>
  </si>
  <si>
    <t>20171222-002</t>
  </si>
  <si>
    <t>근호종합건설（주）</t>
  </si>
  <si>
    <t>119-81-83435</t>
  </si>
  <si>
    <t>전기보수공사외</t>
  </si>
  <si>
    <t>818 수선비</t>
  </si>
  <si>
    <t>인포크립트（주）</t>
  </si>
  <si>
    <t>118-81-21208</t>
  </si>
  <si>
    <t>수리비</t>
  </si>
  <si>
    <t>디코드 영어학원</t>
  </si>
  <si>
    <t>510-98-20330</t>
  </si>
  <si>
    <t>동부비투비</t>
  </si>
  <si>
    <t>314-28-33985</t>
  </si>
  <si>
    <t>에어컨공사비</t>
  </si>
  <si>
    <t>20170529-001</t>
  </si>
  <si>
    <t>이디야 동탄2시범단지점</t>
  </si>
  <si>
    <t>629-13-00169</t>
  </si>
  <si>
    <t>(주)오진양행</t>
  </si>
  <si>
    <t>214-81-41045</t>
  </si>
  <si>
    <t>09881 (Old: 03739)</t>
  </si>
  <si>
    <t>20170414-001</t>
  </si>
  <si>
    <t>기타</t>
    <phoneticPr fontId="5" type="noConversion"/>
  </si>
  <si>
    <t>피자스쿨 미금점</t>
  </si>
  <si>
    <t>129-24-41462</t>
  </si>
  <si>
    <t>삼성정밀</t>
  </si>
  <si>
    <t>204-20-68459</t>
  </si>
  <si>
    <t>모터 교환( 출장)</t>
  </si>
  <si>
    <t>20170609-074</t>
  </si>
  <si>
    <t>(주)에스원 천안</t>
  </si>
  <si>
    <t>208-81-13302</t>
  </si>
  <si>
    <t>설치공사비</t>
  </si>
  <si>
    <t>20170616-002</t>
  </si>
  <si>
    <t>(주)디지탈컴</t>
  </si>
  <si>
    <t>116-81-75974</t>
  </si>
  <si>
    <t>A/S</t>
  </si>
  <si>
    <t>20170907-001</t>
  </si>
  <si>
    <t>커피홀</t>
  </si>
  <si>
    <t>536-30-00414</t>
  </si>
  <si>
    <t>(주)에이디티캡스 대전지사</t>
  </si>
  <si>
    <t>314-85-01579</t>
  </si>
  <si>
    <t>공사비 (201709)</t>
  </si>
  <si>
    <t>20170918-001</t>
  </si>
  <si>
    <t>만만코코로 합성점</t>
  </si>
  <si>
    <t>394-01-01008</t>
  </si>
  <si>
    <t>(주)만만연구소</t>
  </si>
  <si>
    <t>696-81-00659</t>
  </si>
  <si>
    <t>인테리어외</t>
  </si>
  <si>
    <t>20170927-001</t>
  </si>
  <si>
    <t>월정료 (201711)</t>
  </si>
  <si>
    <t>20171101-001</t>
  </si>
  <si>
    <t>국수나무 마두역점</t>
  </si>
  <si>
    <t>128-39-54221</t>
  </si>
  <si>
    <t>공사대금</t>
  </si>
  <si>
    <t>20171221-067</t>
  </si>
  <si>
    <t>핫도그트럭 신사점</t>
  </si>
  <si>
    <t>512-14-14829</t>
  </si>
  <si>
    <t>동감아이디</t>
  </si>
  <si>
    <t>215-24-53162</t>
  </si>
  <si>
    <t>20171218-001</t>
  </si>
  <si>
    <t>평택족발</t>
  </si>
  <si>
    <t>316-24-00385</t>
  </si>
  <si>
    <t>（주）키친탑</t>
  </si>
  <si>
    <t>125-86-18195</t>
  </si>
  <si>
    <t>주방용품</t>
  </si>
  <si>
    <t>821 경상연구개발비</t>
  </si>
  <si>
    <t>20170912-003</t>
  </si>
  <si>
    <t>(주)하마토라인터내셔널</t>
  </si>
  <si>
    <t>109-81-78430</t>
  </si>
  <si>
    <t>배송비</t>
  </si>
  <si>
    <t>822 운반비</t>
  </si>
  <si>
    <t>20170131-007</t>
  </si>
  <si>
    <t>디케이몰</t>
  </si>
  <si>
    <t>312-31-46131</t>
  </si>
  <si>
    <t>케이지로지스</t>
  </si>
  <si>
    <t>493-20-00082</t>
  </si>
  <si>
    <t>택배비</t>
  </si>
  <si>
    <t>20170429-001</t>
  </si>
  <si>
    <t>치킨대학교 숙대점</t>
  </si>
  <si>
    <t>106-12-50062</t>
  </si>
  <si>
    <t>주식회사메쉬코리아</t>
  </si>
  <si>
    <t>206-86-73707</t>
  </si>
  <si>
    <t>LR8월_배달대행비_치킨대학교 숙대점</t>
  </si>
  <si>
    <t>물건팜</t>
  </si>
  <si>
    <t>791-23-00217</t>
  </si>
  <si>
    <t>주식회사 오피스허브</t>
  </si>
  <si>
    <t>131-86-19660</t>
  </si>
  <si>
    <t>20170831-028</t>
  </si>
  <si>
    <t>닐리파스타앤피자 수원인계점</t>
  </si>
  <si>
    <t>682-39-00272</t>
  </si>
  <si>
    <t>주식회사 라파미코</t>
  </si>
  <si>
    <t>129-81-88155</t>
  </si>
  <si>
    <t>교육비</t>
  </si>
  <si>
    <t>823 교육훈련비</t>
  </si>
  <si>
    <t>20170619-001</t>
  </si>
  <si>
    <t>서로(SOROU)</t>
  </si>
  <si>
    <t>142-09-82425</t>
  </si>
  <si>
    <t>주식회사 코스인</t>
  </si>
  <si>
    <t>107-87-70472</t>
  </si>
  <si>
    <t>2017 화장품 상품기획 개발 고급교육</t>
  </si>
  <si>
    <t>20170925-002</t>
  </si>
  <si>
    <t>영구스피자 장안점</t>
  </si>
  <si>
    <t>201-23-04137</t>
  </si>
  <si>
    <t>(주)영구스피자</t>
  </si>
  <si>
    <t>134-86-39141</t>
  </si>
  <si>
    <t>가맹/교육/초도비용</t>
  </si>
  <si>
    <t>(주)다우기술</t>
  </si>
  <si>
    <t>220-81-02810</t>
  </si>
  <si>
    <t>텔패스 콜북 인쇄비</t>
  </si>
  <si>
    <t>824 도서인쇄비</t>
  </si>
  <si>
    <t>20170228-005</t>
  </si>
  <si>
    <t>국수나무 구서점</t>
  </si>
  <si>
    <t>580-12-00080</t>
  </si>
  <si>
    <t>아이비기획（IB기획）</t>
  </si>
  <si>
    <t>504-21-49534</t>
  </si>
  <si>
    <t>국수나무인쇄물</t>
  </si>
  <si>
    <t>20170410-048</t>
  </si>
  <si>
    <t>(주)미리디아이에이치</t>
  </si>
  <si>
    <t>113-86-21886</t>
  </si>
  <si>
    <t>출력물</t>
  </si>
  <si>
    <t>20170430-005</t>
  </si>
  <si>
    <t>(주)소프런</t>
  </si>
  <si>
    <t>357-81-00676</t>
  </si>
  <si>
    <t>소프런A 로고인쇄</t>
  </si>
  <si>
    <t>20170726-001</t>
  </si>
  <si>
    <t>(주)애즈랜드</t>
  </si>
  <si>
    <t>201-81-59476</t>
  </si>
  <si>
    <t>인쇄물</t>
  </si>
  <si>
    <t>20170831-042</t>
  </si>
  <si>
    <t>BK플러스</t>
  </si>
  <si>
    <t>652-26-00397</t>
  </si>
  <si>
    <t>(주)성원애드피아</t>
  </si>
  <si>
    <t>201-85-22977</t>
  </si>
  <si>
    <t>인쇄물 외</t>
  </si>
  <si>
    <t>20170824-001</t>
  </si>
  <si>
    <t>(주)청람모든오피스수원</t>
  </si>
  <si>
    <t>135-86-38693</t>
  </si>
  <si>
    <t>피스)스테플러(35)외</t>
  </si>
  <si>
    <t>825 사무용품비</t>
  </si>
  <si>
    <t>20170321-002</t>
  </si>
  <si>
    <t>호아빈</t>
  </si>
  <si>
    <t>206-01-99637</t>
  </si>
  <si>
    <t>월커뮤니티</t>
  </si>
  <si>
    <t>104-06-50560</t>
  </si>
  <si>
    <t>배너 600*1800</t>
  </si>
  <si>
    <t>826 소모품비</t>
  </si>
  <si>
    <t>20170113-033</t>
  </si>
  <si>
    <t>알래스카 랩(5/14폐업)</t>
  </si>
  <si>
    <t>221-22-68725</t>
  </si>
  <si>
    <t>노조미(NOZOMI)</t>
  </si>
  <si>
    <t>383-04-00505</t>
  </si>
  <si>
    <t>페이퍼컵</t>
  </si>
  <si>
    <t>20170125-006</t>
  </si>
  <si>
    <t>아바이순대, 한방감자탕</t>
  </si>
  <si>
    <t>303-08-73150</t>
  </si>
  <si>
    <t>아하상사</t>
  </si>
  <si>
    <t>128-28-96375</t>
  </si>
  <si>
    <t>일회용스푼</t>
  </si>
  <si>
    <t>20170116-001</t>
  </si>
  <si>
    <t>오르데브르과자점(4/1 폐업)</t>
  </si>
  <si>
    <t>124-48-39138</t>
  </si>
  <si>
    <t>한국암웨이주식회사-본사</t>
  </si>
  <si>
    <t>120-81-03391</t>
  </si>
  <si>
    <t>글리스터　치약</t>
  </si>
  <si>
    <t>20170213-001</t>
  </si>
  <si>
    <t>에뛰드하우스 상현점</t>
  </si>
  <si>
    <t>142-08-60273</t>
  </si>
  <si>
    <t>(주)기륭데이타정보</t>
  </si>
  <si>
    <t>214-87-04931</t>
  </si>
  <si>
    <t>바코드스캐너 QBT2430</t>
  </si>
  <si>
    <t>20170325-001</t>
  </si>
  <si>
    <t>국수나무 아산배방점</t>
  </si>
  <si>
    <t>312-29-51441</t>
  </si>
  <si>
    <t>알밥그릇</t>
  </si>
  <si>
    <t>20170203-001</t>
  </si>
  <si>
    <t>국수나무 자양점</t>
  </si>
  <si>
    <t>206-31-42844</t>
  </si>
  <si>
    <t>3단　사다리</t>
  </si>
  <si>
    <t>국수나무 인덕원점</t>
  </si>
  <si>
    <t>204-07-88927</t>
  </si>
  <si>
    <t>이중단열　커피컵</t>
  </si>
  <si>
    <t>20170309-068</t>
  </si>
  <si>
    <t>친환경액체세제4L</t>
  </si>
  <si>
    <t>20170222-071</t>
  </si>
  <si>
    <t>테팔올리버팬2P</t>
  </si>
  <si>
    <t>20170222-072</t>
  </si>
  <si>
    <t>T&amp;T밀크티타임</t>
  </si>
  <si>
    <t>20170222-073</t>
  </si>
  <si>
    <t>(주)한웰이쇼핑</t>
  </si>
  <si>
    <t>220-87-69701</t>
  </si>
  <si>
    <t>[일본완제품]전자레인지 전용받침대 1P 외10 건</t>
  </si>
  <si>
    <t>20170130-054</t>
  </si>
  <si>
    <t>퍼실　컬러젤</t>
  </si>
  <si>
    <t>20170112-074</t>
  </si>
  <si>
    <t>한일대형믹서3L</t>
  </si>
  <si>
    <t>20170103-061</t>
  </si>
  <si>
    <t>나이스헤어샵</t>
  </si>
  <si>
    <t>142-07-82101</t>
  </si>
  <si>
    <t>소백산유통</t>
  </si>
  <si>
    <t>135-20-59431</t>
  </si>
  <si>
    <t>옛갈비(6대) 外</t>
  </si>
  <si>
    <t>20170131-008</t>
  </si>
  <si>
    <t>포몬스 세종점</t>
  </si>
  <si>
    <t>593-61-00027</t>
  </si>
  <si>
    <t>(주)씨엠에프앤비</t>
  </si>
  <si>
    <t>204-86-29753</t>
  </si>
  <si>
    <t>소스외</t>
  </si>
  <si>
    <t>20170228-008</t>
  </si>
  <si>
    <t>삼형제쭈꾸미</t>
  </si>
  <si>
    <t>202-11-98498</t>
  </si>
  <si>
    <t>서울포장(주)</t>
  </si>
  <si>
    <t>301-86-26815</t>
  </si>
  <si>
    <t>포장용품</t>
  </si>
  <si>
    <t>20170101-001</t>
  </si>
  <si>
    <t>국수나무 마산야구장점</t>
  </si>
  <si>
    <t>581-09-00496</t>
  </si>
  <si>
    <t>(주)업소코리아</t>
  </si>
  <si>
    <t>106-86-60386</t>
  </si>
  <si>
    <t>신영 야채절단기SY-1600 / 칼날:폭:3mm/두께:3mm/채칼/김밥야채</t>
  </si>
  <si>
    <t>20170316-001</t>
  </si>
  <si>
    <t>선굼터 수원정자점</t>
  </si>
  <si>
    <t>124-52-00362</t>
  </si>
  <si>
    <t>농협하나로유통수원농수산물종합유통센터</t>
  </si>
  <si>
    <t>124-85-85296</t>
  </si>
  <si>
    <t>해표 고소한골드마요네즈(스파우트팩) 3.2KG</t>
  </si>
  <si>
    <t>국수나무 반여동점</t>
  </si>
  <si>
    <t>628-22-00116</t>
  </si>
  <si>
    <t>EIDER남패딩자켓</t>
  </si>
  <si>
    <t>20170327-003</t>
  </si>
  <si>
    <t>쥬시 명지점</t>
  </si>
  <si>
    <t>109-29-17094</t>
  </si>
  <si>
    <t>삼번상회</t>
  </si>
  <si>
    <t>504-01-64196</t>
  </si>
  <si>
    <t>소세지외</t>
  </si>
  <si>
    <t>20170112-001</t>
  </si>
  <si>
    <t>가구있다</t>
  </si>
  <si>
    <t>697-14-00102</t>
  </si>
  <si>
    <t>교회용의자</t>
  </si>
  <si>
    <t>20170426-001</t>
  </si>
  <si>
    <t>빈스빈스</t>
  </si>
  <si>
    <t>288-10-00481</t>
  </si>
  <si>
    <t>(주)빈스앤로스터리코리아 신촌본점</t>
  </si>
  <si>
    <t>251-85-00492</t>
  </si>
  <si>
    <t>커피온수기 급수전자변교체 및 스케일제거</t>
  </si>
  <si>
    <t>20170430-101</t>
  </si>
  <si>
    <t>K style짐</t>
  </si>
  <si>
    <t>394-29-00167</t>
  </si>
  <si>
    <t>위믹스</t>
  </si>
  <si>
    <t>391-06-00311</t>
  </si>
  <si>
    <t>천족자 [좁은반달/구멍하나/나무끈]</t>
  </si>
  <si>
    <t>20170516-001</t>
  </si>
  <si>
    <t>현수막 외 6건</t>
  </si>
  <si>
    <t>20170406-001</t>
  </si>
  <si>
    <t>올바른 단팥빵&amp;고로케</t>
  </si>
  <si>
    <t>142-09-31775</t>
  </si>
  <si>
    <t>티와이（TY） 냉동</t>
  </si>
  <si>
    <t>142-03-14658</t>
  </si>
  <si>
    <t>드라이어 교체</t>
  </si>
  <si>
    <t>20170521-058</t>
  </si>
  <si>
    <t>CC-Tech（씨씨텍）</t>
  </si>
  <si>
    <t>123-33-84335</t>
  </si>
  <si>
    <t>CCTV설치</t>
  </si>
  <si>
    <t>드롭탑 도안점</t>
  </si>
  <si>
    <t>303-08-91600</t>
  </si>
  <si>
    <t>(주)세이지그린</t>
  </si>
  <si>
    <t>110-81-63465</t>
  </si>
  <si>
    <t>스푼형 빨대 (검정) 500개외 6건</t>
  </si>
  <si>
    <t>20170417-013</t>
  </si>
  <si>
    <t>20170410-016</t>
  </si>
  <si>
    <t>ELECTROLUX청소기</t>
  </si>
  <si>
    <t>20170522-081</t>
  </si>
  <si>
    <t>위닉스제습기17L</t>
  </si>
  <si>
    <t>20170510-062</t>
  </si>
  <si>
    <t>키친솝주방세제</t>
  </si>
  <si>
    <t>20170508-062</t>
  </si>
  <si>
    <t>멀티탭３종세트</t>
  </si>
  <si>
    <t>20170506-069</t>
  </si>
  <si>
    <t>보스솔로시스템</t>
  </si>
  <si>
    <t>20170417-070</t>
  </si>
  <si>
    <t>CK JEANS여청바지</t>
  </si>
  <si>
    <t>20170417-071</t>
  </si>
  <si>
    <t>콜한남성양말６족</t>
  </si>
  <si>
    <t>20170406-057</t>
  </si>
  <si>
    <t>여성양말６족</t>
  </si>
  <si>
    <t>20170406-058</t>
  </si>
  <si>
    <t>도림반점</t>
  </si>
  <si>
    <t>139-09-70184</t>
  </si>
  <si>
    <t>미추홀중식협동조합</t>
  </si>
  <si>
    <t>852-88-00087</t>
  </si>
  <si>
    <t>젓가락 외 32건</t>
  </si>
  <si>
    <t>20170430-036</t>
  </si>
  <si>
    <t>디저트39 서현점</t>
  </si>
  <si>
    <t>856-30-00360</t>
  </si>
  <si>
    <t>(주)디저트메이커스</t>
  </si>
  <si>
    <t>719-86-00092</t>
  </si>
  <si>
    <t>디자인물</t>
  </si>
  <si>
    <t>20170430-003</t>
  </si>
  <si>
    <t>(주)하이프라자</t>
  </si>
  <si>
    <t>129-81-22380</t>
  </si>
  <si>
    <t>전자제품</t>
  </si>
  <si>
    <t>20170522-001</t>
  </si>
  <si>
    <t>대걸레청소세트</t>
  </si>
  <si>
    <t>20170518-001</t>
  </si>
  <si>
    <t>짜우탕</t>
  </si>
  <si>
    <t>320-76-00097</t>
  </si>
  <si>
    <t>유한디자인</t>
  </si>
  <si>
    <t>124-01-69923</t>
  </si>
  <si>
    <t>썬팅</t>
  </si>
  <si>
    <t>피자마루 당동점</t>
  </si>
  <si>
    <t>123-37-41881</t>
  </si>
  <si>
    <t>주식회사 원성씨앤씨</t>
  </si>
  <si>
    <t>134-86-37255</t>
  </si>
  <si>
    <t>엠보80 4각10/250*250외 8건</t>
  </si>
  <si>
    <t>왕대박 숯불돼지갈비</t>
  </si>
  <si>
    <t>483-03-00206</t>
  </si>
  <si>
    <t>농업회사법인 봉농주식회사</t>
  </si>
  <si>
    <t>114-86-78155</t>
  </si>
  <si>
    <t>물티슈(유한크린텍)(400매) 외 27건</t>
  </si>
  <si>
    <t>국수나무 전대상대점</t>
  </si>
  <si>
    <t>857-32-00275</t>
  </si>
  <si>
    <t>피닉스</t>
  </si>
  <si>
    <t>410-24-44521</t>
  </si>
  <si>
    <t>식기세척기 세제</t>
  </si>
  <si>
    <t>카플러스</t>
  </si>
  <si>
    <t>605-32-67563</t>
  </si>
  <si>
    <t>(주)JS개발</t>
  </si>
  <si>
    <t>130-86-05902</t>
  </si>
  <si>
    <t>청소관리비</t>
  </si>
  <si>
    <t>20170720-001</t>
  </si>
  <si>
    <t>리틀탭</t>
  </si>
  <si>
    <t>452-63-00093</t>
  </si>
  <si>
    <t>천가게</t>
  </si>
  <si>
    <t>504-23-65222</t>
  </si>
  <si>
    <t>원단외</t>
  </si>
  <si>
    <t>20170601-009</t>
  </si>
  <si>
    <t>롤링라이스 광교신도시점(1/15폐업)</t>
  </si>
  <si>
    <t>142-09-50694</t>
  </si>
  <si>
    <t>(주)삼부팩</t>
  </si>
  <si>
    <t>126-86-26795</t>
  </si>
  <si>
    <t>850꽃)컵용기 외 2건</t>
  </si>
  <si>
    <t>20170627-001</t>
  </si>
  <si>
    <t>국수나무 선운점</t>
  </si>
  <si>
    <t>410-31-43914</t>
  </si>
  <si>
    <t>20170630-001</t>
  </si>
  <si>
    <t>국수나무 수완점</t>
  </si>
  <si>
    <t>409-21-44272</t>
  </si>
  <si>
    <t>주식회사 씨앤씨라이팅（CNC LIGHTING）</t>
  </si>
  <si>
    <t>410-86-92074</t>
  </si>
  <si>
    <t>LED 조명및 시공설치</t>
  </si>
  <si>
    <t>일자 빨대(검정) 500개외 2건</t>
  </si>
  <si>
    <t>20170723-001</t>
  </si>
  <si>
    <t>그린생활</t>
  </si>
  <si>
    <t>314-26-10561</t>
  </si>
  <si>
    <t>포장용기</t>
  </si>
  <si>
    <t>20170613-001</t>
  </si>
  <si>
    <t>명광상사</t>
  </si>
  <si>
    <t>506-20-83472</t>
  </si>
  <si>
    <t>국수나무 봉천현대시장점</t>
  </si>
  <si>
    <t>441-04-00572</t>
  </si>
  <si>
    <t>화곡주방</t>
  </si>
  <si>
    <t>527-01-00235</t>
  </si>
  <si>
    <t>주방집기류</t>
  </si>
  <si>
    <t>20170706-003</t>
  </si>
  <si>
    <t>두리종합상사</t>
  </si>
  <si>
    <t>142-05-19093</t>
  </si>
  <si>
    <t>공조 팬 교체</t>
  </si>
  <si>
    <t>공화춘수타왕손짜장</t>
  </si>
  <si>
    <t>639-67-00117</t>
  </si>
  <si>
    <t>대성상사</t>
  </si>
  <si>
    <t>611-05-42765</t>
  </si>
  <si>
    <t>물수건 외</t>
  </si>
  <si>
    <t>20170630-010</t>
  </si>
  <si>
    <t>(주)커피몰</t>
  </si>
  <si>
    <t>312-86-00756</t>
  </si>
  <si>
    <t>자판기외</t>
  </si>
  <si>
    <t>(반품) 물비누통 외</t>
  </si>
  <si>
    <t>기훈상사（유한킴벌리 K1대리점）</t>
  </si>
  <si>
    <t>312-06-76216</t>
  </si>
  <si>
    <t>크리넥스 드라이셀 핸드타올 스탠다드 R160m*6롤</t>
  </si>
  <si>
    <t>20170707-002</t>
  </si>
  <si>
    <t>[무료배송]수제 먹물햄버거11호 (60gx18개)</t>
  </si>
  <si>
    <t>원조장뜰순대</t>
  </si>
  <si>
    <t>110-05-75007</t>
  </si>
  <si>
    <t>삼익주방 (돌핀식기세척기)</t>
  </si>
  <si>
    <t>317-01-50405</t>
  </si>
  <si>
    <t>세제 외</t>
  </si>
  <si>
    <t>20170630-002</t>
  </si>
  <si>
    <t>고양유통센터</t>
  </si>
  <si>
    <t>773-85-00013</t>
  </si>
  <si>
    <t>허밍퓨어장갑 24*400매</t>
  </si>
  <si>
    <t>20170630-032</t>
  </si>
  <si>
    <t>[크라프트] 무지 캐리어 200개 (BOX할인)외 1건</t>
  </si>
  <si>
    <t>빵을위한사람들(의사없음)</t>
  </si>
  <si>
    <t>392-05-00262</t>
  </si>
  <si>
    <t>홈플러스 스토어즈 주식회사</t>
  </si>
  <si>
    <t>314-81-11803</t>
  </si>
  <si>
    <t>71SFNANU146B</t>
  </si>
  <si>
    <t>20170706-002</t>
  </si>
  <si>
    <t>100% 면행주 10장외 2건</t>
  </si>
  <si>
    <t>(주)조이하비</t>
  </si>
  <si>
    <t>214-87-15568</t>
  </si>
  <si>
    <t>HEMIT M983...(1)</t>
  </si>
  <si>
    <t>14oz 98파이 PET컵 (무지) 외 10건</t>
  </si>
  <si>
    <t>박스테이프12EA</t>
  </si>
  <si>
    <t>20170703-001</t>
  </si>
  <si>
    <t>14oz 98파이 페트컵 (무지) 외 3건</t>
  </si>
  <si>
    <t>티알씨커피 구갈점</t>
  </si>
  <si>
    <t>341-67-00170</t>
  </si>
  <si>
    <t>마피아패키지</t>
  </si>
  <si>
    <t>202-05-37923</t>
  </si>
  <si>
    <t>2518687. [무료배송] 무안황토 자색양파즙50포</t>
  </si>
  <si>
    <t>제주애한판</t>
  </si>
  <si>
    <t>218-31-00056</t>
  </si>
  <si>
    <t>크린케이</t>
  </si>
  <si>
    <t>883-15-00146</t>
  </si>
  <si>
    <t>물티슈</t>
  </si>
  <si>
    <t>20170630-015</t>
  </si>
  <si>
    <t>2PC최종비급</t>
  </si>
  <si>
    <t>２１세기광고천막</t>
  </si>
  <si>
    <t>126-02-11972</t>
  </si>
  <si>
    <t>현수막 게시대 작업</t>
  </si>
  <si>
    <t>20170807-002</t>
  </si>
  <si>
    <t>태양산업</t>
  </si>
  <si>
    <t>127-17-97429</t>
  </si>
  <si>
    <t>탕용기</t>
  </si>
  <si>
    <t>주식회사 위메프</t>
  </si>
  <si>
    <t>120-87-55227</t>
  </si>
  <si>
    <t>20170831-009</t>
  </si>
  <si>
    <t>국수나무 초지점</t>
  </si>
  <si>
    <t>134-30-32189</t>
  </si>
  <si>
    <t>(주)금성주방</t>
  </si>
  <si>
    <t>130-81-98798</t>
  </si>
  <si>
    <t>버너</t>
  </si>
  <si>
    <t>20170905-048</t>
  </si>
  <si>
    <t>APM PRO-100 ST (INNISFREE)</t>
  </si>
  <si>
    <t>국수나무 풍암점(의사없음)</t>
  </si>
  <si>
    <t>826-12-00123</t>
  </si>
  <si>
    <t>주식회사 와이마트물류 직영지점</t>
  </si>
  <si>
    <t>364-85-00143</t>
  </si>
  <si>
    <t>과세품목</t>
  </si>
  <si>
    <t>20170831-037</t>
  </si>
  <si>
    <t>CK 여성 레깅스 청바지, 66-92(26), BLACK외</t>
  </si>
  <si>
    <t>비성</t>
  </si>
  <si>
    <t>354-27-00374</t>
  </si>
  <si>
    <t>보아스제과상사</t>
  </si>
  <si>
    <t>314-05-71224</t>
  </si>
  <si>
    <t>20170820-001</t>
  </si>
  <si>
    <t>명인만두(음성혁신도시점)</t>
  </si>
  <si>
    <t>619-09-20220</t>
  </si>
  <si>
    <t>신우 C&amp;T</t>
  </si>
  <si>
    <t>137-04-48527</t>
  </si>
  <si>
    <t>국수보온기 조절기</t>
  </si>
  <si>
    <t>국수나무 나주혁신점</t>
  </si>
  <si>
    <t>436-30-00109</t>
  </si>
  <si>
    <t>(주)형제식품</t>
  </si>
  <si>
    <t>408-81-53151</t>
  </si>
  <si>
    <t>20170831-050</t>
  </si>
  <si>
    <t>돌핀경기서부지사</t>
  </si>
  <si>
    <t>137-11-23242</t>
  </si>
  <si>
    <t>세제</t>
  </si>
  <si>
    <t>20170807-001</t>
  </si>
  <si>
    <t>KS MEXICAN STYLE</t>
  </si>
  <si>
    <t>바보스 봉림점</t>
  </si>
  <si>
    <t>612-14-07841</t>
  </si>
  <si>
    <t>(주)바보스</t>
  </si>
  <si>
    <t>108-86-11601</t>
  </si>
  <si>
    <t>현수막</t>
  </si>
  <si>
    <t>20170828-007</t>
  </si>
  <si>
    <t>고리울 풍천장어</t>
  </si>
  <si>
    <t>162-41-00179</t>
  </si>
  <si>
    <t>제일종합주방</t>
  </si>
  <si>
    <t>130-39-71903</t>
  </si>
  <si>
    <t>석쇠</t>
  </si>
  <si>
    <t>20170804-001</t>
  </si>
  <si>
    <t>간판,본사물품</t>
  </si>
  <si>
    <t>책이랑</t>
  </si>
  <si>
    <t>429-94-00398</t>
  </si>
  <si>
    <t>엘지전자(주)</t>
  </si>
  <si>
    <t>107-86-14075</t>
  </si>
  <si>
    <t>렌탈료 2017/09월분</t>
  </si>
  <si>
    <t>20170905-002</t>
  </si>
  <si>
    <t>갈색 무지냅킨 10,000개 (... 외 9 건</t>
  </si>
  <si>
    <t>렌탈료 2017/08월분</t>
  </si>
  <si>
    <t>고급분창</t>
  </si>
  <si>
    <t>(주)쿡앤시스템</t>
  </si>
  <si>
    <t>624-86-00116</t>
  </si>
  <si>
    <t>스텐판</t>
  </si>
  <si>
    <t>카페무제</t>
  </si>
  <si>
    <t>890-13-00679</t>
  </si>
  <si>
    <t>(주) 세신티에스</t>
  </si>
  <si>
    <t>812-88-00279</t>
  </si>
  <si>
    <t>주방기구</t>
  </si>
  <si>
    <t>구운숯</t>
  </si>
  <si>
    <t>카운터진열대 외</t>
  </si>
  <si>
    <t>DID</t>
  </si>
  <si>
    <t>20170831-007</t>
  </si>
  <si>
    <t>누보 에스프레소 머신 청소용솔(NV-1MCB)외 3건</t>
  </si>
  <si>
    <t>달콤커피 궐동점</t>
  </si>
  <si>
    <t>267-37-00138</t>
  </si>
  <si>
    <t>20170812-001</t>
  </si>
  <si>
    <t>니트릴 장갑 (No-630) No-630...외 1 건</t>
  </si>
  <si>
    <t>매장램프</t>
  </si>
  <si>
    <t>20170831-017</t>
  </si>
  <si>
    <t>환풍기교체</t>
  </si>
  <si>
    <t>20170831-018</t>
  </si>
  <si>
    <t>20170920-001</t>
  </si>
  <si>
    <t>용기외</t>
  </si>
  <si>
    <t>락스 외</t>
  </si>
  <si>
    <t>국수나무 목원대점</t>
  </si>
  <si>
    <t>859-35-00137</t>
  </si>
  <si>
    <t>일회용장갑 600CT</t>
  </si>
  <si>
    <t>20170915-003</t>
  </si>
  <si>
    <t>린넨(브라운)</t>
  </si>
  <si>
    <t>한솥도시락 동탄능동점</t>
  </si>
  <si>
    <t>135-15-97237</t>
  </si>
  <si>
    <t>일괄 A4전단지</t>
  </si>
  <si>
    <t>20170814-002</t>
  </si>
  <si>
    <t>또봉이통닭 동백이마트점</t>
  </si>
  <si>
    <t>269-19-00450</t>
  </si>
  <si>
    <t>경동그릇총판</t>
  </si>
  <si>
    <t>131-06-40496</t>
  </si>
  <si>
    <t>20170829-001</t>
  </si>
  <si>
    <t>면솥세트</t>
  </si>
  <si>
    <t>고봉민김밥 복수점</t>
  </si>
  <si>
    <t>348-31-00376</t>
  </si>
  <si>
    <t>(주)농협대전유통</t>
  </si>
  <si>
    <t>305-81-30785</t>
  </si>
  <si>
    <t>허밍퓨어백 (미니) 9.5*17*25*300매</t>
  </si>
  <si>
    <t>물비누외</t>
  </si>
  <si>
    <t>궁중설렁탕 동탄점</t>
  </si>
  <si>
    <t>733-10-00021</t>
  </si>
  <si>
    <t>왕도매마트 동탄점</t>
  </si>
  <si>
    <t>172-85-00428</t>
  </si>
  <si>
    <t>물티슈(유한,크린,100매*4)400매</t>
  </si>
  <si>
    <t>(주) 킹콩쥬스엔커피</t>
  </si>
  <si>
    <t>384-81-00362</t>
  </si>
  <si>
    <t>명함대금</t>
  </si>
  <si>
    <t>소야소 구래점</t>
  </si>
  <si>
    <t>234-01-16247</t>
  </si>
  <si>
    <t>삼화열탄상사</t>
  </si>
  <si>
    <t>137-03-56845</t>
  </si>
  <si>
    <t>당구충전소(2/24폐업)</t>
  </si>
  <si>
    <t>286-07-00689</t>
  </si>
  <si>
    <t>롯데쇼핑(주)VIC마켓 도봉점</t>
  </si>
  <si>
    <t>210-85-15859</t>
  </si>
  <si>
    <t>20170926-001</t>
  </si>
  <si>
    <t>신포우리만두 도안점</t>
  </si>
  <si>
    <t>392-67-00033</t>
  </si>
  <si>
    <t>(유)신포우리식품</t>
  </si>
  <si>
    <t>405-81-04103</t>
  </si>
  <si>
    <t>종이컵외</t>
  </si>
  <si>
    <t>발판</t>
  </si>
  <si>
    <t>홈워쉬락스15L</t>
  </si>
  <si>
    <t>20170922-001</t>
  </si>
  <si>
    <t>우찾사 금곡점</t>
  </si>
  <si>
    <t>124-05-73920</t>
  </si>
  <si>
    <t>스마일유통</t>
  </si>
  <si>
    <t>124-25-95320</t>
  </si>
  <si>
    <t>부품</t>
  </si>
  <si>
    <t>커피에반하다 정자점(2/1폐업)</t>
  </si>
  <si>
    <t>124-52-44870</t>
  </si>
  <si>
    <t>08273, S5</t>
  </si>
  <si>
    <t>사인물</t>
  </si>
  <si>
    <t>커피에반하다 인계점</t>
  </si>
  <si>
    <t>731-21-00017</t>
  </si>
  <si>
    <t>(주)이앤알상사</t>
  </si>
  <si>
    <t>220-81-56072</t>
  </si>
  <si>
    <t>20170911-001</t>
  </si>
  <si>
    <t>세정제외</t>
  </si>
  <si>
    <t>삼촌쭈꾸미</t>
  </si>
  <si>
    <t>185-32-00447</t>
  </si>
  <si>
    <t>한빛까운사</t>
  </si>
  <si>
    <t>305-08-78414</t>
  </si>
  <si>
    <t>앞치마</t>
  </si>
  <si>
    <t>오제이물산(O.J.물산)</t>
  </si>
  <si>
    <t>694-09-00701</t>
  </si>
  <si>
    <t>수프리모380T</t>
  </si>
  <si>
    <t>국수나무 분당까페거리점</t>
  </si>
  <si>
    <t>830-14-00539</t>
  </si>
  <si>
    <t>접시4개</t>
  </si>
  <si>
    <t>이투스수학 금광2학원</t>
  </si>
  <si>
    <t>129-92-84117</t>
  </si>
  <si>
    <t>네임텍광고디자인</t>
  </si>
  <si>
    <t>729-29-00155</t>
  </si>
  <si>
    <t>간판시공장비임대</t>
  </si>
  <si>
    <t>포장119 주식회사</t>
  </si>
  <si>
    <t>201-86-40439</t>
  </si>
  <si>
    <t>LOVE 라운드 4종스티커/240매(4*60매) 외 3건</t>
  </si>
  <si>
    <t>20171022-002</t>
  </si>
  <si>
    <t>스프린터-스퀴즈</t>
  </si>
  <si>
    <t>중화요리 장홍</t>
  </si>
  <si>
    <t>519-30-00215</t>
  </si>
  <si>
    <t>(주)엠에스비</t>
  </si>
  <si>
    <t>553-86-00852</t>
  </si>
  <si>
    <t>20171016-001</t>
  </si>
  <si>
    <t>코끼리삼성주방</t>
  </si>
  <si>
    <t>203-02-57144</t>
  </si>
  <si>
    <t>20171011-010</t>
  </si>
  <si>
    <t>아크릴외</t>
  </si>
  <si>
    <t>20171024-032</t>
  </si>
  <si>
    <t>사막여우픽쳐스</t>
  </si>
  <si>
    <t>142-04-89893</t>
  </si>
  <si>
    <t>크린라이트(성우료)</t>
  </si>
  <si>
    <t>진할매닭한마리</t>
  </si>
  <si>
    <t>142-06-21261</t>
  </si>
  <si>
    <t>(주)올웨이즈</t>
  </si>
  <si>
    <t>128-86-05796</t>
  </si>
  <si>
    <t>유니폼</t>
  </si>
  <si>
    <t>20171121-001</t>
  </si>
  <si>
    <t>에바외교환</t>
  </si>
  <si>
    <t>독수리 오형제</t>
  </si>
  <si>
    <t>150-30-00321</t>
  </si>
  <si>
    <t>마포산업</t>
  </si>
  <si>
    <t>124-29-81635</t>
  </si>
  <si>
    <t>목판</t>
  </si>
  <si>
    <t>에어간판</t>
  </si>
  <si>
    <t>국수나무 창원 양덕점(의사없음)</t>
  </si>
  <si>
    <t>873-47-00155</t>
  </si>
  <si>
    <t>미래공조덕트산업</t>
  </si>
  <si>
    <t>608-18-68755</t>
  </si>
  <si>
    <t>시로코형팬 교체</t>
  </si>
  <si>
    <t>20171110-002</t>
  </si>
  <si>
    <t>엘지대전출장센터</t>
  </si>
  <si>
    <t>566-25-00013</t>
  </si>
  <si>
    <t>20171109-037</t>
  </si>
  <si>
    <t>바른치킨 동탄시범예미지점</t>
  </si>
  <si>
    <t>377-23-00030</t>
  </si>
  <si>
    <t>투유포유</t>
  </si>
  <si>
    <t>108-15-42123</t>
  </si>
  <si>
    <t>종이자석 양면</t>
  </si>
  <si>
    <t>20171113-002</t>
  </si>
  <si>
    <t>모토이시</t>
  </si>
  <si>
    <t>451-77-00078</t>
  </si>
  <si>
    <t>(주)나비엠알오</t>
  </si>
  <si>
    <t>119-86-66372</t>
  </si>
  <si>
    <t>20171120-001</t>
  </si>
  <si>
    <t>베스트</t>
  </si>
  <si>
    <t>409-09-31867</t>
  </si>
  <si>
    <t>평리드뚜껑</t>
  </si>
  <si>
    <t>싶빵공장</t>
  </si>
  <si>
    <t>784-04-00810</t>
  </si>
  <si>
    <t>주식회사 나인글로벌</t>
  </si>
  <si>
    <t>849-88-00077</t>
  </si>
  <si>
    <t>20171110-001</t>
  </si>
  <si>
    <t>20171208-015</t>
  </si>
  <si>
    <t>이니스프리 영통구청점(의사없음)</t>
  </si>
  <si>
    <t>751-08-00201</t>
  </si>
  <si>
    <t>아람휴비스(주)</t>
  </si>
  <si>
    <t>129-81-56013</t>
  </si>
  <si>
    <t>주식회사 제이제이비투비</t>
  </si>
  <si>
    <t>674-87-00699</t>
  </si>
  <si>
    <t>20171211-001</t>
  </si>
  <si>
    <t>에이스주방백화점</t>
  </si>
  <si>
    <t>410-04-82959</t>
  </si>
  <si>
    <t>혁신안</t>
  </si>
  <si>
    <t>주식회사 리얼야구존</t>
  </si>
  <si>
    <t>230-81-05060</t>
  </si>
  <si>
    <t>20171227-001</t>
  </si>
  <si>
    <t>20171227-002</t>
  </si>
  <si>
    <t>진라면+ 120GX30</t>
  </si>
  <si>
    <t>20171215-053</t>
  </si>
  <si>
    <t>(주)미건씨스템</t>
  </si>
  <si>
    <t>211-86-50574</t>
  </si>
  <si>
    <t>가스켓</t>
  </si>
  <si>
    <t>20171204-054</t>
  </si>
  <si>
    <t>라보프로 코리아</t>
  </si>
  <si>
    <t>637-15-00621</t>
  </si>
  <si>
    <t>얌샘김밥</t>
  </si>
  <si>
    <t>542-74-00067</t>
  </si>
  <si>
    <t>에어돌돌이</t>
  </si>
  <si>
    <t>826-22-00011</t>
  </si>
  <si>
    <t>20171205-001</t>
  </si>
  <si>
    <t>주방기물</t>
  </si>
  <si>
    <t>막창인생</t>
  </si>
  <si>
    <t>452-29-00027</t>
  </si>
  <si>
    <t>쌍용물산</t>
  </si>
  <si>
    <t>314-13-66158</t>
  </si>
  <si>
    <t>물수건</t>
  </si>
  <si>
    <t>20171218-007</t>
  </si>
  <si>
    <t>조방낙지(구 싱싱세꼬시)</t>
  </si>
  <si>
    <t>124-28-80532</t>
  </si>
  <si>
    <t>(주)동아수지</t>
  </si>
  <si>
    <t>124-86-45345</t>
  </si>
  <si>
    <t>20171214-001</t>
  </si>
  <si>
    <t>H2디자인</t>
  </si>
  <si>
    <t>127-31-97314</t>
  </si>
  <si>
    <t>20171207-001</t>
  </si>
  <si>
    <t>양떼목장</t>
  </si>
  <si>
    <t>743-38-00376</t>
  </si>
  <si>
    <t>세연상사 돌핀식기세척기</t>
  </si>
  <si>
    <t>609-23-37579</t>
  </si>
  <si>
    <t>행복25시편의점 녹산점</t>
  </si>
  <si>
    <t>399-19-00668</t>
  </si>
  <si>
    <t>HI 퍼스코</t>
  </si>
  <si>
    <t>466-30-00245</t>
  </si>
  <si>
    <t>테이블외</t>
  </si>
  <si>
    <t>주식회사 신흥주방</t>
  </si>
  <si>
    <t>314-86-54656</t>
  </si>
  <si>
    <t>JL골프아카데미</t>
  </si>
  <si>
    <t>393-11-00761</t>
  </si>
  <si>
    <t>（주）낫소골프</t>
  </si>
  <si>
    <t>315-81-00503</t>
  </si>
  <si>
    <t>오끌레어</t>
  </si>
  <si>
    <t>390-13-00844</t>
  </si>
  <si>
    <t>20171225-003</t>
  </si>
  <si>
    <t>디자인하우스</t>
  </si>
  <si>
    <t>316-22-00469</t>
  </si>
  <si>
    <t>한양아파트입주자대표회의</t>
  </si>
  <si>
    <t>609-82-76701</t>
  </si>
  <si>
    <t>내부공사시 승강기사용료(109-1402)</t>
  </si>
  <si>
    <t>827 지급수수료</t>
  </si>
  <si>
    <t>20170215-001</t>
  </si>
  <si>
    <t>(주)빈스앤로스터리코리아</t>
  </si>
  <si>
    <t>101-86-20389</t>
  </si>
  <si>
    <t>와플기점검</t>
  </si>
  <si>
    <t>20170131-030</t>
  </si>
  <si>
    <t>보라위드영어교습소</t>
  </si>
  <si>
    <t>142-90-42547</t>
  </si>
  <si>
    <t>민속마을쌍용아파트입주자대표회의</t>
  </si>
  <si>
    <t>142-82-77721</t>
  </si>
  <si>
    <t>게시판광고료(보라위드영어교습소)</t>
  </si>
  <si>
    <t>20170328-001</t>
  </si>
  <si>
    <t>위드영어, 이젠수학</t>
  </si>
  <si>
    <t>20170320-001</t>
  </si>
  <si>
    <t>연회비BUSINESS</t>
  </si>
  <si>
    <t>20170116-012</t>
  </si>
  <si>
    <t>제이케이(JK)</t>
  </si>
  <si>
    <t>313-04-84016</t>
  </si>
  <si>
    <t>(주) 가비아</t>
  </si>
  <si>
    <t>214-86-39239</t>
  </si>
  <si>
    <t>MYTHMALL.CO.KR 도메인연장</t>
  </si>
  <si>
    <t>주식회사 단골플러스</t>
  </si>
  <si>
    <t>891-87-00353</t>
  </si>
  <si>
    <t>20170228-003</t>
  </si>
  <si>
    <t>국수나무 덕정점</t>
  </si>
  <si>
    <t>494-26-00068</t>
  </si>
  <si>
    <t>세무법인오늘</t>
  </si>
  <si>
    <t>127-85-47006</t>
  </si>
  <si>
    <t>1월 기장료</t>
  </si>
  <si>
    <t>큰맘원조할매순대국 상현점</t>
  </si>
  <si>
    <t>364-14-00406</t>
  </si>
  <si>
    <t>세무법인오늘(잠실지점)</t>
  </si>
  <si>
    <t>215-85-45514</t>
  </si>
  <si>
    <t>02월분 기장수수료</t>
  </si>
  <si>
    <t>20170225-085</t>
  </si>
  <si>
    <t>이니스프리 용인신봉점(의사없음)</t>
  </si>
  <si>
    <t>510-29-00115</t>
  </si>
  <si>
    <t>세정세무법인(수원)</t>
  </si>
  <si>
    <t>135-81-40821</t>
  </si>
  <si>
    <t>장부서식대</t>
  </si>
  <si>
    <t>20170113-015</t>
  </si>
  <si>
    <t>(주)다도글로벌</t>
  </si>
  <si>
    <t>211-88-47165</t>
  </si>
  <si>
    <t>LGU+사이즈업</t>
  </si>
  <si>
    <t>20170228-025</t>
  </si>
  <si>
    <t>(주)에스원 본사</t>
  </si>
  <si>
    <t>세콤카드추가발급</t>
  </si>
  <si>
    <t>주식회사 제이스코리아</t>
  </si>
  <si>
    <t>220-87-95096</t>
  </si>
  <si>
    <t>수화연 3종</t>
  </si>
  <si>
    <t>20170131-011</t>
  </si>
  <si>
    <t>(주)국민은행 스마트금융부</t>
  </si>
  <si>
    <t>201-81-68693</t>
  </si>
  <si>
    <t>공인인증서</t>
  </si>
  <si>
    <t>주식회사 가온종합관리</t>
  </si>
  <si>
    <t>307-81-44645</t>
  </si>
  <si>
    <t>운영관리비(2월)</t>
  </si>
  <si>
    <t>20170310-002</t>
  </si>
  <si>
    <t>운영관리비(12월)</t>
  </si>
  <si>
    <t>20170116-002</t>
  </si>
  <si>
    <t>그곳에 가면 통나무 닭갈비</t>
  </si>
  <si>
    <t>509-07-12943</t>
  </si>
  <si>
    <t>현대소방공사</t>
  </si>
  <si>
    <t>109-08-47803</t>
  </si>
  <si>
    <t>자동확산소화기</t>
  </si>
  <si>
    <t>20170106-001</t>
  </si>
  <si>
    <t>은현농협</t>
  </si>
  <si>
    <t>127-82-00499</t>
  </si>
  <si>
    <t>공인인증서수수료</t>
  </si>
  <si>
    <t>20170306-001</t>
  </si>
  <si>
    <t>구갈회사랑</t>
  </si>
  <si>
    <t>764-62-00043</t>
  </si>
  <si>
    <t>톡앤톡</t>
  </si>
  <si>
    <t>507-26-00307</t>
  </si>
  <si>
    <t>마고스튜디오</t>
  </si>
  <si>
    <t>748-39-00266</t>
  </si>
  <si>
    <t>20170219-001</t>
  </si>
  <si>
    <t>주식회사 신승씨엔에스</t>
  </si>
  <si>
    <t>889-86-00066</t>
  </si>
  <si>
    <t>20170327-001</t>
  </si>
  <si>
    <t>기타</t>
    <phoneticPr fontId="5" type="noConversion"/>
  </si>
  <si>
    <t>피자에땅 광명점</t>
  </si>
  <si>
    <t>140-11-66169</t>
  </si>
  <si>
    <t>페페로니(돼지고기:국내산)</t>
  </si>
  <si>
    <t>20170228-004</t>
  </si>
  <si>
    <t>리몬돈가스</t>
  </si>
  <si>
    <t>379-01-00581</t>
  </si>
  <si>
    <t>쿠폰상품</t>
  </si>
  <si>
    <t>20170228-002</t>
  </si>
  <si>
    <t>쿠폰상품 외 1 건</t>
  </si>
  <si>
    <t>쌍쌍포차</t>
  </si>
  <si>
    <t>124-49-82520</t>
  </si>
  <si>
    <t>광고(울트라,파워)</t>
  </si>
  <si>
    <t>쿠폰상품 외 17 건</t>
  </si>
  <si>
    <t>쿠폰상품 외 3 건</t>
  </si>
  <si>
    <t>위니공조</t>
  </si>
  <si>
    <t>718-05-00479</t>
  </si>
  <si>
    <t>수도크레인</t>
  </si>
  <si>
    <t>135-11-74293</t>
  </si>
  <si>
    <t>크레인사용료</t>
  </si>
  <si>
    <t>20170526-001</t>
  </si>
  <si>
    <t>협동소방설비</t>
  </si>
  <si>
    <t>101-32-63177</t>
  </si>
  <si>
    <t>백티(TEE)-25*25***** 외 6종</t>
  </si>
  <si>
    <t>20170405-001</t>
  </si>
  <si>
    <t>참다한홍삼 도안지구점</t>
  </si>
  <si>
    <t>383-44-00137</t>
  </si>
  <si>
    <t>주식회사 스마트솔루션</t>
  </si>
  <si>
    <t>119-86-76133</t>
  </si>
  <si>
    <t>ED-971</t>
  </si>
  <si>
    <t>20170406-003</t>
  </si>
  <si>
    <t>씨엔티테크(주)</t>
  </si>
  <si>
    <t>119-81-66566</t>
  </si>
  <si>
    <t>카카오톡 주문하기 수수료</t>
  </si>
  <si>
    <t>20170430-023</t>
  </si>
  <si>
    <t>행복25 나아편의점</t>
  </si>
  <si>
    <t>785-14-00414</t>
  </si>
  <si>
    <t>(주)에이디티캡스 경주지사</t>
  </si>
  <si>
    <t>505-85-05017</t>
  </si>
  <si>
    <t>공사비 (201705)</t>
  </si>
  <si>
    <t>20170523-001</t>
  </si>
  <si>
    <t>(주)인천네트워크</t>
  </si>
  <si>
    <t>131-86-40824</t>
  </si>
  <si>
    <t>카드단말기 및 포스시스템</t>
  </si>
  <si>
    <t>20170430-004</t>
  </si>
  <si>
    <t>왕돌구이삼겹살왕삼이</t>
  </si>
  <si>
    <t>314-28-21102</t>
  </si>
  <si>
    <t>가율세무회계</t>
  </si>
  <si>
    <t>858-06-00279</t>
  </si>
  <si>
    <t>결산수수료</t>
  </si>
  <si>
    <t>쿠폰상품 외 7 건</t>
  </si>
  <si>
    <t>법무사김병현사무소</t>
  </si>
  <si>
    <t>134-15-54477</t>
  </si>
  <si>
    <t>소유권이전</t>
  </si>
  <si>
    <t>20170629-002</t>
  </si>
  <si>
    <t>MTM 100D-KB형 (01026145220)</t>
  </si>
  <si>
    <t>20170607-005</t>
  </si>
  <si>
    <t>MTM 100D-KB형 (01021876657)</t>
  </si>
  <si>
    <t>20170607-007</t>
  </si>
  <si>
    <t>엔에이치엔고도(주)</t>
  </si>
  <si>
    <t>120-86-46911</t>
  </si>
  <si>
    <t>[쇼핑몰 임대형 연장] / e나무 임대형</t>
  </si>
  <si>
    <t>바디체리쉬</t>
  </si>
  <si>
    <t>435-02-00627</t>
  </si>
  <si>
    <t>주식회사 에스앤브이</t>
  </si>
  <si>
    <t>140-81-60834</t>
  </si>
  <si>
    <t>스마트벤딩머신중도금및잔금</t>
  </si>
  <si>
    <t>20170719-001</t>
  </si>
  <si>
    <t>모란맨션 (8탭 하우스)</t>
  </si>
  <si>
    <t>129-36-47703</t>
  </si>
  <si>
    <t>현대자동차㈜ 울산공장</t>
  </si>
  <si>
    <t>6월세이브포인트정산(사업자,울산)</t>
  </si>
  <si>
    <t>20170626-001</t>
  </si>
  <si>
    <t>버밀리언코미디</t>
  </si>
  <si>
    <t>129-39-61273</t>
  </si>
  <si>
    <t>디자인서비스</t>
  </si>
  <si>
    <t>네네치킨 계양점</t>
  </si>
  <si>
    <t>178-24-00221</t>
  </si>
  <si>
    <t>(주)지에이엠파트너스</t>
  </si>
  <si>
    <t>727-81-00161</t>
  </si>
  <si>
    <t>5~6월수수료</t>
  </si>
  <si>
    <t>20170630-018</t>
  </si>
  <si>
    <t>세시봉라이브(3월폐업 종소세신고)</t>
  </si>
  <si>
    <t>127-15-81447</t>
  </si>
  <si>
    <t>주식회사올댓씨큐리티</t>
  </si>
  <si>
    <t>127-86-53335</t>
  </si>
  <si>
    <t>CCTV</t>
  </si>
  <si>
    <t>20170621-002</t>
  </si>
  <si>
    <t>강남 하수도,누수,수도설비</t>
  </si>
  <si>
    <t>821-16-00091</t>
  </si>
  <si>
    <t>주방 방수공사</t>
  </si>
  <si>
    <t>20170717-001</t>
  </si>
  <si>
    <t>골목길</t>
  </si>
  <si>
    <t>123-34-85438</t>
  </si>
  <si>
    <t>네이버 주식회사</t>
  </si>
  <si>
    <t>220-81-62517</t>
  </si>
  <si>
    <t>매출(일반)_지식쇼핑_KCP_신용카드</t>
  </si>
  <si>
    <t>20170714-001</t>
  </si>
  <si>
    <t>㈜교원</t>
  </si>
  <si>
    <t>101-81-39753</t>
  </si>
  <si>
    <t>정수기 렌탈료(07월)</t>
  </si>
  <si>
    <t>넷매니아 주식회사</t>
  </si>
  <si>
    <t>220-81-53416</t>
  </si>
  <si>
    <t>SendBill 선불요금</t>
  </si>
  <si>
    <t>20170612-002</t>
  </si>
  <si>
    <t>장스부</t>
  </si>
  <si>
    <t>128-12-88627</t>
  </si>
  <si>
    <t>CHP-671L/정수기</t>
  </si>
  <si>
    <t>20170710-001</t>
  </si>
  <si>
    <t>블랙라인 아주대점</t>
  </si>
  <si>
    <t>878-03-00758</t>
  </si>
  <si>
    <t>주식회사 카페발트</t>
  </si>
  <si>
    <t>144-81-25936</t>
  </si>
  <si>
    <t>DID웹서버이용료</t>
  </si>
  <si>
    <t>세무법인 세누리 중앙지점</t>
  </si>
  <si>
    <t>305-85-39940</t>
  </si>
  <si>
    <t>부가세신고수수료</t>
  </si>
  <si>
    <t>(주)인터파크</t>
  </si>
  <si>
    <t>214-87-98889</t>
  </si>
  <si>
    <t>S-MONEY</t>
  </si>
  <si>
    <t>20170630-024</t>
  </si>
  <si>
    <t>투존치킨 갈마점</t>
  </si>
  <si>
    <t>666-13-00381</t>
  </si>
  <si>
    <t>주식회사 배달통</t>
  </si>
  <si>
    <t>214-88-35862</t>
  </si>
  <si>
    <t>20170701-003</t>
  </si>
  <si>
    <t>국수나무 권선중앙점</t>
  </si>
  <si>
    <t>356-21-00475</t>
  </si>
  <si>
    <t>농협은행</t>
  </si>
  <si>
    <t>104-86-39742</t>
  </si>
  <si>
    <t>주식회사 즐거운</t>
  </si>
  <si>
    <t>104-86-33511</t>
  </si>
  <si>
    <t>6월 판매수수료 수수료</t>
  </si>
  <si>
    <t>20170701-051</t>
  </si>
  <si>
    <t>치킨마루 금오점</t>
  </si>
  <si>
    <t>478-15-00468</t>
  </si>
  <si>
    <t>배민상회 6월 매출</t>
  </si>
  <si>
    <t>쿠폰상품 외 13 건</t>
  </si>
  <si>
    <t>라벤치</t>
  </si>
  <si>
    <t>128-36-74599</t>
  </si>
  <si>
    <t>동양매직정수기</t>
  </si>
  <si>
    <t>143-01-60511</t>
  </si>
  <si>
    <t>정수기 관리</t>
  </si>
  <si>
    <t>(상)PRINTER:OK-30 BS</t>
  </si>
  <si>
    <t>굿앤샵</t>
  </si>
  <si>
    <t>204-26-36167</t>
  </si>
  <si>
    <t>ESD104범일금고 부산직배송</t>
  </si>
  <si>
    <t>1TB MOBILE BLACK WD10JPLX (SATA3/7200/32M/노...</t>
  </si>
  <si>
    <t>20170805-007</t>
  </si>
  <si>
    <t>장지연네추럴헤어</t>
  </si>
  <si>
    <t>142-06-28191</t>
  </si>
  <si>
    <t>아인더스</t>
  </si>
  <si>
    <t>127-32-13645</t>
  </si>
  <si>
    <t>프로그램 사용료</t>
  </si>
  <si>
    <t>주식회사 에이원방재산업</t>
  </si>
  <si>
    <t>123-86-16717</t>
  </si>
  <si>
    <t>소방시설보수공사</t>
  </si>
  <si>
    <t>20170908-001</t>
  </si>
  <si>
    <t>CRISP SPICY 2 KG</t>
  </si>
  <si>
    <t>(주)케이비텍</t>
  </si>
  <si>
    <t>137-81-09582</t>
  </si>
  <si>
    <t>폐기물처리비</t>
  </si>
  <si>
    <t>20170907-013</t>
  </si>
  <si>
    <t>비키니몬(딸기, 쿠키)</t>
  </si>
  <si>
    <t>20170822-011</t>
  </si>
  <si>
    <t>이디야 분당파크뷰점</t>
  </si>
  <si>
    <t>144-02-40102</t>
  </si>
  <si>
    <t>(주)에스원 성남</t>
  </si>
  <si>
    <t>서비스료(20170829~20170831)</t>
  </si>
  <si>
    <t>국수나무 굽은다리역점</t>
  </si>
  <si>
    <t>212-25-98565</t>
  </si>
  <si>
    <t>9월1기 온라인정산</t>
  </si>
  <si>
    <t>20170901-085</t>
  </si>
  <si>
    <t>0816~0831 온라인매출</t>
  </si>
  <si>
    <t>20170801-004</t>
  </si>
  <si>
    <t>20170821-002</t>
  </si>
  <si>
    <t>광 고 료</t>
  </si>
  <si>
    <t>국수나무 김포마산점</t>
  </si>
  <si>
    <t>199-64-00108</t>
  </si>
  <si>
    <t>SK매직(주)</t>
  </si>
  <si>
    <t>104-86-48203</t>
  </si>
  <si>
    <t>냉온정수기(WPUB200CREWH)</t>
  </si>
  <si>
    <t>20170901-048</t>
  </si>
  <si>
    <t>슈퍼아이스(SIM-I900)</t>
  </si>
  <si>
    <t>권선43호</t>
  </si>
  <si>
    <t>한국가스안전공사 경남지역본부</t>
  </si>
  <si>
    <t>609-82-03135</t>
  </si>
  <si>
    <t>시설검사|정기검사|액법|사용시설(대가국밥/17-0719269)</t>
  </si>
  <si>
    <t>지코바 간석1호점</t>
  </si>
  <si>
    <t>138-13-73491</t>
  </si>
  <si>
    <t>바로결제 외 26 건</t>
  </si>
  <si>
    <t>등유 외</t>
  </si>
  <si>
    <t>대박</t>
  </si>
  <si>
    <t>234-67-00116</t>
  </si>
  <si>
    <t>20170901-007</t>
  </si>
  <si>
    <t>모듈 외</t>
  </si>
  <si>
    <t>20170801-005</t>
  </si>
  <si>
    <t>모바일 문화상품권 수수료</t>
  </si>
  <si>
    <t>20170902-007</t>
  </si>
  <si>
    <t>네이버페이 결제수수료</t>
  </si>
  <si>
    <t>부산어묵1200G</t>
  </si>
  <si>
    <t>20170901-038</t>
  </si>
  <si>
    <t>생크림요거트16EA</t>
  </si>
  <si>
    <t>단말기</t>
  </si>
  <si>
    <t>석쇠(그리드)</t>
  </si>
  <si>
    <t>정수기 렌탈료(09월)</t>
  </si>
  <si>
    <t>정수기 렌탈료(08월)</t>
  </si>
  <si>
    <t>소유권이전(205호)</t>
  </si>
  <si>
    <t>(주)경남은행</t>
  </si>
  <si>
    <t>608-86-04478</t>
  </si>
  <si>
    <t>공인인증서 발급수수료</t>
  </si>
  <si>
    <t>20170803-001</t>
  </si>
  <si>
    <t>익스트림인증 및 ASP</t>
  </si>
  <si>
    <t>흥부네 한방족발</t>
  </si>
  <si>
    <t>210-23-84775</t>
  </si>
  <si>
    <t>바로결제 외 19 건</t>
  </si>
  <si>
    <t>20170910-001</t>
  </si>
  <si>
    <t>20170810-001</t>
  </si>
  <si>
    <t>20170815-002</t>
  </si>
  <si>
    <t>코카콜라355ML</t>
  </si>
  <si>
    <t>현장감리비</t>
  </si>
  <si>
    <t>주식회사 달콤</t>
  </si>
  <si>
    <t>144-81-09353</t>
  </si>
  <si>
    <t>원조신포닭강정</t>
  </si>
  <si>
    <t>122-25-17269</t>
  </si>
  <si>
    <t>인천도시가스(주)</t>
  </si>
  <si>
    <t>137-81-02459</t>
  </si>
  <si>
    <t>2017년 08월분 요금</t>
  </si>
  <si>
    <t>국수나무 울주굴화점</t>
  </si>
  <si>
    <t>480-50-00031</t>
  </si>
  <si>
    <t>바로결제 외 25 건</t>
  </si>
  <si>
    <t>세무법인큐택스둔산법원점</t>
  </si>
  <si>
    <t>314-85-53039</t>
  </si>
  <si>
    <t>기장료</t>
  </si>
  <si>
    <t>로열티</t>
  </si>
  <si>
    <t>20170915-001</t>
  </si>
  <si>
    <t>MTM 100D-KB형 (01221216151)</t>
  </si>
  <si>
    <t>10월로열티</t>
  </si>
  <si>
    <t>바람난탕수육</t>
  </si>
  <si>
    <t>186-62-00127</t>
  </si>
  <si>
    <t>바로결제 외 23 건</t>
  </si>
  <si>
    <t>라라랜드(츄로팡)</t>
  </si>
  <si>
    <t>236-03-00032</t>
  </si>
  <si>
    <t>로얄티</t>
  </si>
  <si>
    <t>투존치킨 궁동점</t>
  </si>
  <si>
    <t>876-57-00056</t>
  </si>
  <si>
    <t>바로결제 외 30 건</t>
  </si>
  <si>
    <t>마곱</t>
  </si>
  <si>
    <t>219-38-00024</t>
  </si>
  <si>
    <t>(주)이베이코리아</t>
  </si>
  <si>
    <t>220-81-83676</t>
  </si>
  <si>
    <t>G마켓 수수료</t>
  </si>
  <si>
    <t>11월 판매수수료</t>
  </si>
  <si>
    <t>20170831-008</t>
  </si>
  <si>
    <t>옥션 낙찰수수료</t>
  </si>
  <si>
    <t>7월 판매수수료</t>
  </si>
  <si>
    <t>20170831-010</t>
  </si>
  <si>
    <t>8월 판매 수수료</t>
  </si>
  <si>
    <t>9월 판매수수료</t>
  </si>
  <si>
    <t>20170831-022</t>
  </si>
  <si>
    <t>국수나무 광교에듀타운점</t>
  </si>
  <si>
    <t>395-24-00485</t>
  </si>
  <si>
    <t>냉온정수기(WPU8001FREBL)</t>
  </si>
  <si>
    <t>바른치킨 동탄한백점</t>
  </si>
  <si>
    <t>191-02-00348</t>
  </si>
  <si>
    <t>서비스 수수료</t>
  </si>
  <si>
    <t>20170801-003</t>
  </si>
  <si>
    <t>아이비영어학원</t>
  </si>
  <si>
    <t>550-93-00185</t>
  </si>
  <si>
    <t>（주）청도비엠</t>
  </si>
  <si>
    <t>124-86-41219</t>
  </si>
  <si>
    <t>8월 관리비</t>
  </si>
  <si>
    <t>20170923-001</t>
  </si>
  <si>
    <t>바로결제 외 21 건</t>
  </si>
  <si>
    <t>에스케이 플래닛 (주)</t>
  </si>
  <si>
    <t>104-86-36968</t>
  </si>
  <si>
    <t>20170901-060</t>
  </si>
  <si>
    <t>20170801-034</t>
  </si>
  <si>
    <t>김제갈비</t>
  </si>
  <si>
    <t>403-15-94021</t>
  </si>
  <si>
    <t>(주) 다나와</t>
  </si>
  <si>
    <t>117-81-40065</t>
  </si>
  <si>
    <t>쿠폰상품 외 4 건</t>
  </si>
  <si>
    <t>20170901-005</t>
  </si>
  <si>
    <t>마루홀 대관료 수입내역(11월13일/11건)</t>
  </si>
  <si>
    <t>10월1기 온라인매출</t>
  </si>
  <si>
    <t>20171001-063</t>
  </si>
  <si>
    <t>AP-1013F/공기청정기</t>
  </si>
  <si>
    <t>20171001-018</t>
  </si>
  <si>
    <t>20171023-002</t>
  </si>
  <si>
    <t>P-150U/정수기</t>
  </si>
  <si>
    <t>에이스배달대행</t>
  </si>
  <si>
    <t>522-16-00796</t>
  </si>
  <si>
    <t>10월 수수료</t>
  </si>
  <si>
    <t>20171031-001</t>
  </si>
  <si>
    <t>20171001-034</t>
  </si>
  <si>
    <t>정수기 렌탈료(10월)</t>
  </si>
  <si>
    <t>20171020-001</t>
  </si>
  <si>
    <t>닥트공사</t>
  </si>
  <si>
    <t>20171010-001</t>
  </si>
  <si>
    <t>파인트리영수학원</t>
  </si>
  <si>
    <t>135-90-61740</t>
  </si>
  <si>
    <t>법무사법인 상록</t>
  </si>
  <si>
    <t>314-86-63529</t>
  </si>
  <si>
    <t>20171023-001</t>
  </si>
  <si>
    <t>20171001-002</t>
  </si>
  <si>
    <t>20171001-029</t>
  </si>
  <si>
    <t>20171024-001</t>
  </si>
  <si>
    <t>정수기 렌탈료(11월)</t>
  </si>
  <si>
    <t>정수기 렌탈료(12월)</t>
  </si>
  <si>
    <t>20171001-007</t>
  </si>
  <si>
    <t>소리나무음악학원</t>
  </si>
  <si>
    <t>142-90-30624</t>
  </si>
  <si>
    <t>(재)용인문화재단</t>
  </si>
  <si>
    <t>142-83-00520</t>
  </si>
  <si>
    <t>20171113-001</t>
  </si>
  <si>
    <t>중개수수료</t>
  </si>
  <si>
    <t>꿀바</t>
  </si>
  <si>
    <t>271-77-00114</t>
  </si>
  <si>
    <t>선영석유</t>
  </si>
  <si>
    <t>121-17-53952</t>
  </si>
  <si>
    <t>(주)오케이포스</t>
  </si>
  <si>
    <t>214-88-14829</t>
  </si>
  <si>
    <t>20171106-001</t>
  </si>
  <si>
    <t>더블유</t>
  </si>
  <si>
    <t>517-46-00296</t>
  </si>
  <si>
    <t>유진닥트함석</t>
  </si>
  <si>
    <t>738-02-00400</t>
  </si>
  <si>
    <t>20171128-001</t>
  </si>
  <si>
    <t>11월1기 온라인정산</t>
  </si>
  <si>
    <t>20171101-003</t>
  </si>
  <si>
    <t>20171113-004</t>
  </si>
  <si>
    <t>20171101-006</t>
  </si>
  <si>
    <t>리더기</t>
  </si>
  <si>
    <t>듀얼모니터</t>
  </si>
  <si>
    <t>옥탑방오봉자싸롱 탕정점(폐업)</t>
  </si>
  <si>
    <t>121-35-62533</t>
  </si>
  <si>
    <t>장당우미이노스빌1차입주자대표회의</t>
  </si>
  <si>
    <t>125-82-62859</t>
  </si>
  <si>
    <t>20171128-004</t>
  </si>
  <si>
    <t>누나홀닭 안중점</t>
  </si>
  <si>
    <t>328-18-00373</t>
  </si>
  <si>
    <t>G&amp;S테크</t>
  </si>
  <si>
    <t>102-27-51011</t>
  </si>
  <si>
    <t>20171127-001</t>
  </si>
  <si>
    <t>추가금액 개인결제창 외 1 건 외 1 건</t>
  </si>
  <si>
    <t>20171101-005</t>
  </si>
  <si>
    <t>도남기획</t>
  </si>
  <si>
    <t>129-19-78233</t>
  </si>
  <si>
    <t>20171230-001</t>
  </si>
  <si>
    <t>20171223-006</t>
  </si>
  <si>
    <t>델타</t>
  </si>
  <si>
    <t>314-27-37489</t>
  </si>
  <si>
    <t>20171214-004</t>
  </si>
  <si>
    <t>12월1기 온라인매출정산</t>
  </si>
  <si>
    <t>체어봄</t>
  </si>
  <si>
    <t>467-39-00125</t>
  </si>
  <si>
    <t>일넷공인중개사사무소</t>
  </si>
  <si>
    <t>137-09-17688</t>
  </si>
  <si>
    <t>20171201-001</t>
  </si>
  <si>
    <t>20171205-008</t>
  </si>
  <si>
    <t>20171220-001</t>
  </si>
  <si>
    <t>20171204-001</t>
  </si>
  <si>
    <t>20171210-001</t>
  </si>
  <si>
    <t>뉴욕야시장 마치광장점</t>
  </si>
  <si>
    <t>336-59-00213</t>
  </si>
  <si>
    <t>20171221-001</t>
  </si>
  <si>
    <t>20171205-002</t>
  </si>
  <si>
    <t>20171205-003</t>
  </si>
  <si>
    <t>20171201-043</t>
  </si>
  <si>
    <t>20171231-023</t>
  </si>
  <si>
    <t>사과나무</t>
  </si>
  <si>
    <t>124-51-22199</t>
  </si>
  <si>
    <t>20171201-006</t>
  </si>
  <si>
    <t>스카이컴</t>
  </si>
  <si>
    <t>439-01-00559</t>
  </si>
  <si>
    <t>(주)디티피아</t>
  </si>
  <si>
    <t>201-81-24623</t>
  </si>
  <si>
    <t>인쇄대</t>
  </si>
  <si>
    <t>828 광고선전비</t>
  </si>
  <si>
    <t>20170228-001</t>
  </si>
  <si>
    <t>대한전단</t>
  </si>
  <si>
    <t>128-38-00301</t>
  </si>
  <si>
    <t>판촉물배포</t>
  </si>
  <si>
    <t>바이리더</t>
  </si>
  <si>
    <t>210-13-36672</t>
  </si>
  <si>
    <t>에스케이플래닛(주)</t>
  </si>
  <si>
    <t>2017년02월 후불광고비</t>
  </si>
  <si>
    <t>2017년01월 후불광고비</t>
  </si>
  <si>
    <t>20170131-005</t>
  </si>
  <si>
    <t>337 쭈꾸미</t>
  </si>
  <si>
    <t>129-38-96038</t>
  </si>
  <si>
    <t>배달통 2월 광고료</t>
  </si>
  <si>
    <t>칩꾸아프</t>
  </si>
  <si>
    <t>129-37-79202</t>
  </si>
  <si>
    <t>국수나무 울산달동점</t>
  </si>
  <si>
    <t>872-27-00251</t>
  </si>
  <si>
    <t>아일락영어전문학원</t>
  </si>
  <si>
    <t>789-99-00067</t>
  </si>
  <si>
    <t>본디자인</t>
  </si>
  <si>
    <t>314-27-22180</t>
  </si>
  <si>
    <t>20170222-001</t>
  </si>
  <si>
    <t>배달통 1월 광고료</t>
  </si>
  <si>
    <t>엄청난낙지</t>
  </si>
  <si>
    <t>334-61-00016</t>
  </si>
  <si>
    <t>동양광고</t>
  </si>
  <si>
    <t>130-01-83027</t>
  </si>
  <si>
    <t>현수막 제작 시공</t>
  </si>
  <si>
    <t>20170302-001</t>
  </si>
  <si>
    <t>해나이노베이션</t>
  </si>
  <si>
    <t>211-10-49276</t>
  </si>
  <si>
    <t>광고이용료</t>
  </si>
  <si>
    <t>씨제이대한통운㈜</t>
  </si>
  <si>
    <t>110-81-05034</t>
  </si>
  <si>
    <t>택배서비스</t>
  </si>
  <si>
    <t>20170430-002</t>
  </si>
  <si>
    <t>국수나무 이주단지점</t>
  </si>
  <si>
    <t>884-65-00047</t>
  </si>
  <si>
    <t>디자인큐</t>
  </si>
  <si>
    <t>220-03-43467</t>
  </si>
  <si>
    <t>광고물</t>
  </si>
  <si>
    <t>20170529-071</t>
  </si>
  <si>
    <t>라벨르마망</t>
  </si>
  <si>
    <t>101-02-67803</t>
  </si>
  <si>
    <t>애드로봇 주식회사</t>
  </si>
  <si>
    <t>220-88-83374</t>
  </si>
  <si>
    <t>인스타그램 마케팅</t>
  </si>
  <si>
    <t>20170518-044</t>
  </si>
  <si>
    <t>주식회사용인교차로</t>
  </si>
  <si>
    <t>142-81-07437</t>
  </si>
  <si>
    <t>광고비(박스광고)</t>
  </si>
  <si>
    <t>경북일보전단사업부</t>
  </si>
  <si>
    <t>506-08-42784</t>
  </si>
  <si>
    <t>광고전단</t>
  </si>
  <si>
    <t>20170518-034</t>
  </si>
  <si>
    <t>국수나무 천안불당점</t>
  </si>
  <si>
    <t>488-29-00308</t>
  </si>
  <si>
    <t>천지광고기획</t>
  </si>
  <si>
    <t>131-16-80221</t>
  </si>
  <si>
    <t>20170417-001</t>
  </si>
  <si>
    <t>2017년04월 후불광고비</t>
  </si>
  <si>
    <t>배달통 4월 광고료</t>
  </si>
  <si>
    <t>열평집밥</t>
  </si>
  <si>
    <t>663-03-00516</t>
  </si>
  <si>
    <t>바로결제 외 24 건</t>
  </si>
  <si>
    <t>20170430-007</t>
  </si>
  <si>
    <t>전단지</t>
  </si>
  <si>
    <t>20170623-001</t>
  </si>
  <si>
    <t>국수나무 서수원홈플러스점</t>
  </si>
  <si>
    <t>898-24-00330</t>
  </si>
  <si>
    <t>(주)미디어윌중부지점</t>
  </si>
  <si>
    <t>110-85-21110</t>
  </si>
  <si>
    <t>광고료</t>
  </si>
  <si>
    <t>20170614-035</t>
  </si>
  <si>
    <t>전단지대</t>
  </si>
  <si>
    <t>국수나무 아중점</t>
  </si>
  <si>
    <t>556-07-00555</t>
  </si>
  <si>
    <t>생각대로 전주삼천평화점</t>
  </si>
  <si>
    <t>402-24-57966</t>
  </si>
  <si>
    <t>광고비(줄광고)</t>
  </si>
  <si>
    <t>20170615-008</t>
  </si>
  <si>
    <t>2017년06월 후불광고비</t>
  </si>
  <si>
    <t>셰프푸드 배달전문점</t>
  </si>
  <si>
    <t>767-03-00730</t>
  </si>
  <si>
    <t>20170701-002</t>
  </si>
  <si>
    <t>국수나무 이마트흥덕점</t>
  </si>
  <si>
    <t>136-02-74294</t>
  </si>
  <si>
    <t>(주)미디어윌수원지점</t>
  </si>
  <si>
    <t>135-85-41681</t>
  </si>
  <si>
    <t>20170602-001</t>
  </si>
  <si>
    <t>배달통 6월 광고료</t>
  </si>
  <si>
    <t>20170601-002</t>
  </si>
  <si>
    <t>광고</t>
  </si>
  <si>
    <t>20170601-017</t>
  </si>
  <si>
    <t>동아리동태찜탕</t>
  </si>
  <si>
    <t>678-22-00144</t>
  </si>
  <si>
    <t>서산교차로</t>
  </si>
  <si>
    <t>316-02-20564</t>
  </si>
  <si>
    <t>20170731-009</t>
  </si>
  <si>
    <t>최고</t>
  </si>
  <si>
    <t>340-40-00239</t>
  </si>
  <si>
    <t>주식회사 애드마켓</t>
  </si>
  <si>
    <t>109-86-34500</t>
  </si>
  <si>
    <t>20170711-001</t>
  </si>
  <si>
    <t>20170601-004</t>
  </si>
  <si>
    <t>네이버 검색광고_쇼핑검색광고</t>
  </si>
  <si>
    <t>20170601-003</t>
  </si>
  <si>
    <t>뉴스엔매거진 파워코리아</t>
  </si>
  <si>
    <t>212-23-25879</t>
  </si>
  <si>
    <t>홍보 등(시상식)</t>
  </si>
  <si>
    <t>20170721-002</t>
  </si>
  <si>
    <t>르뺑데쟈코벵</t>
  </si>
  <si>
    <t>498-27-00295</t>
  </si>
  <si>
    <t>(주)미디어윌남부지점</t>
  </si>
  <si>
    <t>215-85-31970</t>
  </si>
  <si>
    <t>20170831-069</t>
  </si>
  <si>
    <t>준기획</t>
  </si>
  <si>
    <t>816-63-00036</t>
  </si>
  <si>
    <t>2017년08월 후불광고비</t>
  </si>
  <si>
    <t>아크에인절스포츠(1/3 폐업)</t>
  </si>
  <si>
    <t>207-14-79629</t>
  </si>
  <si>
    <t>광고(울트라,파워) 외 1 건</t>
  </si>
  <si>
    <t>광고(울트라,파워) 외 2 건</t>
  </si>
  <si>
    <t>짚신매운갈비찜</t>
  </si>
  <si>
    <t>430-15-00618</t>
  </si>
  <si>
    <t>(주)고양벼룩시장</t>
  </si>
  <si>
    <t>128-81-29565</t>
  </si>
  <si>
    <t>줄광고료</t>
  </si>
  <si>
    <t>20170913-041</t>
  </si>
  <si>
    <t>네네치킨 연희점</t>
  </si>
  <si>
    <t>346-70-00229</t>
  </si>
  <si>
    <t>광고료7103-7103</t>
  </si>
  <si>
    <t>도담국어논술학원</t>
  </si>
  <si>
    <t>262-99-00320</t>
  </si>
  <si>
    <t>제일풍경채도램9단지입주자대표회의</t>
  </si>
  <si>
    <t>505-82-74100</t>
  </si>
  <si>
    <t>도담국어논술 광고수익(8/17~8/23)</t>
  </si>
  <si>
    <t>20170816-002</t>
  </si>
  <si>
    <t>광고료7107-7107</t>
  </si>
  <si>
    <t>대패상점</t>
  </si>
  <si>
    <t>780-17-00797</t>
  </si>
  <si>
    <t>365소프트</t>
  </si>
  <si>
    <t>554-10-00087</t>
  </si>
  <si>
    <t>광고마케팅</t>
  </si>
  <si>
    <t>광고료7115-7116</t>
  </si>
  <si>
    <t>광고료7126-7126</t>
  </si>
  <si>
    <t>지지고 정자점</t>
  </si>
  <si>
    <t>840-07-00519</t>
  </si>
  <si>
    <t>광고료7142-7143</t>
  </si>
  <si>
    <t>속보광고비</t>
  </si>
  <si>
    <t>(주)사랑방미디어</t>
  </si>
  <si>
    <t>409-81-17181</t>
  </si>
  <si>
    <t>20170906-002</t>
  </si>
  <si>
    <t>20170906-004</t>
  </si>
  <si>
    <t>20170828-002</t>
  </si>
  <si>
    <t>（주）시사뉴스타임</t>
  </si>
  <si>
    <t>215-87-72280</t>
  </si>
  <si>
    <t>시사뉴스타임</t>
  </si>
  <si>
    <t>20170808-002</t>
  </si>
  <si>
    <t>20170831-014</t>
  </si>
  <si>
    <t>20170831-016</t>
  </si>
  <si>
    <t>오똥광 궐동점</t>
  </si>
  <si>
    <t>124-47-60589</t>
  </si>
  <si>
    <t>전단</t>
  </si>
  <si>
    <t>선굼터 인계점</t>
  </si>
  <si>
    <t>588-17-00075</t>
  </si>
  <si>
    <t>전단 16절 일반형(피자에땅)</t>
  </si>
  <si>
    <t>주식회사 로컬파트너스</t>
  </si>
  <si>
    <t>624-87-00753</t>
  </si>
  <si>
    <t>카플러스 광고비</t>
  </si>
  <si>
    <t>20171012-029</t>
  </si>
  <si>
    <t>페이스북 마케팅</t>
  </si>
  <si>
    <t>사이버카 영통점</t>
  </si>
  <si>
    <t>112-23-63364</t>
  </si>
  <si>
    <t>청년간판</t>
  </si>
  <si>
    <t>831-39-00331</t>
  </si>
  <si>
    <t>20171027-001</t>
  </si>
  <si>
    <t>주식회사 케이블애드컴</t>
  </si>
  <si>
    <t>181-81-00123</t>
  </si>
  <si>
    <t>20171123-001</t>
  </si>
  <si>
    <t>현수막및 실사출력</t>
  </si>
  <si>
    <t>바로(BARO)</t>
  </si>
  <si>
    <t>709-18-00456</t>
  </si>
  <si>
    <t>근영 D&amp;P</t>
  </si>
  <si>
    <t>466-54-00014</t>
  </si>
  <si>
    <t>현수막및사인물출력</t>
  </si>
  <si>
    <t>20171111-001</t>
  </si>
  <si>
    <t>핫이슈 마케팅</t>
  </si>
  <si>
    <t>855-03-00565</t>
  </si>
  <si>
    <t>히토리카레</t>
  </si>
  <si>
    <t>197-03-00232</t>
  </si>
  <si>
    <t>시온광고기획</t>
  </si>
  <si>
    <t>134-21-44306</t>
  </si>
  <si>
    <t>YS컴퍼니</t>
  </si>
  <si>
    <t>274-37-00188</t>
  </si>
  <si>
    <t>20171115-002</t>
  </si>
  <si>
    <t>써니브레드(의사없음)</t>
  </si>
  <si>
    <t>101-27-71576</t>
  </si>
  <si>
    <t>블랑크커피</t>
  </si>
  <si>
    <t>220-28-00248</t>
  </si>
  <si>
    <t>20171117-001</t>
  </si>
  <si>
    <t>831 건물관리비</t>
  </si>
  <si>
    <t>20171201-028</t>
  </si>
  <si>
    <t>20171201-023</t>
  </si>
  <si>
    <t>자동이체관리비(1월~6월)</t>
  </si>
  <si>
    <t>20171201-012</t>
  </si>
  <si>
    <t>10월 일반관리비 외</t>
  </si>
  <si>
    <t>20171227-014</t>
  </si>
  <si>
    <t>11월 임대료</t>
  </si>
  <si>
    <t>리틀팍스어학원 소담센터</t>
  </si>
  <si>
    <t>721-93-00453</t>
  </si>
  <si>
    <t>디자인팜</t>
  </si>
  <si>
    <t>214-14-32734</t>
  </si>
  <si>
    <t>8월 일반관리비 외</t>
  </si>
  <si>
    <t>정자동3차푸르지오시티</t>
  </si>
  <si>
    <t>854-80-00258</t>
  </si>
  <si>
    <t>12월분 일반관리비외</t>
  </si>
  <si>
    <t>20170125-001</t>
  </si>
  <si>
    <t>9월 일반관리비 외</t>
  </si>
  <si>
    <t>일번지프라자</t>
  </si>
  <si>
    <t>124-37-41211</t>
  </si>
  <si>
    <t>오성회계법인</t>
  </si>
  <si>
    <t>120-85-29837</t>
  </si>
  <si>
    <t>조정료</t>
  </si>
  <si>
    <t>20170530-027</t>
  </si>
  <si>
    <t>마리앤마사 정자점</t>
  </si>
  <si>
    <t>549-25-00416</t>
  </si>
  <si>
    <t>미켈란쉐르빌 입주자대표회의</t>
  </si>
  <si>
    <t>144-82-61695</t>
  </si>
  <si>
    <t>2017년04월 관리비</t>
  </si>
  <si>
    <t>20170524-049</t>
  </si>
  <si>
    <t>07/10 발행관리비</t>
  </si>
  <si>
    <t>2017년03월 관리비</t>
  </si>
  <si>
    <t>20170421-002</t>
  </si>
  <si>
    <t>08/10 발행관리비</t>
  </si>
  <si>
    <t>(주)관보관리단</t>
  </si>
  <si>
    <t>422-88-00208</t>
  </si>
  <si>
    <t>주차수입</t>
  </si>
  <si>
    <t>20170508-001</t>
  </si>
  <si>
    <t>09/10 발행관리비</t>
  </si>
  <si>
    <t>20170623-002</t>
  </si>
  <si>
    <t>2017년06월 관리비</t>
  </si>
  <si>
    <t>17년05월분일반관리비</t>
  </si>
  <si>
    <t>2017년05월 관리비</t>
  </si>
  <si>
    <t>17년06월분일반관리비</t>
  </si>
  <si>
    <t>국수나무 효천점</t>
  </si>
  <si>
    <t>155-37-00169</t>
  </si>
  <si>
    <t>제이케이타워주식회사</t>
  </si>
  <si>
    <t>408-86-01643</t>
  </si>
  <si>
    <t>전기료</t>
  </si>
  <si>
    <t>20170630-003</t>
  </si>
  <si>
    <t>17년07월분일반관리비</t>
  </si>
  <si>
    <t>모모스테이크 청당동점</t>
  </si>
  <si>
    <t>403-17-70019</t>
  </si>
  <si>
    <t>성익기업</t>
  </si>
  <si>
    <t>309-03-51498</t>
  </si>
  <si>
    <t>17년07월분전기,열요금</t>
  </si>
  <si>
    <t>20170626-002</t>
  </si>
  <si>
    <t>17년08월분일반관리비</t>
  </si>
  <si>
    <t>베베드피노 오산점</t>
  </si>
  <si>
    <t>135-32-57789</t>
  </si>
  <si>
    <t>두용산업개발</t>
  </si>
  <si>
    <t>123-31-88924</t>
  </si>
  <si>
    <t>17년09월분일반관리비</t>
  </si>
  <si>
    <t>대상정보통신</t>
  </si>
  <si>
    <t>607-10-86981</t>
  </si>
  <si>
    <t>20170630-016</t>
  </si>
  <si>
    <t>17년10월분일반관리비</t>
  </si>
  <si>
    <t>2017년08월 관리비</t>
  </si>
  <si>
    <t>20170922-002</t>
  </si>
  <si>
    <t>17년11월분일반관리비</t>
  </si>
  <si>
    <t>2017년07월 관리비</t>
  </si>
  <si>
    <t>20170818-003</t>
  </si>
  <si>
    <t>썬타워</t>
  </si>
  <si>
    <t>305-01-69274</t>
  </si>
  <si>
    <t>20170929-001</t>
  </si>
  <si>
    <t>2017년09월 관리비</t>
  </si>
  <si>
    <t>20170824-002</t>
  </si>
  <si>
    <t>2017년10월 관리비</t>
  </si>
  <si>
    <t>일반관리비</t>
  </si>
  <si>
    <t>20171017-003</t>
  </si>
  <si>
    <t>20171030-001</t>
  </si>
  <si>
    <t>20171123-002</t>
  </si>
  <si>
    <t>20171115-003</t>
  </si>
  <si>
    <t>총합계</t>
  </si>
  <si>
    <t>돼지본가(폐업예정)</t>
  </si>
  <si>
    <t>633-21-00334</t>
  </si>
  <si>
    <t>한라건물관리</t>
  </si>
  <si>
    <t>864-13-00592</t>
  </si>
  <si>
    <t>20171215-001</t>
  </si>
  <si>
    <t>F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</si>
  <si>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</si>
  <si>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</si>
  <si>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</si>
  <si>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</si>
  <si>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</si>
  <si>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</si>
  <si>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</si>
  <si>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</si>
  <si>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</si>
  <si>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</si>
  <si>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가지급금</t>
  </si>
  <si>
    <t>제품</t>
  </si>
  <si>
    <t>가설제</t>
  </si>
  <si>
    <t>소모품</t>
  </si>
  <si>
    <t>건물</t>
  </si>
  <si>
    <t>구축물</t>
  </si>
  <si>
    <t>기계장치</t>
  </si>
  <si>
    <t>차량운반구</t>
  </si>
  <si>
    <t>비품</t>
  </si>
  <si>
    <t>외상매입금</t>
  </si>
  <si>
    <t>선수금</t>
  </si>
  <si>
    <t>기타임의적립금</t>
  </si>
  <si>
    <t>상품매출</t>
  </si>
  <si>
    <t>가스수도료(도)</t>
  </si>
  <si>
    <t>가스수도료(분)</t>
  </si>
  <si>
    <t>회의비(분)</t>
  </si>
  <si>
    <t>복리후생비</t>
  </si>
  <si>
    <t>수도광열비</t>
  </si>
  <si>
    <t>전력비</t>
  </si>
  <si>
    <t>지급임차료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</si>
  <si>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</si>
  <si>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</si>
  <si>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</si>
  <si>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</si>
  <si>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</si>
  <si>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</si>
  <si>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</si>
  <si>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</si>
  <si>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</si>
  <si>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</si>
  <si>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</si>
  <si>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건물관리비</t>
  </si>
  <si>
    <t>계정과목</t>
    <phoneticPr fontId="3" type="noConversion"/>
  </si>
  <si>
    <t>2018학습</t>
    <phoneticPr fontId="3" type="noConversion"/>
  </si>
  <si>
    <t>2017학습</t>
    <phoneticPr fontId="3" type="noConversion"/>
  </si>
  <si>
    <t>키워드</t>
    <phoneticPr fontId="3" type="noConversion"/>
  </si>
  <si>
    <t>인테리어</t>
    <phoneticPr fontId="3" type="noConversion"/>
  </si>
  <si>
    <t>관리비</t>
    <phoneticPr fontId="3" type="noConversion"/>
  </si>
  <si>
    <t>임대료</t>
    <phoneticPr fontId="3" type="noConversion"/>
  </si>
  <si>
    <t>조정료</t>
    <phoneticPr fontId="3" type="noConversion"/>
  </si>
  <si>
    <t>관리비</t>
    <phoneticPr fontId="3" type="noConversion"/>
  </si>
  <si>
    <t>주차</t>
    <phoneticPr fontId="3" type="noConversion"/>
  </si>
  <si>
    <t>전기료</t>
    <phoneticPr fontId="3" type="noConversion"/>
  </si>
  <si>
    <t>관리비</t>
    <phoneticPr fontId="3" type="noConversion"/>
  </si>
  <si>
    <t>관리비</t>
    <phoneticPr fontId="3" type="noConversion"/>
  </si>
  <si>
    <t>관리</t>
    <phoneticPr fontId="3" type="noConversion"/>
  </si>
  <si>
    <t>관리</t>
    <phoneticPr fontId="3" type="noConversion"/>
  </si>
  <si>
    <t>관리비</t>
    <phoneticPr fontId="3" type="noConversion"/>
  </si>
  <si>
    <t>주방</t>
    <phoneticPr fontId="3" type="noConversion"/>
  </si>
  <si>
    <t>인쇄</t>
    <phoneticPr fontId="3" type="noConversion"/>
  </si>
  <si>
    <t>판촉</t>
    <phoneticPr fontId="3" type="noConversion"/>
  </si>
  <si>
    <t>광고</t>
    <phoneticPr fontId="3" type="noConversion"/>
  </si>
  <si>
    <t>광고</t>
    <phoneticPr fontId="3" type="noConversion"/>
  </si>
  <si>
    <t>광고</t>
    <phoneticPr fontId="3" type="noConversion"/>
  </si>
  <si>
    <t>광고</t>
    <phoneticPr fontId="3" type="noConversion"/>
  </si>
  <si>
    <t>현수막</t>
    <phoneticPr fontId="3" type="noConversion"/>
  </si>
  <si>
    <t>현수막</t>
    <phoneticPr fontId="3" type="noConversion"/>
  </si>
  <si>
    <t>택배</t>
    <phoneticPr fontId="3" type="noConversion"/>
  </si>
  <si>
    <t>마케팅</t>
    <phoneticPr fontId="3" type="noConversion"/>
  </si>
  <si>
    <t>광고</t>
    <phoneticPr fontId="3" type="noConversion"/>
  </si>
  <si>
    <t>광고</t>
    <phoneticPr fontId="3" type="noConversion"/>
  </si>
  <si>
    <t>결제</t>
    <phoneticPr fontId="3" type="noConversion"/>
  </si>
  <si>
    <t>광고</t>
    <phoneticPr fontId="3" type="noConversion"/>
  </si>
  <si>
    <t>기타</t>
    <phoneticPr fontId="3" type="noConversion"/>
  </si>
  <si>
    <t>광고</t>
    <phoneticPr fontId="3" type="noConversion"/>
  </si>
  <si>
    <t>홍보</t>
    <phoneticPr fontId="3" type="noConversion"/>
  </si>
  <si>
    <t>기타</t>
    <phoneticPr fontId="3" type="noConversion"/>
  </si>
  <si>
    <t>기타</t>
    <phoneticPr fontId="3" type="noConversion"/>
  </si>
  <si>
    <t>전단지</t>
    <phoneticPr fontId="3" type="noConversion"/>
  </si>
  <si>
    <t>뉴스</t>
    <phoneticPr fontId="3" type="noConversion"/>
  </si>
  <si>
    <t>전단</t>
    <phoneticPr fontId="3" type="noConversion"/>
  </si>
  <si>
    <t>가맹</t>
  </si>
  <si>
    <t>월정료</t>
  </si>
  <si>
    <t>전단</t>
    <phoneticPr fontId="3" type="noConversion"/>
  </si>
  <si>
    <t>사인물</t>
    <phoneticPr fontId="3" type="noConversion"/>
  </si>
  <si>
    <t>간판</t>
    <phoneticPr fontId="3" type="noConversion"/>
  </si>
  <si>
    <t>광고</t>
    <phoneticPr fontId="3" type="noConversion"/>
  </si>
  <si>
    <t>현수막</t>
    <phoneticPr fontId="3" type="noConversion"/>
  </si>
  <si>
    <t>간판</t>
    <phoneticPr fontId="3" type="noConversion"/>
  </si>
  <si>
    <t>정산</t>
    <phoneticPr fontId="3" type="noConversion"/>
  </si>
  <si>
    <t>정산</t>
    <phoneticPr fontId="3" type="noConversion"/>
  </si>
  <si>
    <t>전단</t>
    <phoneticPr fontId="3" type="noConversion"/>
  </si>
  <si>
    <t>교육</t>
    <phoneticPr fontId="3" type="noConversion"/>
  </si>
  <si>
    <t>교육</t>
    <phoneticPr fontId="3" type="noConversion"/>
  </si>
  <si>
    <t>인테리어</t>
    <phoneticPr fontId="3" type="noConversion"/>
  </si>
  <si>
    <t>월정료</t>
    <phoneticPr fontId="3" type="noConversion"/>
  </si>
  <si>
    <t>학습모델별</t>
    <phoneticPr fontId="3" type="noConversion"/>
  </si>
  <si>
    <t>판단결과</t>
    <phoneticPr fontId="3" type="noConversion"/>
  </si>
  <si>
    <t>판단수용</t>
    <phoneticPr fontId="3" type="noConversion"/>
  </si>
  <si>
    <t>판정</t>
    <phoneticPr fontId="3" type="noConversion"/>
  </si>
  <si>
    <t>세
친구</t>
    <phoneticPr fontId="3" type="noConversion"/>
  </si>
  <si>
    <t>-</t>
    <phoneticPr fontId="3" type="noConversion"/>
  </si>
  <si>
    <t>○</t>
    <phoneticPr fontId="3" type="noConversion"/>
  </si>
  <si>
    <t>○</t>
    <phoneticPr fontId="3" type="noConversion"/>
  </si>
  <si>
    <t>○</t>
    <phoneticPr fontId="3" type="noConversion"/>
  </si>
  <si>
    <t>-</t>
    <phoneticPr fontId="3" type="noConversion"/>
  </si>
  <si>
    <t>○</t>
    <phoneticPr fontId="3" type="noConversion"/>
  </si>
  <si>
    <t>사용료</t>
    <phoneticPr fontId="3" type="noConversion"/>
  </si>
  <si>
    <t>사용료</t>
    <phoneticPr fontId="3" type="noConversion"/>
  </si>
  <si>
    <t>키워드</t>
    <phoneticPr fontId="3" type="noConversion"/>
  </si>
  <si>
    <t>남기는 말</t>
    <phoneticPr fontId="3" type="noConversion"/>
  </si>
  <si>
    <t>기준</t>
    <phoneticPr fontId="3" type="noConversion"/>
  </si>
  <si>
    <t>인공지능</t>
    <phoneticPr fontId="3" type="noConversion"/>
  </si>
  <si>
    <t>지급수수료</t>
    <phoneticPr fontId="3" type="noConversion"/>
  </si>
  <si>
    <t>-</t>
    <phoneticPr fontId="3" type="noConversion"/>
  </si>
  <si>
    <t>-</t>
    <phoneticPr fontId="3" type="noConversion"/>
  </si>
  <si>
    <t>○</t>
    <phoneticPr fontId="3" type="noConversion"/>
  </si>
  <si>
    <t>○</t>
    <phoneticPr fontId="3" type="noConversion"/>
  </si>
  <si>
    <t>전기/요금</t>
    <phoneticPr fontId="3" type="noConversion"/>
  </si>
  <si>
    <t>키워드</t>
    <phoneticPr fontId="3" type="noConversion"/>
  </si>
  <si>
    <t>지급수수료/상품</t>
    <phoneticPr fontId="3" type="noConversion"/>
  </si>
  <si>
    <t>○ 영수/청구에 따라 분류</t>
    <phoneticPr fontId="3" type="noConversion"/>
  </si>
  <si>
    <t>-</t>
    <phoneticPr fontId="3" type="noConversion"/>
  </si>
  <si>
    <t>○</t>
    <phoneticPr fontId="3" type="noConversion"/>
  </si>
  <si>
    <t>○</t>
    <phoneticPr fontId="3" type="noConversion"/>
  </si>
  <si>
    <t>○</t>
    <phoneticPr fontId="3" type="noConversion"/>
  </si>
  <si>
    <t>지급수수료</t>
    <phoneticPr fontId="3" type="noConversion"/>
  </si>
  <si>
    <t>-</t>
    <phoneticPr fontId="3" type="noConversion"/>
  </si>
  <si>
    <t>교육훈련비</t>
    <phoneticPr fontId="3" type="noConversion"/>
  </si>
  <si>
    <t>광고선전비</t>
    <phoneticPr fontId="3" type="noConversion"/>
  </si>
  <si>
    <t>인테리어</t>
    <phoneticPr fontId="3" type="noConversion"/>
  </si>
  <si>
    <t>○</t>
    <phoneticPr fontId="3" type="noConversion"/>
  </si>
  <si>
    <t>인쇄</t>
    <phoneticPr fontId="3" type="noConversion"/>
  </si>
  <si>
    <t>출력</t>
    <phoneticPr fontId="3" type="noConversion"/>
  </si>
  <si>
    <t>인쇄</t>
    <phoneticPr fontId="3" type="noConversion"/>
  </si>
  <si>
    <t>인쇄</t>
    <phoneticPr fontId="3" type="noConversion"/>
  </si>
  <si>
    <t>인쇄</t>
    <phoneticPr fontId="3" type="noConversion"/>
  </si>
  <si>
    <t>냉장고</t>
    <phoneticPr fontId="3" type="noConversion"/>
  </si>
  <si>
    <t>공사</t>
    <phoneticPr fontId="3" type="noConversion"/>
  </si>
  <si>
    <t>가구</t>
    <phoneticPr fontId="3" type="noConversion"/>
  </si>
  <si>
    <t>도서인쇄비</t>
    <phoneticPr fontId="3" type="noConversion"/>
  </si>
  <si>
    <t>약품</t>
    <phoneticPr fontId="3" type="noConversion"/>
  </si>
  <si>
    <t>복리후생비</t>
    <phoneticPr fontId="3" type="noConversion"/>
  </si>
  <si>
    <t>비품</t>
    <phoneticPr fontId="3" type="noConversion"/>
  </si>
  <si>
    <t>거래처</t>
    <phoneticPr fontId="3" type="noConversion"/>
  </si>
  <si>
    <t>상품</t>
    <phoneticPr fontId="3" type="noConversion"/>
  </si>
  <si>
    <t>비품</t>
    <phoneticPr fontId="3" type="noConversion"/>
  </si>
  <si>
    <t>주방</t>
    <phoneticPr fontId="3" type="noConversion"/>
  </si>
  <si>
    <t>이용료</t>
    <phoneticPr fontId="3" type="noConversion"/>
  </si>
  <si>
    <t>냉동고</t>
    <phoneticPr fontId="3" type="noConversion"/>
  </si>
  <si>
    <t>매립형</t>
    <phoneticPr fontId="3" type="noConversion"/>
  </si>
  <si>
    <t>○ 공사내용에 따라 구분</t>
    <phoneticPr fontId="3" type="noConversion"/>
  </si>
  <si>
    <t>○</t>
    <phoneticPr fontId="3" type="noConversion"/>
  </si>
  <si>
    <t>○ 거래처를 보아 약품으로 가능</t>
    <phoneticPr fontId="3" type="noConversion"/>
  </si>
  <si>
    <t>비품/상품</t>
    <phoneticPr fontId="3" type="noConversion"/>
  </si>
  <si>
    <t>비품/상품</t>
    <phoneticPr fontId="3" type="noConversion"/>
  </si>
  <si>
    <t>○ 상관 없음</t>
    <phoneticPr fontId="3" type="noConversion"/>
  </si>
  <si>
    <t>광고선전비</t>
    <phoneticPr fontId="3" type="noConversion"/>
  </si>
  <si>
    <t>거래처</t>
    <phoneticPr fontId="3" type="noConversion"/>
  </si>
  <si>
    <t>소모품비</t>
    <phoneticPr fontId="3" type="noConversion"/>
  </si>
  <si>
    <t>기계</t>
    <phoneticPr fontId="3" type="noConversion"/>
  </si>
  <si>
    <t>비품/상품</t>
    <phoneticPr fontId="3" type="noConversion"/>
  </si>
  <si>
    <t>-</t>
    <phoneticPr fontId="3" type="noConversion"/>
  </si>
  <si>
    <t>스테플러</t>
    <phoneticPr fontId="3" type="noConversion"/>
  </si>
  <si>
    <t>사무용품비</t>
    <phoneticPr fontId="3" type="noConversion"/>
  </si>
  <si>
    <t>피죤</t>
    <phoneticPr fontId="3" type="noConversion"/>
  </si>
  <si>
    <t>아이스크림</t>
    <phoneticPr fontId="3" type="noConversion"/>
  </si>
  <si>
    <t>식자재</t>
    <phoneticPr fontId="3" type="noConversion"/>
  </si>
  <si>
    <t>유지비</t>
    <phoneticPr fontId="3" type="noConversion"/>
  </si>
  <si>
    <t>냉면</t>
    <phoneticPr fontId="3" type="noConversion"/>
  </si>
  <si>
    <t>시럽</t>
    <phoneticPr fontId="3" type="noConversion"/>
  </si>
  <si>
    <t>스티커</t>
    <phoneticPr fontId="3" type="noConversion"/>
  </si>
  <si>
    <t>출력</t>
    <phoneticPr fontId="3" type="noConversion"/>
  </si>
  <si>
    <t>부품</t>
    <phoneticPr fontId="3" type="noConversion"/>
  </si>
  <si>
    <t>정산</t>
    <phoneticPr fontId="3" type="noConversion"/>
  </si>
  <si>
    <t>정산</t>
    <phoneticPr fontId="3" type="noConversion"/>
  </si>
  <si>
    <t>장비</t>
    <phoneticPr fontId="3" type="noConversion"/>
  </si>
  <si>
    <t>전기</t>
    <phoneticPr fontId="3" type="noConversion"/>
  </si>
  <si>
    <t>배너</t>
    <phoneticPr fontId="3" type="noConversion"/>
  </si>
  <si>
    <t>죽</t>
    <phoneticPr fontId="3" type="noConversion"/>
  </si>
  <si>
    <t>가스</t>
    <phoneticPr fontId="3" type="noConversion"/>
  </si>
  <si>
    <t>학원</t>
    <phoneticPr fontId="3" type="noConversion"/>
  </si>
  <si>
    <t>콜라</t>
    <phoneticPr fontId="3" type="noConversion"/>
  </si>
  <si>
    <t>수수료</t>
    <phoneticPr fontId="3" type="noConversion"/>
  </si>
  <si>
    <t>설치</t>
    <phoneticPr fontId="3" type="noConversion"/>
  </si>
  <si>
    <t>케이블</t>
    <phoneticPr fontId="3" type="noConversion"/>
  </si>
  <si>
    <t>거래처</t>
    <phoneticPr fontId="3" type="noConversion"/>
  </si>
  <si>
    <t>○ 코스트코</t>
    <phoneticPr fontId="3" type="noConversion"/>
  </si>
  <si>
    <t>키워드/거래처</t>
    <phoneticPr fontId="3" type="noConversion"/>
  </si>
  <si>
    <t>○ 주류</t>
    <phoneticPr fontId="3" type="noConversion"/>
  </si>
  <si>
    <t>지급수수료</t>
    <phoneticPr fontId="3" type="noConversion"/>
  </si>
  <si>
    <t>-</t>
    <phoneticPr fontId="3" type="noConversion"/>
  </si>
  <si>
    <t>○ 가스, 수도라는 단어 없는 경우</t>
    <phoneticPr fontId="3" type="noConversion"/>
  </si>
  <si>
    <t>상품대금</t>
    <phoneticPr fontId="3" type="noConversion"/>
  </si>
  <si>
    <t>○</t>
    <phoneticPr fontId="3" type="noConversion"/>
  </si>
  <si>
    <t>○</t>
    <phoneticPr fontId="3" type="noConversion"/>
  </si>
  <si>
    <t>잔디</t>
    <phoneticPr fontId="3" type="noConversion"/>
  </si>
  <si>
    <t>물류</t>
    <phoneticPr fontId="3" type="noConversion"/>
  </si>
  <si>
    <t>매출</t>
    <phoneticPr fontId="3" type="noConversion"/>
  </si>
  <si>
    <t>매출</t>
    <phoneticPr fontId="3" type="noConversion"/>
  </si>
  <si>
    <t>물류</t>
    <phoneticPr fontId="3" type="noConversion"/>
  </si>
  <si>
    <t>제품대</t>
    <phoneticPr fontId="3" type="noConversion"/>
  </si>
  <si>
    <t>공사비</t>
  </si>
  <si>
    <t>강동산하점</t>
  </si>
  <si>
    <t>정수기</t>
  </si>
  <si>
    <t>온라인매출</t>
  </si>
  <si>
    <t>컵</t>
    <phoneticPr fontId="3" type="noConversion"/>
  </si>
  <si>
    <t>종이</t>
    <phoneticPr fontId="3" type="noConversion"/>
  </si>
  <si>
    <t>자몽</t>
    <phoneticPr fontId="3" type="noConversion"/>
  </si>
  <si>
    <t>컵</t>
    <phoneticPr fontId="3" type="noConversion"/>
  </si>
  <si>
    <t>자몽</t>
    <phoneticPr fontId="3" type="noConversion"/>
  </si>
  <si>
    <t>꿀</t>
    <phoneticPr fontId="3" type="noConversion"/>
  </si>
  <si>
    <t>조리기</t>
    <phoneticPr fontId="3" type="noConversion"/>
  </si>
  <si>
    <t>의류</t>
    <phoneticPr fontId="3" type="noConversion"/>
  </si>
  <si>
    <t>젓가락</t>
    <phoneticPr fontId="3" type="noConversion"/>
  </si>
  <si>
    <t>배너</t>
    <phoneticPr fontId="3" type="noConversion"/>
  </si>
  <si>
    <t>컵</t>
    <phoneticPr fontId="3" type="noConversion"/>
  </si>
  <si>
    <t>스푼</t>
    <phoneticPr fontId="3" type="noConversion"/>
  </si>
  <si>
    <t>치약</t>
    <phoneticPr fontId="3" type="noConversion"/>
  </si>
  <si>
    <t>스캐너</t>
    <phoneticPr fontId="3" type="noConversion"/>
  </si>
  <si>
    <t>사다리</t>
    <phoneticPr fontId="3" type="noConversion"/>
  </si>
  <si>
    <t>그릇</t>
    <phoneticPr fontId="3" type="noConversion"/>
  </si>
  <si>
    <t>세제</t>
    <phoneticPr fontId="3" type="noConversion"/>
  </si>
  <si>
    <t>팬</t>
    <phoneticPr fontId="3" type="noConversion"/>
  </si>
  <si>
    <t>티</t>
    <phoneticPr fontId="3" type="noConversion"/>
  </si>
  <si>
    <t>받침대</t>
    <phoneticPr fontId="3" type="noConversion"/>
  </si>
  <si>
    <t>젤</t>
    <phoneticPr fontId="3" type="noConversion"/>
  </si>
  <si>
    <t>믹서</t>
    <phoneticPr fontId="3" type="noConversion"/>
  </si>
  <si>
    <t>갈비</t>
    <phoneticPr fontId="3" type="noConversion"/>
  </si>
  <si>
    <t>소스</t>
    <phoneticPr fontId="3" type="noConversion"/>
  </si>
  <si>
    <t>포장</t>
    <phoneticPr fontId="3" type="noConversion"/>
  </si>
  <si>
    <t>절단기</t>
    <phoneticPr fontId="3" type="noConversion"/>
  </si>
  <si>
    <t>마요네즈</t>
    <phoneticPr fontId="3" type="noConversion"/>
  </si>
  <si>
    <t>자켓</t>
    <phoneticPr fontId="3" type="noConversion"/>
  </si>
  <si>
    <t>소시지</t>
    <phoneticPr fontId="3" type="noConversion"/>
  </si>
  <si>
    <t>의자</t>
    <phoneticPr fontId="3" type="noConversion"/>
  </si>
  <si>
    <t>온수기</t>
    <phoneticPr fontId="3" type="noConversion"/>
  </si>
  <si>
    <t>족자</t>
    <phoneticPr fontId="3" type="noConversion"/>
  </si>
  <si>
    <t>현수막</t>
    <phoneticPr fontId="3" type="noConversion"/>
  </si>
  <si>
    <t>드라이어</t>
    <phoneticPr fontId="3" type="noConversion"/>
  </si>
  <si>
    <t>설치</t>
    <phoneticPr fontId="3" type="noConversion"/>
  </si>
  <si>
    <t>빨대</t>
    <phoneticPr fontId="3" type="noConversion"/>
  </si>
  <si>
    <t>빨대</t>
    <phoneticPr fontId="3" type="noConversion"/>
  </si>
  <si>
    <t>청소기</t>
    <phoneticPr fontId="3" type="noConversion"/>
  </si>
  <si>
    <t>제습기</t>
    <phoneticPr fontId="3" type="noConversion"/>
  </si>
  <si>
    <t>멀티탭</t>
    <phoneticPr fontId="3" type="noConversion"/>
  </si>
  <si>
    <t>시스템</t>
    <phoneticPr fontId="3" type="noConversion"/>
  </si>
  <si>
    <t>청바지</t>
    <phoneticPr fontId="3" type="noConversion"/>
  </si>
  <si>
    <t>양말</t>
    <phoneticPr fontId="3" type="noConversion"/>
  </si>
  <si>
    <t>양말</t>
    <phoneticPr fontId="3" type="noConversion"/>
  </si>
  <si>
    <t>젓가락</t>
    <phoneticPr fontId="3" type="noConversion"/>
  </si>
  <si>
    <t>디자인물</t>
    <phoneticPr fontId="3" type="noConversion"/>
  </si>
  <si>
    <t>전자제품</t>
    <phoneticPr fontId="3" type="noConversion"/>
  </si>
  <si>
    <t>썬팅</t>
    <phoneticPr fontId="3" type="noConversion"/>
  </si>
  <si>
    <t>소모품비</t>
    <phoneticPr fontId="3" type="noConversion"/>
  </si>
  <si>
    <t>광고선전비</t>
    <phoneticPr fontId="3" type="noConversion"/>
  </si>
  <si>
    <t>○</t>
    <phoneticPr fontId="3" type="noConversion"/>
  </si>
  <si>
    <t>상품</t>
    <phoneticPr fontId="3" type="noConversion"/>
  </si>
  <si>
    <t>키워드/거래처</t>
    <phoneticPr fontId="3" type="noConversion"/>
  </si>
  <si>
    <t>○ 코스트코</t>
    <phoneticPr fontId="3" type="noConversion"/>
  </si>
  <si>
    <t>광고선전비</t>
    <phoneticPr fontId="3" type="noConversion"/>
  </si>
  <si>
    <t>상품</t>
    <phoneticPr fontId="3" type="noConversion"/>
  </si>
  <si>
    <t>엠보</t>
    <phoneticPr fontId="3" type="noConversion"/>
  </si>
  <si>
    <t>물티슈</t>
    <phoneticPr fontId="3" type="noConversion"/>
  </si>
  <si>
    <t>건물관리비</t>
    <phoneticPr fontId="3" type="noConversion"/>
  </si>
  <si>
    <t>원단</t>
    <phoneticPr fontId="3" type="noConversion"/>
  </si>
  <si>
    <t>컵</t>
    <phoneticPr fontId="3" type="noConversion"/>
  </si>
  <si>
    <t>세제</t>
    <phoneticPr fontId="3" type="noConversion"/>
  </si>
  <si>
    <t>지급수수료</t>
    <phoneticPr fontId="3" type="noConversion"/>
  </si>
  <si>
    <t>포장</t>
    <phoneticPr fontId="3" type="noConversion"/>
  </si>
  <si>
    <t>주방</t>
    <phoneticPr fontId="3" type="noConversion"/>
  </si>
  <si>
    <t>주방</t>
    <phoneticPr fontId="3" type="noConversion"/>
  </si>
  <si>
    <t>공조</t>
    <phoneticPr fontId="3" type="noConversion"/>
  </si>
  <si>
    <t>물수건</t>
    <phoneticPr fontId="3" type="noConversion"/>
  </si>
  <si>
    <t>자판기</t>
    <phoneticPr fontId="3" type="noConversion"/>
  </si>
  <si>
    <t>타올</t>
    <phoneticPr fontId="3" type="noConversion"/>
  </si>
  <si>
    <t>장박</t>
    <phoneticPr fontId="3" type="noConversion"/>
  </si>
  <si>
    <t>거래처</t>
    <phoneticPr fontId="3" type="noConversion"/>
  </si>
  <si>
    <t>테이프</t>
    <phoneticPr fontId="3" type="noConversion"/>
  </si>
  <si>
    <t>물티슈</t>
    <phoneticPr fontId="3" type="noConversion"/>
  </si>
  <si>
    <t>용기</t>
    <phoneticPr fontId="3" type="noConversion"/>
  </si>
  <si>
    <t>양파즙</t>
    <phoneticPr fontId="3" type="noConversion"/>
  </si>
  <si>
    <t>○</t>
    <phoneticPr fontId="3" type="noConversion"/>
  </si>
  <si>
    <t>버너</t>
    <phoneticPr fontId="3" type="noConversion"/>
  </si>
  <si>
    <t>캐리어</t>
    <phoneticPr fontId="3" type="noConversion"/>
  </si>
  <si>
    <t>운반비</t>
    <phoneticPr fontId="3" type="noConversion"/>
  </si>
  <si>
    <t>햄버거</t>
    <phoneticPr fontId="3" type="noConversion"/>
  </si>
  <si>
    <t>상품</t>
    <phoneticPr fontId="3" type="noConversion"/>
  </si>
  <si>
    <t>보온기</t>
    <phoneticPr fontId="3" type="noConversion"/>
  </si>
  <si>
    <t>비누통</t>
    <phoneticPr fontId="3" type="noConversion"/>
  </si>
  <si>
    <t>석쇠</t>
    <phoneticPr fontId="3" type="noConversion"/>
  </si>
  <si>
    <t>렌탈료</t>
    <phoneticPr fontId="3" type="noConversion"/>
  </si>
  <si>
    <t>스텐판</t>
    <phoneticPr fontId="3" type="noConversion"/>
  </si>
  <si>
    <t>주방</t>
    <phoneticPr fontId="3" type="noConversion"/>
  </si>
  <si>
    <t>카운터</t>
    <phoneticPr fontId="3" type="noConversion"/>
  </si>
  <si>
    <t>솔</t>
    <phoneticPr fontId="3" type="noConversion"/>
  </si>
  <si>
    <t>램프</t>
    <phoneticPr fontId="3" type="noConversion"/>
  </si>
  <si>
    <t>환풍기</t>
    <phoneticPr fontId="3" type="noConversion"/>
  </si>
  <si>
    <t>용기</t>
    <phoneticPr fontId="3" type="noConversion"/>
  </si>
  <si>
    <t>장갑</t>
    <phoneticPr fontId="3" type="noConversion"/>
  </si>
  <si>
    <t>백</t>
    <phoneticPr fontId="3" type="noConversion"/>
  </si>
  <si>
    <t>명함</t>
    <phoneticPr fontId="3" type="noConversion"/>
  </si>
  <si>
    <t>숯</t>
    <phoneticPr fontId="3" type="noConversion"/>
  </si>
  <si>
    <t>청바지</t>
    <phoneticPr fontId="3" type="noConversion"/>
  </si>
  <si>
    <t>락스</t>
    <phoneticPr fontId="3" type="noConversion"/>
  </si>
  <si>
    <t>세제</t>
    <phoneticPr fontId="3" type="noConversion"/>
  </si>
  <si>
    <t>물비누</t>
    <phoneticPr fontId="3" type="noConversion"/>
  </si>
  <si>
    <t>부품</t>
    <phoneticPr fontId="3" type="noConversion"/>
  </si>
  <si>
    <t>앞치마</t>
    <phoneticPr fontId="3" type="noConversion"/>
  </si>
  <si>
    <t>락스</t>
    <phoneticPr fontId="3" type="noConversion"/>
  </si>
  <si>
    <t>접시</t>
    <phoneticPr fontId="3" type="noConversion"/>
  </si>
  <si>
    <t>임대</t>
    <phoneticPr fontId="3" type="noConversion"/>
  </si>
  <si>
    <t>지급임차료</t>
    <phoneticPr fontId="3" type="noConversion"/>
  </si>
  <si>
    <t>-</t>
    <phoneticPr fontId="3" type="noConversion"/>
  </si>
  <si>
    <t>지급임차료</t>
    <phoneticPr fontId="3" type="noConversion"/>
  </si>
  <si>
    <t>-</t>
    <phoneticPr fontId="3" type="noConversion"/>
  </si>
  <si>
    <t>-</t>
    <phoneticPr fontId="3" type="noConversion"/>
  </si>
  <si>
    <t>솥</t>
    <phoneticPr fontId="3" type="noConversion"/>
  </si>
  <si>
    <t>분창</t>
    <phoneticPr fontId="3" type="noConversion"/>
  </si>
  <si>
    <t>행주</t>
    <phoneticPr fontId="3" type="noConversion"/>
  </si>
  <si>
    <t>성우료</t>
    <phoneticPr fontId="3" type="noConversion"/>
  </si>
  <si>
    <t>유니폼</t>
    <phoneticPr fontId="3" type="noConversion"/>
  </si>
  <si>
    <t>목판</t>
    <phoneticPr fontId="3" type="noConversion"/>
  </si>
  <si>
    <t>팬</t>
    <phoneticPr fontId="3" type="noConversion"/>
  </si>
  <si>
    <t>브라운</t>
  </si>
  <si>
    <t>수산물외</t>
  </si>
  <si>
    <t>국수면</t>
  </si>
  <si>
    <t>모니터</t>
  </si>
  <si>
    <t>자석</t>
    <phoneticPr fontId="3" type="noConversion"/>
  </si>
  <si>
    <t>전화</t>
  </si>
  <si>
    <t>비빔장</t>
  </si>
  <si>
    <t>장갑</t>
    <phoneticPr fontId="3" type="noConversion"/>
  </si>
  <si>
    <t>서비스료</t>
  </si>
  <si>
    <t>대관료</t>
  </si>
  <si>
    <t>뚜껑</t>
    <phoneticPr fontId="3" type="noConversion"/>
  </si>
  <si>
    <t>냅킨</t>
    <phoneticPr fontId="3" type="noConversion"/>
  </si>
  <si>
    <t>발판</t>
    <phoneticPr fontId="3" type="noConversion"/>
  </si>
  <si>
    <t>수프리모</t>
    <phoneticPr fontId="3" type="noConversion"/>
  </si>
  <si>
    <t>○</t>
    <phoneticPr fontId="3" type="noConversion"/>
  </si>
  <si>
    <t>○</t>
    <phoneticPr fontId="3" type="noConversion"/>
  </si>
  <si>
    <t>○</t>
    <phoneticPr fontId="3" type="noConversion"/>
  </si>
  <si>
    <t>상품</t>
    <phoneticPr fontId="3" type="noConversion"/>
  </si>
  <si>
    <t>라면</t>
    <phoneticPr fontId="3" type="noConversion"/>
  </si>
  <si>
    <t>스퀴즈</t>
    <phoneticPr fontId="3" type="noConversion"/>
  </si>
  <si>
    <t>주방</t>
    <phoneticPr fontId="3" type="noConversion"/>
  </si>
  <si>
    <t>PC</t>
    <phoneticPr fontId="3" type="noConversion"/>
  </si>
  <si>
    <t>수도광열비</t>
    <phoneticPr fontId="3" type="noConversion"/>
  </si>
  <si>
    <t>전화</t>
    <phoneticPr fontId="3" type="noConversion"/>
  </si>
  <si>
    <t>○</t>
    <phoneticPr fontId="3" type="noConversion"/>
  </si>
  <si>
    <t>통신비</t>
    <phoneticPr fontId="3" type="noConversion"/>
  </si>
  <si>
    <t>전화</t>
    <phoneticPr fontId="3" type="noConversion"/>
  </si>
  <si>
    <t>가스</t>
    <phoneticPr fontId="3" type="noConversion"/>
  </si>
  <si>
    <t>시설검사</t>
    <phoneticPr fontId="3" type="noConversion"/>
  </si>
  <si>
    <t>가스</t>
    <phoneticPr fontId="3" type="noConversion"/>
  </si>
  <si>
    <t>시설분담금</t>
    <phoneticPr fontId="3" type="noConversion"/>
  </si>
  <si>
    <t>전기보수</t>
    <phoneticPr fontId="3" type="noConversion"/>
  </si>
  <si>
    <t>수선비</t>
    <phoneticPr fontId="3" type="noConversion"/>
  </si>
  <si>
    <t>공사비</t>
    <phoneticPr fontId="3" type="noConversion"/>
  </si>
  <si>
    <t>공사비</t>
    <phoneticPr fontId="3" type="noConversion"/>
  </si>
  <si>
    <t>A/S</t>
    <phoneticPr fontId="3" type="noConversion"/>
  </si>
  <si>
    <t>모터교환</t>
    <phoneticPr fontId="3" type="noConversion"/>
  </si>
  <si>
    <t>○</t>
    <phoneticPr fontId="3" type="noConversion"/>
  </si>
  <si>
    <t>지급수수료</t>
    <phoneticPr fontId="3" type="noConversion"/>
  </si>
  <si>
    <t>배달대행</t>
    <phoneticPr fontId="3" type="noConversion"/>
  </si>
  <si>
    <t>가맹비</t>
    <phoneticPr fontId="3" type="noConversion"/>
  </si>
  <si>
    <t>가맹비</t>
    <phoneticPr fontId="3" type="noConversion"/>
  </si>
  <si>
    <t>가맹비</t>
    <phoneticPr fontId="3" type="noConversion"/>
  </si>
  <si>
    <t>가맹비</t>
    <phoneticPr fontId="3" type="noConversion"/>
  </si>
  <si>
    <t>가맹</t>
    <phoneticPr fontId="3" type="noConversion"/>
  </si>
  <si>
    <t>가맹비</t>
    <phoneticPr fontId="3" type="noConversion"/>
  </si>
  <si>
    <t>개설비</t>
    <phoneticPr fontId="3" type="noConversion"/>
  </si>
  <si>
    <t>가맹</t>
    <phoneticPr fontId="3" type="noConversion"/>
  </si>
  <si>
    <t>타일</t>
    <phoneticPr fontId="3" type="noConversion"/>
  </si>
  <si>
    <t>담장공사</t>
    <phoneticPr fontId="3" type="noConversion"/>
  </si>
  <si>
    <t>바공사</t>
    <phoneticPr fontId="3" type="noConversion"/>
  </si>
  <si>
    <t>필름공사</t>
    <phoneticPr fontId="3" type="noConversion"/>
  </si>
  <si>
    <t>전기요금</t>
    <phoneticPr fontId="3" type="noConversion"/>
  </si>
  <si>
    <t>전기요금</t>
    <phoneticPr fontId="3" type="noConversion"/>
  </si>
  <si>
    <t>거래처</t>
    <phoneticPr fontId="3" type="noConversion"/>
  </si>
  <si>
    <t>수도광열비</t>
    <phoneticPr fontId="3" type="noConversion"/>
  </si>
  <si>
    <t>○</t>
    <phoneticPr fontId="3" type="noConversion"/>
  </si>
  <si>
    <t>○</t>
    <phoneticPr fontId="3" type="noConversion"/>
  </si>
  <si>
    <t>통신비</t>
    <phoneticPr fontId="3" type="noConversion"/>
  </si>
  <si>
    <t>상품</t>
    <phoneticPr fontId="3" type="noConversion"/>
  </si>
  <si>
    <t>광고선전비</t>
    <phoneticPr fontId="3" type="noConversion"/>
  </si>
  <si>
    <t>연회비</t>
    <phoneticPr fontId="3" type="noConversion"/>
  </si>
  <si>
    <t>도메인</t>
    <phoneticPr fontId="3" type="noConversion"/>
  </si>
  <si>
    <t>-</t>
    <phoneticPr fontId="3" type="noConversion"/>
  </si>
  <si>
    <t>통신비</t>
    <phoneticPr fontId="3" type="noConversion"/>
  </si>
  <si>
    <t>카페</t>
    <phoneticPr fontId="3" type="noConversion"/>
  </si>
  <si>
    <t>기장</t>
    <phoneticPr fontId="3" type="noConversion"/>
  </si>
  <si>
    <t>장부</t>
    <phoneticPr fontId="3" type="noConversion"/>
  </si>
  <si>
    <t>LGU+</t>
    <phoneticPr fontId="3" type="noConversion"/>
  </si>
  <si>
    <t>통신비</t>
    <phoneticPr fontId="3" type="noConversion"/>
  </si>
  <si>
    <t>카드발급</t>
    <phoneticPr fontId="3" type="noConversion"/>
  </si>
  <si>
    <t>세콤</t>
    <phoneticPr fontId="3" type="noConversion"/>
  </si>
  <si>
    <t>관리비</t>
    <phoneticPr fontId="3" type="noConversion"/>
  </si>
  <si>
    <t>관리비</t>
    <phoneticPr fontId="3" type="noConversion"/>
  </si>
  <si>
    <t>소화기</t>
    <phoneticPr fontId="3" type="noConversion"/>
  </si>
  <si>
    <t>공인인증서</t>
    <phoneticPr fontId="3" type="noConversion"/>
  </si>
  <si>
    <t>기타</t>
    <phoneticPr fontId="3" type="noConversion"/>
  </si>
  <si>
    <t>거래처</t>
    <phoneticPr fontId="3" type="noConversion"/>
  </si>
  <si>
    <t>돼지고기</t>
    <phoneticPr fontId="3" type="noConversion"/>
  </si>
  <si>
    <t>쿠폰상품</t>
    <phoneticPr fontId="3" type="noConversion"/>
  </si>
  <si>
    <t>쿠폰상품</t>
    <phoneticPr fontId="3" type="noConversion"/>
  </si>
  <si>
    <t>상품</t>
    <phoneticPr fontId="3" type="noConversion"/>
  </si>
  <si>
    <t>광고</t>
    <phoneticPr fontId="3" type="noConversion"/>
  </si>
  <si>
    <t>사용료</t>
    <phoneticPr fontId="3" type="noConversion"/>
  </si>
  <si>
    <t>수수료</t>
    <phoneticPr fontId="3" type="noConversion"/>
  </si>
  <si>
    <t>단말기</t>
    <phoneticPr fontId="3" type="noConversion"/>
  </si>
  <si>
    <t>수수료</t>
    <phoneticPr fontId="3" type="noConversion"/>
  </si>
  <si>
    <t>광고선전비</t>
    <phoneticPr fontId="3" type="noConversion"/>
  </si>
  <si>
    <t>중도금및잔금</t>
    <phoneticPr fontId="3" type="noConversion"/>
  </si>
  <si>
    <t>서비스</t>
    <phoneticPr fontId="3" type="noConversion"/>
  </si>
  <si>
    <t>방수공사</t>
    <phoneticPr fontId="3" type="noConversion"/>
  </si>
  <si>
    <t>거래처</t>
    <phoneticPr fontId="3" type="noConversion"/>
  </si>
  <si>
    <t>선불요금</t>
    <phoneticPr fontId="3" type="noConversion"/>
  </si>
  <si>
    <t>정수기</t>
    <phoneticPr fontId="3" type="noConversion"/>
  </si>
  <si>
    <t>이용료</t>
    <phoneticPr fontId="3" type="noConversion"/>
  </si>
  <si>
    <t>수수료</t>
    <phoneticPr fontId="3" type="noConversion"/>
  </si>
  <si>
    <t>교육훈련비</t>
    <phoneticPr fontId="3" type="noConversion"/>
  </si>
  <si>
    <t>-</t>
    <phoneticPr fontId="3" type="noConversion"/>
  </si>
  <si>
    <t>정수기</t>
    <phoneticPr fontId="3" type="noConversion"/>
  </si>
  <si>
    <t>배송비</t>
    <phoneticPr fontId="3" type="noConversion"/>
  </si>
  <si>
    <t>운반비</t>
    <phoneticPr fontId="3" type="noConversion"/>
  </si>
  <si>
    <t>-</t>
    <phoneticPr fontId="3" type="noConversion"/>
  </si>
  <si>
    <t>보수공사</t>
    <phoneticPr fontId="3" type="noConversion"/>
  </si>
  <si>
    <t>폐기물</t>
    <phoneticPr fontId="3" type="noConversion"/>
  </si>
  <si>
    <t>검사</t>
    <phoneticPr fontId="3" type="noConversion"/>
  </si>
  <si>
    <t>결제</t>
    <phoneticPr fontId="3" type="noConversion"/>
  </si>
  <si>
    <t>거래처</t>
    <phoneticPr fontId="3" type="noConversion"/>
  </si>
  <si>
    <t>인증</t>
    <phoneticPr fontId="3" type="noConversion"/>
  </si>
  <si>
    <t>정수기</t>
    <phoneticPr fontId="3" type="noConversion"/>
  </si>
  <si>
    <t>○</t>
    <phoneticPr fontId="3" type="noConversion"/>
  </si>
  <si>
    <t>○</t>
    <phoneticPr fontId="3" type="noConversion"/>
  </si>
  <si>
    <t>감리비</t>
    <phoneticPr fontId="3" type="noConversion"/>
  </si>
  <si>
    <t>수</t>
    <phoneticPr fontId="3" type="noConversion"/>
  </si>
  <si>
    <t>.</t>
  </si>
  <si>
    <t>.</t>
    <phoneticPr fontId="3" type="noConversion"/>
  </si>
  <si>
    <t>.</t>
    <phoneticPr fontId="3" type="noConversion"/>
  </si>
  <si>
    <t>.</t>
    <phoneticPr fontId="3" type="noConversion"/>
  </si>
  <si>
    <t>.</t>
    <phoneticPr fontId="3" type="noConversion"/>
  </si>
  <si>
    <t>.</t>
    <phoneticPr fontId="3" type="noConversion"/>
  </si>
  <si>
    <t>기장</t>
    <phoneticPr fontId="3" type="noConversion"/>
  </si>
  <si>
    <t>.</t>
    <phoneticPr fontId="3" type="noConversion"/>
  </si>
  <si>
    <t>거래처</t>
    <phoneticPr fontId="3" type="noConversion"/>
  </si>
  <si>
    <t>결제</t>
    <phoneticPr fontId="3" type="noConversion"/>
  </si>
  <si>
    <t>결제</t>
    <phoneticPr fontId="3" type="noConversion"/>
  </si>
  <si>
    <t>결제</t>
    <phoneticPr fontId="3" type="noConversion"/>
  </si>
  <si>
    <t>정산</t>
    <phoneticPr fontId="3" type="noConversion"/>
  </si>
  <si>
    <t>온라인매출</t>
    <phoneticPr fontId="3" type="noConversion"/>
  </si>
  <si>
    <t>온라인매출</t>
    <phoneticPr fontId="3" type="noConversion"/>
  </si>
  <si>
    <t>키워드</t>
    <phoneticPr fontId="3" type="noConversion"/>
  </si>
  <si>
    <t>수수료</t>
    <phoneticPr fontId="3" type="noConversion"/>
  </si>
  <si>
    <t>소유권이전</t>
    <phoneticPr fontId="3" type="noConversion"/>
  </si>
  <si>
    <t>상품</t>
    <phoneticPr fontId="3" type="noConversion"/>
  </si>
  <si>
    <t>프린터</t>
    <phoneticPr fontId="3" type="noConversion"/>
  </si>
  <si>
    <t>공기청정기</t>
    <phoneticPr fontId="3" type="noConversion"/>
  </si>
  <si>
    <t>.</t>
    <phoneticPr fontId="3" type="noConversion"/>
  </si>
  <si>
    <t>상품</t>
    <phoneticPr fontId="3" type="noConversion"/>
  </si>
  <si>
    <t>로열티</t>
    <phoneticPr fontId="3" type="noConversion"/>
  </si>
  <si>
    <t>-</t>
    <phoneticPr fontId="3" type="noConversion"/>
  </si>
  <si>
    <t>정산</t>
    <phoneticPr fontId="3" type="noConversion"/>
  </si>
  <si>
    <t>광고</t>
    <phoneticPr fontId="3" type="noConversion"/>
  </si>
  <si>
    <t>광고선전비</t>
    <phoneticPr fontId="3" type="noConversion"/>
  </si>
  <si>
    <t>어묵</t>
    <phoneticPr fontId="3" type="noConversion"/>
  </si>
  <si>
    <t>.</t>
    <phoneticPr fontId="3" type="noConversion"/>
  </si>
  <si>
    <t>-</t>
    <phoneticPr fontId="3" type="noConversion"/>
  </si>
  <si>
    <t>.</t>
    <phoneticPr fontId="3" type="noConversion"/>
  </si>
  <si>
    <t>.</t>
    <phoneticPr fontId="3" type="noConversion"/>
  </si>
  <si>
    <t>지급임차료</t>
    <phoneticPr fontId="3" type="noConversion"/>
  </si>
  <si>
    <t>대여료</t>
    <phoneticPr fontId="3" type="noConversion"/>
  </si>
  <si>
    <t>대여료</t>
    <phoneticPr fontId="3" type="noConversion"/>
  </si>
  <si>
    <t>대여료</t>
    <phoneticPr fontId="3" type="noConversion"/>
  </si>
  <si>
    <t>임대료</t>
    <phoneticPr fontId="3" type="noConversion"/>
  </si>
  <si>
    <t>○</t>
    <phoneticPr fontId="3" type="noConversion"/>
  </si>
  <si>
    <t>임대료</t>
    <phoneticPr fontId="3" type="noConversion"/>
  </si>
  <si>
    <t>기장</t>
    <phoneticPr fontId="3" type="noConversion"/>
  </si>
  <si>
    <t>수수료</t>
    <phoneticPr fontId="3" type="noConversion"/>
  </si>
  <si>
    <t>관리</t>
    <phoneticPr fontId="3" type="noConversion"/>
  </si>
  <si>
    <t>차량운반구</t>
    <phoneticPr fontId="3" type="noConversion"/>
  </si>
  <si>
    <t>포터</t>
    <phoneticPr fontId="3" type="noConversion"/>
  </si>
  <si>
    <t>통신비</t>
    <phoneticPr fontId="3" type="noConversion"/>
  </si>
  <si>
    <t>지급수수료</t>
    <phoneticPr fontId="3" type="noConversion"/>
  </si>
  <si>
    <t>수도광열비</t>
    <phoneticPr fontId="3" type="noConversion"/>
  </si>
  <si>
    <t>통신요금</t>
    <phoneticPr fontId="3" type="noConversion"/>
  </si>
  <si>
    <t>○</t>
    <phoneticPr fontId="3" type="noConversion"/>
  </si>
  <si>
    <t>순번</t>
    <phoneticPr fontId="3" type="noConversion"/>
  </si>
  <si>
    <t>세친구</t>
    <phoneticPr fontId="5" type="noConversion"/>
  </si>
  <si>
    <t>판단</t>
    <phoneticPr fontId="3" type="noConversion"/>
  </si>
  <si>
    <t>구분</t>
    <phoneticPr fontId="3" type="noConversion"/>
  </si>
  <si>
    <t>키워드</t>
    <phoneticPr fontId="3" type="noConversion"/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</si>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</sst>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8">
    <font>
      <sz val="9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9"/>
      <name val="나눔고딕"/>
      <family val="3"/>
      <charset val="129"/>
    </font>
    <font>
      <sz val="9"/>
      <color theme="2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176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3" xfId="1" applyFont="1" applyBorder="1" applyAlignment="1">
      <alignment horizontal="right" vertical="top"/>
    </xf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176" fontId="2" fillId="0" borderId="2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4" fillId="0" borderId="5" xfId="1" applyFont="1" applyBorder="1" applyAlignment="1">
      <alignment horizontal="right" vertical="top"/>
    </xf>
    <xf numFmtId="0" fontId="0" fillId="0" borderId="6" xfId="0" applyBorder="1" applyAlignment="1">
      <alignment horizontal="left" vertical="center"/>
    </xf>
    <xf numFmtId="0" fontId="2" fillId="0" borderId="6" xfId="1" applyFont="1" applyBorder="1" applyAlignment="1">
      <alignment horizontal="left"/>
    </xf>
    <xf numFmtId="0" fontId="4" fillId="0" borderId="7" xfId="1" applyFont="1" applyBorder="1" applyAlignment="1">
      <alignment horizontal="right" vertical="top"/>
    </xf>
    <xf numFmtId="0" fontId="2" fillId="0" borderId="8" xfId="1" applyFont="1" applyBorder="1" applyAlignment="1">
      <alignment horizontal="center"/>
    </xf>
    <xf numFmtId="0" fontId="2" fillId="0" borderId="8" xfId="1" applyFont="1" applyBorder="1"/>
    <xf numFmtId="176" fontId="2" fillId="0" borderId="8" xfId="1" applyNumberFormat="1" applyFont="1" applyBorder="1" applyAlignment="1">
      <alignment horizontal="center"/>
    </xf>
    <xf numFmtId="0" fontId="2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top"/>
    </xf>
    <xf numFmtId="0" fontId="7" fillId="2" borderId="11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 wrapText="1"/>
    </xf>
    <xf numFmtId="0" fontId="2" fillId="2" borderId="11" xfId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 wrapText="1"/>
    </xf>
  </cellXfs>
  <cellStyles count="2">
    <cellStyle name="표준" xfId="0" builtinId="0"/>
    <cellStyle name="표준 2" xfId="1"/>
  </cellStyles>
  <dxfs count="25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73.631862615737" createdVersion="5" refreshedVersion="5" minRefreshableVersion="3" recordCount="649">
  <cacheSource type="worksheet">
    <worksheetSource ref="C2:AL651" sheet="2017년 둘다오류"/>
  </cacheSource>
  <cacheFields count="36">
    <cacheField name="회사코드" numFmtId="0">
      <sharedItems containsSemiMixedTypes="0" containsString="0" containsNumber="1" containsInteger="1" minValue="100485" maxValue="130797"/>
    </cacheField>
    <cacheField name="회사명" numFmtId="0">
      <sharedItems containsMixedTypes="1" containsNumber="1" containsInteger="1" minValue="82" maxValue="82"/>
    </cacheField>
    <cacheField name="사업자번호" numFmtId="0">
      <sharedItems/>
    </cacheField>
    <cacheField name="작성일" numFmtId="176">
      <sharedItems containsSemiMixedTypes="0" containsNonDate="0" containsDate="1" containsString="0" minDate="2018-01-01T00:00:00" maxDate="2019-01-01T00:00:00"/>
    </cacheField>
    <cacheField name="발급일" numFmtId="176">
      <sharedItems containsSemiMixedTypes="0" containsNonDate="0" containsDate="1" containsString="0" minDate="2018-01-02T00:00:00" maxDate="2019-01-01T00:00:00"/>
    </cacheField>
    <cacheField name="전송일" numFmtId="176">
      <sharedItems containsSemiMixedTypes="0" containsNonDate="0" containsDate="1" containsString="0" minDate="2018-01-02T00:00:00" maxDate="2019-01-01T00:00:00"/>
    </cacheField>
    <cacheField name="거래처" numFmtId="0">
      <sharedItems/>
    </cacheField>
    <cacheField name="사업자등록번호" numFmtId="0">
      <sharedItems/>
    </cacheField>
    <cacheField name="공급가" numFmtId="0">
      <sharedItems containsSemiMixedTypes="0" containsString="0" containsNumber="1" containsInteger="1" minValue="-10000000" maxValue="203000000"/>
    </cacheField>
    <cacheField name="세액" numFmtId="0">
      <sharedItems containsSemiMixedTypes="0" containsString="0" containsNumber="1" containsInteger="1" minValue="-1000000" maxValue="20300000"/>
    </cacheField>
    <cacheField name="합계금액" numFmtId="0">
      <sharedItems containsSemiMixedTypes="0" containsString="0" containsNumber="1" containsInteger="1" minValue="-11000000" maxValue="223300000"/>
    </cacheField>
    <cacheField name="구분" numFmtId="0">
      <sharedItems/>
    </cacheField>
    <cacheField name="품명" numFmtId="0">
      <sharedItems containsMixedTypes="1" containsNumber="1" containsInteger="1" minValue="7331000021" maxValue="7331000021"/>
    </cacheField>
    <cacheField name="계정과목" numFmtId="0">
      <sharedItems/>
    </cacheField>
    <cacheField name="전표번호" numFmtId="0">
      <sharedItems/>
    </cacheField>
    <cacheField name="카테고리" numFmtId="0">
      <sharedItems/>
    </cacheField>
    <cacheField name="2017" numFmtId="0">
      <sharedItems containsSemiMixedTypes="0" containsString="0" containsNumber="1" containsInteger="1" minValue="146" maxValue="831"/>
    </cacheField>
    <cacheField name="2018" numFmtId="0">
      <sharedItems containsSemiMixedTypes="0" containsString="0" containsNumber="1" containsInteger="1" minValue="146" maxValue="831"/>
    </cacheField>
    <cacheField name="판단" numFmtId="0">
      <sharedItems containsSemiMixedTypes="0" containsString="0" containsNumber="1" containsInteger="1" minValue="146" maxValue="831" count="26">
        <n v="192"/>
        <n v="831"/>
        <n v="821"/>
        <n v="828"/>
        <n v="823"/>
        <n v="194"/>
        <n v="387"/>
        <n v="824"/>
        <n v="809"/>
        <n v="202"/>
        <n v="825"/>
        <n v="146"/>
        <n v="401"/>
        <n v="172"/>
        <n v="826"/>
        <n v="813"/>
        <n v="818"/>
        <n v="822"/>
        <n v="209"/>
        <n v="211"/>
        <n v="814"/>
        <n v="150"/>
        <n v="827"/>
        <n v="817"/>
        <n v="198"/>
        <n v="812"/>
      </sharedItems>
    </cacheField>
    <cacheField name="20172" numFmtId="0">
      <sharedItems/>
    </cacheField>
    <cacheField name="20182" numFmtId="0">
      <sharedItems/>
    </cacheField>
    <cacheField name="동일_x000a_여부" numFmtId="0">
      <sharedItems/>
    </cacheField>
    <cacheField name="20173" numFmtId="0">
      <sharedItems/>
    </cacheField>
    <cacheField name="20183" numFmtId="0">
      <sharedItems/>
    </cacheField>
    <cacheField name="판단2" numFmtId="0">
      <sharedItems count="25">
        <s v="건물"/>
        <s v="건물관리비"/>
        <s v="경상연구개발비"/>
        <s v="광고선전비"/>
        <s v="교육훈련비"/>
        <s v="구축물"/>
        <s v="기타임의적립금"/>
        <s v="도서인쇄비"/>
        <s v="복리후생비"/>
        <s v="비품"/>
        <s v="사무용품비"/>
        <s v="상품"/>
        <s v="상품매출"/>
        <s v="소모품"/>
        <s v="소모품비"/>
        <s v="수도광열비"/>
        <s v="수선비"/>
        <s v="운반비"/>
        <s v="인테리어"/>
        <s v="전력비"/>
        <s v="제품"/>
        <s v="지급수수료"/>
        <s v="지급임차료"/>
        <s v="차량운반구"/>
        <s v="통신비"/>
      </sharedItems>
    </cacheField>
    <cacheField name="2017학습" numFmtId="0">
      <sharedItems count="18">
        <s v="지급수수료"/>
        <s v="지급임차료"/>
        <s v="수도광열비"/>
        <s v="소모품비"/>
        <s v="상품"/>
        <s v="운반비"/>
        <s v="도서인쇄비"/>
        <s v="통신비"/>
        <s v="건물관리비"/>
        <s v="수선비"/>
        <s v="사무용품비"/>
        <s v="인테리어"/>
        <s v="비품"/>
        <s v="광고선전비"/>
        <s v="기계장치"/>
        <s v="차량유지비"/>
        <s v="전력비"/>
        <s v="차량운반구"/>
      </sharedItems>
    </cacheField>
    <cacheField name="2018학습" numFmtId="0">
      <sharedItems count="16">
        <s v="지급수수료"/>
        <s v="전력비"/>
        <s v="광고선전비"/>
        <s v="지급임차료"/>
        <s v="수도광열비"/>
        <s v="상품"/>
        <s v="운반비"/>
        <s v="도서인쇄비"/>
        <s v="건물관리비"/>
        <s v="통신비"/>
        <s v="가스수도료(도)"/>
        <s v="소모품비"/>
        <s v="인테리어"/>
        <s v="제품"/>
        <s v="비품"/>
        <s v="수선비"/>
      </sharedItems>
    </cacheField>
    <cacheField name="카테고리2" numFmtId="0">
      <sharedItems count="8">
        <s v="비용"/>
        <s v="수수료"/>
        <s v="관리비"/>
        <s v="상품"/>
        <s v="기타"/>
        <s v="식품"/>
        <s v="수도료"/>
        <s v="통신비"/>
      </sharedItems>
    </cacheField>
    <cacheField name="키워드" numFmtId="0">
      <sharedItems containsBlank="1"/>
    </cacheField>
    <cacheField name="구분2" numFmtId="0">
      <sharedItems/>
    </cacheField>
    <cacheField name="세_x000a_친구" numFmtId="0">
      <sharedItems/>
    </cacheField>
    <cacheField name="20174" numFmtId="0">
      <sharedItems count="2">
        <s v="-"/>
        <s v="○"/>
      </sharedItems>
    </cacheField>
    <cacheField name="20184" numFmtId="0">
      <sharedItems count="2">
        <s v="-"/>
        <s v="○"/>
      </sharedItems>
    </cacheField>
    <cacheField name="기준" numFmtId="0">
      <sharedItems containsBlank="1"/>
    </cacheField>
    <cacheField name="계정과목2" numFmtId="0">
      <sharedItems containsBlank="1"/>
    </cacheField>
    <cacheField name="남기는 말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n v="129960"/>
    <s v="치킨대학교 옥련점"/>
    <s v="476-27-00465"/>
    <d v="2018-09-30T00:00:00"/>
    <d v="2018-09-30T00:00:00"/>
    <d v="2018-09-30T00:00:00"/>
    <s v="(주)엠브로컴퍼니"/>
    <s v="897-88-00571"/>
    <n v="26158440"/>
    <n v="2615844"/>
    <n v="28774284"/>
    <s v="청구"/>
    <s v="인테리어"/>
    <s v="192 건물"/>
    <s v="20170930-006"/>
    <s v="비용"/>
    <n v="827"/>
    <n v="827"/>
    <x v="0"/>
    <s v="F"/>
    <s v="F"/>
    <s v="T"/>
    <s v="-"/>
    <s v="-"/>
    <x v="0"/>
    <x v="0"/>
    <x v="0"/>
    <x v="0"/>
    <s v="인테리어"/>
    <s v="청구"/>
    <s v="-"/>
    <x v="0"/>
    <x v="0"/>
    <s v="키워드"/>
    <s v="인테리어"/>
    <m/>
  </r>
  <r>
    <n v="127636"/>
    <s v="비어웍스 본점"/>
    <s v="721-06-00259"/>
    <d v="2018-01-25T00:00:00"/>
    <d v="2018-01-25T00:00:00"/>
    <d v="2018-01-25T00:00:00"/>
    <s v="정자동3차푸르지오시티"/>
    <s v="854-80-00258"/>
    <n v="365240"/>
    <n v="36520"/>
    <n v="401760"/>
    <s v="청구"/>
    <s v="12월분 일반관리비외"/>
    <s v="831 건물관리비"/>
    <s v="20170125-001"/>
    <s v="비용"/>
    <n v="827"/>
    <n v="814"/>
    <x v="1"/>
    <s v="F"/>
    <s v="F"/>
    <s v="F"/>
    <s v="-"/>
    <s v="-"/>
    <x v="1"/>
    <x v="0"/>
    <x v="1"/>
    <x v="0"/>
    <s v="관리비"/>
    <s v="청구"/>
    <s v="○"/>
    <x v="0"/>
    <x v="0"/>
    <s v="키워드"/>
    <s v="건물관리비"/>
    <m/>
  </r>
  <r>
    <n v="117184"/>
    <s v="주식회사 세친구"/>
    <s v="168-86-00450"/>
    <d v="2018-05-24T00:00:00"/>
    <d v="2018-05-24T00:00:00"/>
    <d v="2018-05-24T00:00:00"/>
    <s v="일번지프라자"/>
    <s v="124-37-41211"/>
    <n v="750000"/>
    <n v="75000"/>
    <n v="825000"/>
    <s v="청구"/>
    <s v="임대료"/>
    <s v="831 건물관리비"/>
    <s v="20170524-001"/>
    <s v="수수료"/>
    <n v="817"/>
    <n v="827"/>
    <x v="1"/>
    <s v="F"/>
    <s v="F"/>
    <s v="F"/>
    <s v="-"/>
    <s v="-"/>
    <x v="1"/>
    <x v="1"/>
    <x v="0"/>
    <x v="1"/>
    <s v="임대료"/>
    <s v="청구"/>
    <s v="-"/>
    <x v="1"/>
    <x v="0"/>
    <s v="키워드"/>
    <s v="지급임차료"/>
    <m/>
  </r>
  <r>
    <n v="125260"/>
    <s v="호아빈"/>
    <s v="206-01-99637"/>
    <d v="2018-05-30T00:00:00"/>
    <d v="2018-05-30T00:00:00"/>
    <d v="2018-05-30T00:00:00"/>
    <s v="오성회계법인"/>
    <s v="120-85-29837"/>
    <n v="200000"/>
    <n v="20000"/>
    <n v="220000"/>
    <s v="청구"/>
    <s v="조정료"/>
    <s v="831 건물관리비"/>
    <s v="20170530-027"/>
    <s v="비용"/>
    <n v="827"/>
    <n v="828"/>
    <x v="1"/>
    <s v="F"/>
    <s v="F"/>
    <s v="F"/>
    <s v="-"/>
    <s v="-"/>
    <x v="1"/>
    <x v="0"/>
    <x v="2"/>
    <x v="0"/>
    <s v="조정료"/>
    <s v="청구"/>
    <s v="-"/>
    <x v="1"/>
    <x v="0"/>
    <s v="키워드"/>
    <s v="지급수수료"/>
    <m/>
  </r>
  <r>
    <n v="127578"/>
    <s v="마리앤마사 정자점"/>
    <s v="549-25-00416"/>
    <d v="2018-05-24T00:00:00"/>
    <d v="2018-05-24T00:00:00"/>
    <d v="2018-05-24T00:00:00"/>
    <s v="미켈란쉐르빌 입주자대표회의"/>
    <s v="144-82-61695"/>
    <n v="153264"/>
    <n v="15326"/>
    <n v="168590"/>
    <s v="청구"/>
    <s v="2017년04월 관리비"/>
    <s v="831 건물관리비"/>
    <s v="20170524-049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578"/>
    <s v="마리앤마사 정자점"/>
    <s v="549-25-00416"/>
    <d v="2018-04-21T00:00:00"/>
    <d v="2018-04-25T00:00:00"/>
    <d v="2018-04-25T00:00:00"/>
    <s v="미켈란쉐르빌 입주자대표회의"/>
    <s v="144-82-61695"/>
    <n v="228045"/>
    <n v="22805"/>
    <n v="250850"/>
    <s v="청구"/>
    <s v="2017년03월 관리비"/>
    <s v="831 건물관리비"/>
    <s v="20170421-002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799"/>
    <s v="상상모리헤어(박승철)"/>
    <s v="129-08-31149"/>
    <d v="2018-05-08T00:00:00"/>
    <d v="2018-05-12T00:00:00"/>
    <d v="2018-05-12T00:00:00"/>
    <s v="(주)관보관리단"/>
    <s v="422-88-00208"/>
    <n v="70000"/>
    <n v="7000"/>
    <n v="77000"/>
    <s v="영수"/>
    <s v="주차수입"/>
    <s v="831 건물관리비"/>
    <s v="20170508-001"/>
    <s v="수수료"/>
    <n v="827"/>
    <n v="817"/>
    <x v="1"/>
    <s v="F"/>
    <s v="F"/>
    <s v="F"/>
    <s v="-"/>
    <s v="-"/>
    <x v="1"/>
    <x v="0"/>
    <x v="3"/>
    <x v="1"/>
    <s v="주차"/>
    <s v="영수"/>
    <s v="-"/>
    <x v="0"/>
    <x v="0"/>
    <m/>
    <m/>
    <m/>
  </r>
  <r>
    <n v="117184"/>
    <s v="주식회사 세친구"/>
    <s v="168-86-00450"/>
    <d v="2018-06-23T00:00:00"/>
    <d v="2018-06-23T00:00:00"/>
    <d v="2018-06-23T00:00:00"/>
    <s v="일번지프라자"/>
    <s v="124-37-41211"/>
    <n v="750000"/>
    <n v="75000"/>
    <n v="825000"/>
    <s v="청구"/>
    <s v="임대료"/>
    <s v="831 건물관리비"/>
    <s v="20170623-002"/>
    <s v="수수료"/>
    <n v="817"/>
    <n v="827"/>
    <x v="1"/>
    <s v="F"/>
    <s v="F"/>
    <s v="F"/>
    <s v="-"/>
    <s v="-"/>
    <x v="1"/>
    <x v="1"/>
    <x v="0"/>
    <x v="1"/>
    <s v="임대료"/>
    <s v="청구"/>
    <s v="-"/>
    <x v="1"/>
    <x v="0"/>
    <s v="키워드"/>
    <s v="지급임차료"/>
    <m/>
  </r>
  <r>
    <n v="127578"/>
    <s v="마리앤마사 정자점"/>
    <s v="549-25-00416"/>
    <d v="2018-07-21T00:00:00"/>
    <d v="2018-07-21T00:00:00"/>
    <d v="2018-07-21T00:00:00"/>
    <s v="미켈란쉐르빌 입주자대표회의"/>
    <s v="144-82-61695"/>
    <n v="196836"/>
    <n v="19684"/>
    <n v="216520"/>
    <s v="청구"/>
    <s v="2017년06월 관리비"/>
    <s v="831 건물관리비"/>
    <s v="20170721-001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578"/>
    <s v="마리앤마사 정자점"/>
    <s v="549-25-00416"/>
    <d v="2018-06-23T00:00:00"/>
    <d v="2018-06-23T00:00:00"/>
    <d v="2018-06-23T00:00:00"/>
    <s v="미켈란쉐르빌 입주자대표회의"/>
    <s v="144-82-61695"/>
    <n v="151000"/>
    <n v="15100"/>
    <n v="166100"/>
    <s v="청구"/>
    <s v="2017년05월 관리비"/>
    <s v="831 건물관리비"/>
    <s v="20170623-001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620"/>
    <s v="국수나무 효천점"/>
    <s v="155-37-00169"/>
    <d v="2018-06-30T00:00:00"/>
    <d v="2018-07-06T00:00:00"/>
    <d v="2018-07-06T00:00:00"/>
    <s v="제이케이타워주식회사"/>
    <s v="408-86-01643"/>
    <n v="2200000"/>
    <n v="220000"/>
    <n v="2420000"/>
    <s v="청구"/>
    <s v="전기료"/>
    <s v="831 건물관리비"/>
    <s v="20170630-003"/>
    <s v="비용"/>
    <n v="827"/>
    <n v="827"/>
    <x v="1"/>
    <s v="F"/>
    <s v="F"/>
    <s v="T"/>
    <s v="-"/>
    <s v="-"/>
    <x v="1"/>
    <x v="0"/>
    <x v="0"/>
    <x v="0"/>
    <s v="전기료"/>
    <s v="청구"/>
    <s v="-"/>
    <x v="0"/>
    <x v="0"/>
    <s v="키워드"/>
    <s v="수도광열비"/>
    <m/>
  </r>
  <r>
    <n v="127760"/>
    <s v="모모스테이크 청당동점"/>
    <s v="403-17-70019"/>
    <d v="2018-07-21T00:00:00"/>
    <d v="2018-07-21T00:00:00"/>
    <d v="2018-07-21T00:00:00"/>
    <s v="성익기업"/>
    <s v="309-03-51498"/>
    <n v="215933"/>
    <n v="21593"/>
    <n v="237526"/>
    <s v="청구"/>
    <s v="17년06월분일반관리비"/>
    <s v="831 건물관리비"/>
    <s v="20170721-001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7760"/>
    <s v="모모스테이크 청당동점"/>
    <s v="403-17-70019"/>
    <d v="2018-06-26T00:00:00"/>
    <d v="2018-06-26T00:00:00"/>
    <d v="2018-06-26T00:00:00"/>
    <s v="성익기업"/>
    <s v="309-03-51498"/>
    <n v="215933"/>
    <n v="21593"/>
    <n v="237526"/>
    <s v="청구"/>
    <s v="17년05월분일반관리비"/>
    <s v="831 건물관리비"/>
    <s v="20170626-002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9555"/>
    <s v="베베드피노 오산점"/>
    <s v="135-32-57789"/>
    <d v="2018-07-10T00:00:00"/>
    <d v="2018-07-10T00:00:00"/>
    <d v="2018-07-10T00:00:00"/>
    <s v="두용산업개발"/>
    <s v="123-31-88924"/>
    <n v="233396"/>
    <n v="23340"/>
    <n v="256736"/>
    <s v="영수"/>
    <s v="07/10 발행관리비"/>
    <s v="831 건물관리비"/>
    <s v="20170710-001"/>
    <s v="관리비"/>
    <n v="827"/>
    <n v="827"/>
    <x v="1"/>
    <s v="F"/>
    <s v="F"/>
    <s v="T"/>
    <s v="-"/>
    <s v="-"/>
    <x v="1"/>
    <x v="0"/>
    <x v="0"/>
    <x v="2"/>
    <s v="관리비"/>
    <s v="영수"/>
    <s v="○"/>
    <x v="0"/>
    <x v="0"/>
    <s v="키워드"/>
    <s v="건물관리비"/>
    <m/>
  </r>
  <r>
    <n v="129888"/>
    <s v="모토이시"/>
    <s v="451-77-00078"/>
    <d v="2018-06-30T00:00:00"/>
    <d v="2018-07-07T00:00:00"/>
    <d v="2018-07-07T00:00:00"/>
    <s v="대상정보통신"/>
    <s v="607-10-86981"/>
    <n v="130000"/>
    <n v="13000"/>
    <n v="143000"/>
    <s v="영수"/>
    <s v="자동이체관리비(1월~6월)"/>
    <s v="831 건물관리비"/>
    <s v="20170630-016"/>
    <s v="비용"/>
    <n v="813"/>
    <n v="827"/>
    <x v="1"/>
    <s v="F"/>
    <s v="F"/>
    <s v="F"/>
    <s v="-"/>
    <s v="-"/>
    <x v="1"/>
    <x v="2"/>
    <x v="0"/>
    <x v="0"/>
    <s v="관리비"/>
    <s v="영수"/>
    <s v="○"/>
    <x v="0"/>
    <x v="0"/>
    <s v="키워드"/>
    <s v="건물관리비"/>
    <m/>
  </r>
  <r>
    <n v="127578"/>
    <s v="마리앤마사 정자점"/>
    <s v="549-25-00416"/>
    <d v="2018-09-22T00:00:00"/>
    <d v="2018-09-22T00:00:00"/>
    <d v="2018-09-22T00:00:00"/>
    <s v="미켈란쉐르빌 입주자대표회의"/>
    <s v="144-82-61695"/>
    <n v="379182"/>
    <n v="37918"/>
    <n v="417100"/>
    <s v="청구"/>
    <s v="2017년08월 관리비"/>
    <s v="831 건물관리비"/>
    <s v="20170922-002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578"/>
    <s v="마리앤마사 정자점"/>
    <s v="549-25-00416"/>
    <d v="2018-08-23T00:00:00"/>
    <d v="2018-08-23T00:00:00"/>
    <d v="2018-08-23T00:00:00"/>
    <s v="미켈란쉐르빌 입주자대표회의"/>
    <s v="144-82-61695"/>
    <n v="308191"/>
    <n v="30819"/>
    <n v="339010"/>
    <s v="청구"/>
    <s v="2017년07월 관리비"/>
    <s v="831 건물관리비"/>
    <s v="20170823-002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760"/>
    <s v="모모스테이크 청당동점"/>
    <s v="403-17-70019"/>
    <d v="2018-09-15T00:00:00"/>
    <d v="2018-09-15T00:00:00"/>
    <d v="2018-09-15T00:00:00"/>
    <s v="성익기업"/>
    <s v="309-03-51498"/>
    <n v="215933"/>
    <n v="21593"/>
    <n v="237526"/>
    <s v="청구"/>
    <s v="17년08월분일반관리비"/>
    <s v="831 건물관리비"/>
    <s v="20170915-003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7760"/>
    <s v="모모스테이크 청당동점"/>
    <s v="403-17-70019"/>
    <d v="2018-08-18T00:00:00"/>
    <d v="2018-08-18T00:00:00"/>
    <d v="2018-08-18T00:00:00"/>
    <s v="성익기업"/>
    <s v="309-03-51498"/>
    <n v="744146"/>
    <n v="74415"/>
    <n v="818561"/>
    <s v="청구"/>
    <s v="17년07월분전기,열요금"/>
    <s v="831 건물관리비"/>
    <s v="20170818-001"/>
    <s v="비용"/>
    <n v="827"/>
    <n v="813"/>
    <x v="1"/>
    <s v="F"/>
    <s v="F"/>
    <s v="F"/>
    <s v="-"/>
    <s v="-"/>
    <x v="1"/>
    <x v="0"/>
    <x v="4"/>
    <x v="0"/>
    <s v="전기/요금"/>
    <s v="청구"/>
    <s v="-"/>
    <x v="0"/>
    <x v="1"/>
    <s v="키워드"/>
    <s v="수도광열비"/>
    <m/>
  </r>
  <r>
    <n v="127760"/>
    <s v="모모스테이크 청당동점"/>
    <s v="403-17-70019"/>
    <d v="2018-08-18T00:00:00"/>
    <d v="2018-08-18T00:00:00"/>
    <d v="2018-08-18T00:00:00"/>
    <s v="성익기업"/>
    <s v="309-03-51498"/>
    <n v="215933"/>
    <n v="21593"/>
    <n v="237526"/>
    <s v="청구"/>
    <s v="17년07월분일반관리비"/>
    <s v="831 건물관리비"/>
    <s v="20170818-003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9555"/>
    <s v="베베드피노 오산점"/>
    <s v="135-32-57789"/>
    <d v="2018-09-11T00:00:00"/>
    <d v="2018-09-11T00:00:00"/>
    <d v="2018-09-11T00:00:00"/>
    <s v="두용산업개발"/>
    <s v="123-31-88924"/>
    <n v="249449"/>
    <n v="24945"/>
    <n v="274394"/>
    <s v="영수"/>
    <s v="09/10 발행관리비"/>
    <s v="831 건물관리비"/>
    <s v="20170911-001"/>
    <s v="관리비"/>
    <n v="827"/>
    <n v="827"/>
    <x v="1"/>
    <s v="F"/>
    <s v="F"/>
    <s v="T"/>
    <s v="-"/>
    <s v="-"/>
    <x v="1"/>
    <x v="0"/>
    <x v="0"/>
    <x v="2"/>
    <s v="관리비"/>
    <s v="영수"/>
    <s v="○"/>
    <x v="0"/>
    <x v="0"/>
    <s v="키워드"/>
    <s v="건물관리비"/>
    <m/>
  </r>
  <r>
    <n v="129555"/>
    <s v="베베드피노 오산점"/>
    <s v="135-32-57789"/>
    <d v="2018-08-10T00:00:00"/>
    <d v="2018-08-10T00:00:00"/>
    <d v="2018-08-10T00:00:00"/>
    <s v="두용산업개발"/>
    <s v="123-31-88924"/>
    <n v="259766"/>
    <n v="25977"/>
    <n v="285743"/>
    <s v="영수"/>
    <s v="08/10 발행관리비"/>
    <s v="831 건물관리비"/>
    <s v="20170810-001"/>
    <s v="관리비"/>
    <n v="827"/>
    <n v="827"/>
    <x v="1"/>
    <s v="F"/>
    <s v="F"/>
    <s v="T"/>
    <s v="-"/>
    <s v="-"/>
    <x v="1"/>
    <x v="0"/>
    <x v="0"/>
    <x v="2"/>
    <s v="관리비"/>
    <s v="영수"/>
    <s v="○"/>
    <x v="0"/>
    <x v="0"/>
    <s v="키워드"/>
    <s v="건물관리비"/>
    <m/>
  </r>
  <r>
    <n v="129625"/>
    <s v="빵을위한사람들(의사없음)"/>
    <s v="392-05-00262"/>
    <d v="2018-09-29T00:00:00"/>
    <d v="2018-09-29T00:00:00"/>
    <d v="2018-09-29T00:00:00"/>
    <s v="썬타워"/>
    <s v="305-01-69274"/>
    <n v="900760"/>
    <n v="90080"/>
    <n v="990840"/>
    <s v="청구"/>
    <s v="9월 일반관리비 외"/>
    <s v="831 건물관리비"/>
    <s v="20170929-001"/>
    <s v="비용"/>
    <n v="817"/>
    <n v="813"/>
    <x v="1"/>
    <s v="F"/>
    <s v="F"/>
    <s v="F"/>
    <s v="-"/>
    <s v="-"/>
    <x v="1"/>
    <x v="1"/>
    <x v="4"/>
    <x v="0"/>
    <s v="관리비"/>
    <s v="청구"/>
    <s v="○"/>
    <x v="0"/>
    <x v="0"/>
    <s v="키워드"/>
    <s v="건물관리비"/>
    <m/>
  </r>
  <r>
    <n v="129625"/>
    <s v="빵을위한사람들(의사없음)"/>
    <s v="392-05-00262"/>
    <d v="2018-08-24T00:00:00"/>
    <d v="2018-08-24T00:00:00"/>
    <d v="2018-08-24T00:00:00"/>
    <s v="썬타워"/>
    <s v="305-01-69274"/>
    <n v="1083580"/>
    <n v="108360"/>
    <n v="1191940"/>
    <s v="청구"/>
    <s v="8월 일반관리비 외"/>
    <s v="831 건물관리비"/>
    <s v="20170824-002"/>
    <s v="비용"/>
    <n v="817"/>
    <n v="813"/>
    <x v="1"/>
    <s v="F"/>
    <s v="F"/>
    <s v="F"/>
    <s v="-"/>
    <s v="-"/>
    <x v="1"/>
    <x v="1"/>
    <x v="4"/>
    <x v="0"/>
    <s v="관리비"/>
    <s v="청구"/>
    <s v="○"/>
    <x v="0"/>
    <x v="0"/>
    <s v="키워드"/>
    <s v="건물관리비"/>
    <m/>
  </r>
  <r>
    <n v="127578"/>
    <s v="마리앤마사 정자점"/>
    <s v="549-25-00416"/>
    <d v="2018-10-20T00:00:00"/>
    <d v="2018-10-20T00:00:00"/>
    <d v="2018-10-20T00:00:00"/>
    <s v="미켈란쉐르빌 입주자대표회의"/>
    <s v="144-82-61695"/>
    <n v="286673"/>
    <n v="28667"/>
    <n v="315340"/>
    <s v="청구"/>
    <s v="2017년09월 관리비"/>
    <s v="831 건물관리비"/>
    <s v="20171020-001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760"/>
    <s v="모모스테이크 청당동점"/>
    <s v="403-17-70019"/>
    <d v="2018-10-17T00:00:00"/>
    <d v="2018-10-17T00:00:00"/>
    <d v="2018-10-17T00:00:00"/>
    <s v="성익기업"/>
    <s v="309-03-51498"/>
    <n v="215933"/>
    <n v="21593"/>
    <n v="237526"/>
    <s v="청구"/>
    <s v="17년09월분일반관리비"/>
    <s v="831 건물관리비"/>
    <s v="20171017-003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9625"/>
    <s v="빵을위한사람들(의사없음)"/>
    <s v="392-05-00262"/>
    <d v="2018-10-30T00:00:00"/>
    <d v="2018-10-31T00:00:00"/>
    <d v="2018-10-31T00:00:00"/>
    <s v="썬타워"/>
    <s v="305-01-69274"/>
    <n v="618740"/>
    <n v="61870"/>
    <n v="680610"/>
    <s v="청구"/>
    <s v="10월 일반관리비 외"/>
    <s v="831 건물관리비"/>
    <s v="20171030-001"/>
    <s v="비용"/>
    <n v="817"/>
    <n v="813"/>
    <x v="1"/>
    <s v="F"/>
    <s v="F"/>
    <s v="F"/>
    <s v="-"/>
    <s v="-"/>
    <x v="1"/>
    <x v="1"/>
    <x v="4"/>
    <x v="0"/>
    <s v="관리비"/>
    <s v="청구"/>
    <s v="○"/>
    <x v="0"/>
    <x v="0"/>
    <s v="키워드"/>
    <s v="건물관리비"/>
    <m/>
  </r>
  <r>
    <n v="127578"/>
    <s v="마리앤마사 정자점"/>
    <s v="549-25-00416"/>
    <d v="2018-11-23T00:00:00"/>
    <d v="2018-11-23T00:00:00"/>
    <d v="2018-11-23T00:00:00"/>
    <s v="미켈란쉐르빌 입주자대표회의"/>
    <s v="144-82-61695"/>
    <n v="194055"/>
    <n v="19405"/>
    <n v="213460"/>
    <s v="청구"/>
    <s v="2017년10월 관리비"/>
    <s v="831 건물관리비"/>
    <s v="20171123-002"/>
    <s v="비용"/>
    <n v="827"/>
    <n v="827"/>
    <x v="1"/>
    <s v="F"/>
    <s v="F"/>
    <s v="T"/>
    <s v="-"/>
    <s v="-"/>
    <x v="1"/>
    <x v="0"/>
    <x v="0"/>
    <x v="0"/>
    <s v="관리비"/>
    <s v="청구"/>
    <s v="○"/>
    <x v="0"/>
    <x v="0"/>
    <s v="키워드"/>
    <s v="건물관리비"/>
    <m/>
  </r>
  <r>
    <n v="127760"/>
    <s v="모모스테이크 청당동점"/>
    <s v="403-17-70019"/>
    <d v="2018-11-15T00:00:00"/>
    <d v="2018-11-15T00:00:00"/>
    <d v="2018-11-15T00:00:00"/>
    <s v="성익기업"/>
    <s v="309-03-51498"/>
    <n v="215933"/>
    <n v="21593"/>
    <n v="237526"/>
    <s v="청구"/>
    <s v="17년10월분일반관리비"/>
    <s v="831 건물관리비"/>
    <s v="20171115-003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29755"/>
    <s v="믹스비"/>
    <s v="342-09-00417"/>
    <d v="2018-11-30T00:00:00"/>
    <d v="2018-11-30T00:00:00"/>
    <d v="2018-11-30T00:00:00"/>
    <s v="거송빌딩"/>
    <s v="142-09-00952"/>
    <n v="700000"/>
    <n v="70000"/>
    <n v="770000"/>
    <s v="청구"/>
    <s v="11월 임대료"/>
    <s v="831 건물관리비"/>
    <s v="20171130-001"/>
    <s v="비용"/>
    <n v="817"/>
    <n v="827"/>
    <x v="1"/>
    <s v="F"/>
    <s v="F"/>
    <s v="F"/>
    <s v="-"/>
    <s v="-"/>
    <x v="1"/>
    <x v="1"/>
    <x v="0"/>
    <x v="0"/>
    <s v="임대료"/>
    <s v="청구"/>
    <s v="-"/>
    <x v="0"/>
    <x v="0"/>
    <s v="키워드"/>
    <s v="지급임차료"/>
    <m/>
  </r>
  <r>
    <n v="129778"/>
    <s v="돼지본가(폐업예정)"/>
    <s v="633-21-00334"/>
    <d v="2018-11-30T00:00:00"/>
    <d v="2018-11-30T00:00:00"/>
    <d v="2018-11-30T00:00:00"/>
    <s v="한라건물관리"/>
    <s v="864-13-00592"/>
    <n v="111072"/>
    <n v="11110"/>
    <n v="122182"/>
    <s v="청구"/>
    <s v="일반관리비"/>
    <s v="831 건물관리비"/>
    <s v="20171130-001"/>
    <s v="관리비"/>
    <n v="827"/>
    <n v="827"/>
    <x v="1"/>
    <s v="F"/>
    <s v="F"/>
    <s v="T"/>
    <s v="-"/>
    <s v="-"/>
    <x v="1"/>
    <x v="0"/>
    <x v="0"/>
    <x v="2"/>
    <s v="관리비"/>
    <s v="청구"/>
    <s v="○"/>
    <x v="0"/>
    <x v="0"/>
    <s v="키워드"/>
    <s v="건물관리비"/>
    <m/>
  </r>
  <r>
    <n v="127760"/>
    <s v="모모스테이크 청당동점"/>
    <s v="403-17-70019"/>
    <d v="2018-12-15T00:00:00"/>
    <d v="2018-12-15T00:00:00"/>
    <d v="2018-12-15T00:00:00"/>
    <s v="성익기업"/>
    <s v="309-03-51498"/>
    <n v="215933"/>
    <n v="21593"/>
    <n v="237526"/>
    <s v="청구"/>
    <s v="17년11월분일반관리비"/>
    <s v="831 건물관리비"/>
    <s v="20171215-001"/>
    <s v="비용"/>
    <n v="827"/>
    <n v="813"/>
    <x v="1"/>
    <s v="F"/>
    <s v="F"/>
    <s v="F"/>
    <s v="-"/>
    <s v="-"/>
    <x v="1"/>
    <x v="0"/>
    <x v="4"/>
    <x v="0"/>
    <s v="관리비"/>
    <s v="청구"/>
    <s v="○"/>
    <x v="0"/>
    <x v="0"/>
    <s v="키워드"/>
    <s v="건물관리비"/>
    <m/>
  </r>
  <r>
    <n v="130581"/>
    <s v="평택족발"/>
    <s v="316-24-00385"/>
    <d v="2018-09-12T00:00:00"/>
    <d v="2018-09-12T00:00:00"/>
    <d v="2018-09-12T00:00:00"/>
    <s v="（주）키친탑"/>
    <s v="125-86-18195"/>
    <n v="108090"/>
    <n v="10810"/>
    <n v="118900"/>
    <s v="영수"/>
    <s v="주방용품"/>
    <s v="821 경상연구개발비"/>
    <s v="20170912-003"/>
    <s v="상품"/>
    <n v="826"/>
    <n v="146"/>
    <x v="2"/>
    <s v="F"/>
    <s v="F"/>
    <s v="F"/>
    <s v="-"/>
    <s v="-"/>
    <x v="2"/>
    <x v="3"/>
    <x v="5"/>
    <x v="3"/>
    <s v="주방"/>
    <s v="영수"/>
    <s v="-"/>
    <x v="1"/>
    <x v="0"/>
    <s v="키워드"/>
    <s v="소모품비"/>
    <m/>
  </r>
  <r>
    <n v="125966"/>
    <s v="스카이컴"/>
    <s v="439-01-00559"/>
    <d v="2018-02-28T00:00:00"/>
    <d v="2018-03-06T00:00:00"/>
    <d v="2018-03-07T00:00:00"/>
    <s v="(주)디티피아"/>
    <s v="201-81-24623"/>
    <n v="39200"/>
    <n v="3920"/>
    <n v="43120"/>
    <s v="영수"/>
    <s v="인쇄대"/>
    <s v="828 광고선전비"/>
    <s v="20170228-001"/>
    <s v="비용"/>
    <n v="827"/>
    <n v="827"/>
    <x v="3"/>
    <s v="F"/>
    <s v="F"/>
    <s v="T"/>
    <s v="-"/>
    <s v="-"/>
    <x v="3"/>
    <x v="0"/>
    <x v="0"/>
    <x v="0"/>
    <s v="인쇄"/>
    <s v="영수"/>
    <s v="-"/>
    <x v="0"/>
    <x v="0"/>
    <s v="키워드"/>
    <s v="도서인쇄비"/>
    <m/>
  </r>
  <r>
    <n v="126317"/>
    <s v="이투스분당구미수학학원"/>
    <s v="512-91-04147"/>
    <d v="2018-03-20T00:00:00"/>
    <d v="2018-03-20T00:00:00"/>
    <d v="2018-03-20T00:00:00"/>
    <s v="대한전단"/>
    <s v="128-38-00301"/>
    <n v="80000"/>
    <n v="8000"/>
    <n v="88000"/>
    <s v="청구"/>
    <s v="판촉물배포"/>
    <s v="828 광고선전비"/>
    <s v="20170320-001"/>
    <s v="비용"/>
    <n v="146"/>
    <n v="827"/>
    <x v="3"/>
    <s v="F"/>
    <s v="F"/>
    <s v="F"/>
    <s v="-"/>
    <s v="-"/>
    <x v="3"/>
    <x v="4"/>
    <x v="0"/>
    <x v="0"/>
    <s v="판촉"/>
    <s v="청구"/>
    <s v="○"/>
    <x v="0"/>
    <x v="0"/>
    <s v="키워드"/>
    <s v="광고선전비"/>
    <m/>
  </r>
  <r>
    <n v="127757"/>
    <s v="바이리더"/>
    <s v="210-13-36672"/>
    <d v="2018-02-28T00:00:00"/>
    <d v="2018-03-02T00:00:00"/>
    <d v="2018-03-03T00:00:00"/>
    <s v="에스케이플래닛(주)"/>
    <s v="104-86-36968"/>
    <n v="9780"/>
    <n v="979"/>
    <n v="10759"/>
    <s v="영수"/>
    <s v="2017년02월 후불광고비"/>
    <s v="828 광고선전비"/>
    <s v="20170228-005"/>
    <s v="비용"/>
    <n v="827"/>
    <n v="146"/>
    <x v="3"/>
    <s v="F"/>
    <s v="F"/>
    <s v="F"/>
    <s v="-"/>
    <s v="-"/>
    <x v="3"/>
    <x v="0"/>
    <x v="5"/>
    <x v="0"/>
    <s v="광고"/>
    <s v="영수"/>
    <s v="○"/>
    <x v="0"/>
    <x v="0"/>
    <s v="키워드"/>
    <s v="광고선전비"/>
    <m/>
  </r>
  <r>
    <n v="127757"/>
    <s v="바이리더"/>
    <s v="210-13-36672"/>
    <d v="2018-01-31T00:00:00"/>
    <d v="2018-02-01T00:00:00"/>
    <d v="2018-02-02T00:00:00"/>
    <s v="에스케이플래닛(주)"/>
    <s v="104-86-36968"/>
    <n v="3909"/>
    <n v="391"/>
    <n v="4300"/>
    <s v="영수"/>
    <s v="2017년01월 후불광고비"/>
    <s v="828 광고선전비"/>
    <s v="20170131-005"/>
    <s v="비용"/>
    <n v="827"/>
    <n v="146"/>
    <x v="3"/>
    <s v="F"/>
    <s v="F"/>
    <s v="F"/>
    <s v="-"/>
    <s v="-"/>
    <x v="3"/>
    <x v="0"/>
    <x v="5"/>
    <x v="0"/>
    <s v="광고"/>
    <s v="영수"/>
    <s v="○"/>
    <x v="0"/>
    <x v="0"/>
    <s v="키워드"/>
    <s v="광고선전비"/>
    <m/>
  </r>
  <r>
    <n v="127766"/>
    <s v="337 쭈꾸미"/>
    <s v="129-38-96038"/>
    <d v="2018-02-28T00:00:00"/>
    <d v="2018-03-06T00:00:00"/>
    <d v="2018-03-06T00:00:00"/>
    <s v="주식회사 배달통"/>
    <s v="214-88-35862"/>
    <n v="42000"/>
    <n v="4200"/>
    <n v="46200"/>
    <s v="영수"/>
    <s v="배달통 2월 광고료"/>
    <s v="828 광고선전비"/>
    <s v="20170228-004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7811"/>
    <s v="칩꾸아프"/>
    <s v="129-37-79202"/>
    <d v="2018-02-28T00:00:00"/>
    <d v="2018-03-09T00:00:00"/>
    <d v="2018-03-09T00:00:00"/>
    <s v="(주)하시스"/>
    <s v="120-86-08810"/>
    <n v="20000"/>
    <n v="2000"/>
    <n v="22000"/>
    <s v="영수"/>
    <s v="카카오헤어샵 사용료"/>
    <s v="828 광고선전비"/>
    <s v="20170228-002"/>
    <s v="비용"/>
    <n v="827"/>
    <n v="827"/>
    <x v="3"/>
    <s v="F"/>
    <s v="F"/>
    <s v="T"/>
    <s v="○"/>
    <s v="○"/>
    <x v="3"/>
    <x v="0"/>
    <x v="0"/>
    <x v="0"/>
    <s v="사용료"/>
    <s v="영수"/>
    <s v="-"/>
    <x v="1"/>
    <x v="1"/>
    <s v="키워드"/>
    <s v="지급수수료"/>
    <m/>
  </r>
  <r>
    <n v="127811"/>
    <s v="칩꾸아프"/>
    <s v="129-37-79202"/>
    <d v="2018-01-31T00:00:00"/>
    <d v="2018-02-08T00:00:00"/>
    <d v="2018-02-08T00:00:00"/>
    <s v="(주)하시스"/>
    <s v="120-86-08810"/>
    <n v="20000"/>
    <n v="2000"/>
    <n v="22000"/>
    <s v="영수"/>
    <s v="카카오헤어샵 사용료"/>
    <s v="828 광고선전비"/>
    <s v="20170131-002"/>
    <s v="비용"/>
    <n v="827"/>
    <n v="827"/>
    <x v="3"/>
    <s v="F"/>
    <s v="F"/>
    <s v="T"/>
    <s v="○"/>
    <s v="○"/>
    <x v="3"/>
    <x v="0"/>
    <x v="0"/>
    <x v="0"/>
    <s v="사용료"/>
    <s v="영수"/>
    <s v="-"/>
    <x v="1"/>
    <x v="1"/>
    <s v="키워드"/>
    <s v="지급수수료"/>
    <m/>
  </r>
  <r>
    <n v="127838"/>
    <s v="네네치킨 송림점"/>
    <s v="285-25-00318"/>
    <d v="2018-02-28T00:00:00"/>
    <d v="2018-03-06T00:00:00"/>
    <d v="2018-03-06T00:00:00"/>
    <s v="주식회사 배달통"/>
    <s v="214-88-35862"/>
    <n v="27000"/>
    <n v="2700"/>
    <n v="29700"/>
    <s v="영수"/>
    <s v="배달통 2월 광고료"/>
    <s v="828 광고선전비"/>
    <s v="20170228-005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22"/>
    <s v="국수나무 울산달동점"/>
    <s v="872-27-00251"/>
    <d v="2018-02-28T00:00:00"/>
    <d v="2018-03-06T00:00:00"/>
    <d v="2018-03-06T00:00:00"/>
    <s v="주식회사 배달통"/>
    <s v="214-88-35862"/>
    <n v="80000"/>
    <n v="8000"/>
    <n v="88000"/>
    <s v="영수"/>
    <s v="배달통 2월 광고료"/>
    <s v="828 광고선전비"/>
    <s v="20170228-005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516"/>
    <s v="아일락영어전문학원"/>
    <s v="789-99-00067"/>
    <d v="2018-02-22T00:00:00"/>
    <d v="2018-02-22T00:00:00"/>
    <d v="2018-02-22T00:00:00"/>
    <s v="본디자인"/>
    <s v="314-27-22180"/>
    <n v="25000"/>
    <n v="2500"/>
    <n v="27500"/>
    <s v="청구"/>
    <s v="현수막"/>
    <s v="828 광고선전비"/>
    <s v="20170222-001"/>
    <s v="상품"/>
    <n v="146"/>
    <n v="146"/>
    <x v="3"/>
    <s v="F"/>
    <s v="F"/>
    <s v="T"/>
    <s v="-"/>
    <s v="-"/>
    <x v="3"/>
    <x v="4"/>
    <x v="5"/>
    <x v="3"/>
    <s v="현수막"/>
    <s v="청구"/>
    <s v="○"/>
    <x v="0"/>
    <x v="0"/>
    <s v="키워드"/>
    <s v="광고선전비"/>
    <m/>
  </r>
  <r>
    <n v="129753"/>
    <s v="바람난탕수육"/>
    <s v="186-62-00127"/>
    <d v="2018-02-28T00:00:00"/>
    <d v="2018-03-06T00:00:00"/>
    <d v="2018-03-06T00:00:00"/>
    <s v="주식회사 배달통"/>
    <s v="214-88-35862"/>
    <n v="100000"/>
    <n v="10000"/>
    <n v="110000"/>
    <s v="영수"/>
    <s v="배달통 2월 광고료"/>
    <s v="828 광고선전비"/>
    <s v="20170228-008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53"/>
    <s v="바람난탕수육"/>
    <s v="186-62-00127"/>
    <d v="2018-01-31T00:00:00"/>
    <d v="2018-02-03T00:00:00"/>
    <d v="2018-02-03T00:00:00"/>
    <s v="주식회사 배달통"/>
    <s v="214-88-35862"/>
    <n v="100000"/>
    <n v="10000"/>
    <n v="110000"/>
    <s v="영수"/>
    <s v="배달통 1월 광고료"/>
    <s v="828 광고선전비"/>
    <s v="20170131-008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68"/>
    <s v="엄청난낙지"/>
    <s v="334-61-00016"/>
    <d v="2018-03-02T00:00:00"/>
    <d v="2018-03-06T00:00:00"/>
    <d v="2018-03-06T00:00:00"/>
    <s v="동양광고"/>
    <s v="130-01-83027"/>
    <n v="230000"/>
    <n v="23000"/>
    <n v="253000"/>
    <s v="청구"/>
    <s v="현수막 제작 시공"/>
    <s v="828 광고선전비"/>
    <s v="20170302-001"/>
    <s v="수수료"/>
    <n v="827"/>
    <n v="827"/>
    <x v="3"/>
    <s v="F"/>
    <s v="F"/>
    <s v="T"/>
    <s v="○"/>
    <s v="○"/>
    <x v="3"/>
    <x v="0"/>
    <x v="0"/>
    <x v="1"/>
    <s v="현수막"/>
    <s v="청구"/>
    <s v="○"/>
    <x v="0"/>
    <x v="0"/>
    <s v="키워드"/>
    <s v="광고선전비"/>
    <m/>
  </r>
  <r>
    <n v="130580"/>
    <s v="피자헤븐"/>
    <s v="217-12-84921"/>
    <d v="2018-02-28T00:00:00"/>
    <d v="2018-03-07T00:00:00"/>
    <d v="2018-03-07T00:00:00"/>
    <s v="해나이노베이션"/>
    <s v="211-10-49276"/>
    <n v="90000"/>
    <n v="9000"/>
    <n v="99000"/>
    <s v="영수"/>
    <s v="광고이용료"/>
    <s v="828 광고선전비"/>
    <s v="20170228-017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5966"/>
    <s v="스카이컴"/>
    <s v="439-01-00559"/>
    <d v="2018-04-30T00:00:00"/>
    <d v="2018-05-04T00:00:00"/>
    <d v="2018-05-05T00:00:00"/>
    <s v="씨제이대한통운㈜"/>
    <s v="110-81-05034"/>
    <n v="21817"/>
    <n v="2183"/>
    <n v="24000"/>
    <s v="청구"/>
    <s v="택배서비스"/>
    <s v="828 광고선전비"/>
    <s v="20170430-002"/>
    <s v="수수료"/>
    <n v="822"/>
    <n v="822"/>
    <x v="3"/>
    <s v="F"/>
    <s v="F"/>
    <s v="T"/>
    <s v="○"/>
    <s v="○"/>
    <x v="3"/>
    <x v="5"/>
    <x v="6"/>
    <x v="1"/>
    <s v="택배"/>
    <s v="청구"/>
    <s v="-"/>
    <x v="1"/>
    <x v="1"/>
    <s v="키워드"/>
    <s v="운반비"/>
    <m/>
  </r>
  <r>
    <n v="126339"/>
    <s v="국수나무 이주단지점"/>
    <s v="884-65-00047"/>
    <d v="2018-05-29T00:00:00"/>
    <d v="2018-05-29T00:00:00"/>
    <d v="2018-05-29T00:00:00"/>
    <s v="디자인큐"/>
    <s v="220-03-43467"/>
    <n v="180000"/>
    <n v="18000"/>
    <n v="198000"/>
    <s v="청구"/>
    <s v="광고물"/>
    <s v="828 광고선전비"/>
    <s v="20170529-071"/>
    <s v="비용"/>
    <n v="824"/>
    <n v="824"/>
    <x v="3"/>
    <s v="F"/>
    <s v="F"/>
    <s v="T"/>
    <s v="-"/>
    <s v="-"/>
    <x v="3"/>
    <x v="6"/>
    <x v="7"/>
    <x v="0"/>
    <s v="광고"/>
    <s v="청구"/>
    <s v="○"/>
    <x v="0"/>
    <x v="0"/>
    <s v="키워드"/>
    <s v="광고선전비"/>
    <m/>
  </r>
  <r>
    <n v="127577"/>
    <s v="라벨르마망"/>
    <s v="101-02-67803"/>
    <d v="2018-05-18T00:00:00"/>
    <d v="2018-05-22T00:00:00"/>
    <d v="2018-05-22T00:00:00"/>
    <s v="애드로봇 주식회사"/>
    <s v="220-88-83374"/>
    <n v="26363"/>
    <n v="2637"/>
    <n v="29000"/>
    <s v="영수"/>
    <s v="인스타그램 마케팅"/>
    <s v="828 광고선전비"/>
    <s v="20170518-044"/>
    <s v="비용"/>
    <n v="812"/>
    <n v="146"/>
    <x v="3"/>
    <s v="F"/>
    <s v="F"/>
    <s v="F"/>
    <s v="-"/>
    <s v="-"/>
    <x v="3"/>
    <x v="7"/>
    <x v="5"/>
    <x v="0"/>
    <s v="마케팅"/>
    <s v="영수"/>
    <s v="○"/>
    <x v="0"/>
    <x v="0"/>
    <s v="키워드"/>
    <s v="광고선전비"/>
    <m/>
  </r>
  <r>
    <n v="127623"/>
    <s v="국수나무 신동백점"/>
    <s v="559-47-00244"/>
    <d v="2018-04-30T00:00:00"/>
    <d v="2018-05-02T00:00:00"/>
    <d v="2018-05-03T00:00:00"/>
    <s v="주식회사용인교차로"/>
    <s v="142-81-07437"/>
    <n v="227272"/>
    <n v="22728"/>
    <n v="250000"/>
    <s v="영수"/>
    <s v="광고비(박스광고)"/>
    <s v="828 광고선전비"/>
    <s v="20170430-002"/>
    <s v="비용"/>
    <n v="831"/>
    <n v="831"/>
    <x v="3"/>
    <s v="F"/>
    <s v="F"/>
    <s v="T"/>
    <s v="-"/>
    <s v="-"/>
    <x v="3"/>
    <x v="8"/>
    <x v="8"/>
    <x v="0"/>
    <s v="광고"/>
    <s v="영수"/>
    <s v="○"/>
    <x v="0"/>
    <x v="0"/>
    <s v="키워드"/>
    <s v="광고선전비"/>
    <m/>
  </r>
  <r>
    <n v="127666"/>
    <s v="국수나무 포항효자점"/>
    <s v="116-03-71325"/>
    <d v="2018-05-18T00:00:00"/>
    <d v="2018-05-18T00:00:00"/>
    <d v="2018-05-18T00:00:00"/>
    <s v="경북일보전단사업부"/>
    <s v="506-08-42784"/>
    <n v="280000"/>
    <n v="28000"/>
    <n v="308000"/>
    <s v="청구"/>
    <s v="광고전단"/>
    <s v="828 광고선전비"/>
    <s v="20170518-034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7698"/>
    <s v="국수나무 천안불당점"/>
    <s v="488-29-00308"/>
    <d v="2018-04-17T00:00:00"/>
    <d v="2018-04-17T00:00:00"/>
    <d v="2018-04-17T00:00:00"/>
    <s v="천지광고기획"/>
    <s v="131-16-80221"/>
    <n v="1510000"/>
    <n v="151000"/>
    <n v="1661000"/>
    <s v="청구"/>
    <s v="광고물"/>
    <s v="828 광고선전비"/>
    <s v="20170417-001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7757"/>
    <s v="바이리더"/>
    <s v="210-13-36672"/>
    <d v="2018-04-30T00:00:00"/>
    <d v="2018-05-02T00:00:00"/>
    <d v="2018-05-03T00:00:00"/>
    <s v="에스케이플래닛(주)"/>
    <s v="104-86-36968"/>
    <n v="6545"/>
    <n v="655"/>
    <n v="7200"/>
    <s v="영수"/>
    <s v="2017년04월 후불광고비"/>
    <s v="828 광고선전비"/>
    <s v="20170430-005"/>
    <s v="비용"/>
    <n v="827"/>
    <n v="146"/>
    <x v="3"/>
    <s v="F"/>
    <s v="F"/>
    <s v="F"/>
    <s v="-"/>
    <s v="-"/>
    <x v="3"/>
    <x v="0"/>
    <x v="5"/>
    <x v="0"/>
    <s v="광고"/>
    <s v="영수"/>
    <s v="○"/>
    <x v="0"/>
    <x v="0"/>
    <s v="키워드"/>
    <s v="광고선전비"/>
    <m/>
  </r>
  <r>
    <n v="127838"/>
    <s v="네네치킨 송림점"/>
    <s v="285-25-00318"/>
    <d v="2018-04-30T00:00:00"/>
    <d v="2018-05-02T00:00:00"/>
    <d v="2018-05-02T00:00:00"/>
    <s v="주식회사 배달통"/>
    <s v="214-88-35862"/>
    <n v="30000"/>
    <n v="3000"/>
    <n v="33000"/>
    <s v="영수"/>
    <s v="배달통 4월 광고료"/>
    <s v="828 광고선전비"/>
    <s v="20170430-004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189"/>
    <s v="네네치킨 석남점"/>
    <s v="622-05-15098"/>
    <d v="2018-04-30T00:00:00"/>
    <d v="2018-05-02T00:00:00"/>
    <d v="2018-05-02T00:00:00"/>
    <s v="주식회사 배달통"/>
    <s v="214-88-35862"/>
    <n v="50000"/>
    <n v="5000"/>
    <n v="55000"/>
    <s v="영수"/>
    <s v="배달통 4월 광고료"/>
    <s v="828 광고선전비"/>
    <s v="20170430-006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22"/>
    <s v="국수나무 울산달동점"/>
    <s v="872-27-00251"/>
    <d v="2018-04-30T00:00:00"/>
    <d v="2018-05-02T00:00:00"/>
    <d v="2018-05-02T00:00:00"/>
    <s v="주식회사 배달통"/>
    <s v="214-88-35862"/>
    <n v="80000"/>
    <n v="8000"/>
    <n v="88000"/>
    <s v="영수"/>
    <s v="배달통 4월 광고료"/>
    <s v="828 광고선전비"/>
    <s v="20170430-004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539"/>
    <s v="열평집밥"/>
    <s v="663-03-00516"/>
    <d v="2018-04-30T00:00:00"/>
    <d v="2018-05-03T00:00:00"/>
    <d v="2018-05-03T00:00:00"/>
    <s v="(주)우아한형제들"/>
    <s v="120-87-65763"/>
    <n v="58845"/>
    <n v="5875"/>
    <n v="64720"/>
    <s v="영수"/>
    <s v="바로결제 외 24 건"/>
    <s v="828 광고선전비"/>
    <s v="20170430-002"/>
    <s v="수수료"/>
    <n v="827"/>
    <n v="827"/>
    <x v="3"/>
    <s v="F"/>
    <s v="F"/>
    <s v="T"/>
    <s v="○"/>
    <s v="○"/>
    <x v="3"/>
    <x v="0"/>
    <x v="0"/>
    <x v="1"/>
    <s v="결제"/>
    <s v="영수"/>
    <s v="-"/>
    <x v="1"/>
    <x v="1"/>
    <s v="키워드"/>
    <s v="지급수수료"/>
    <m/>
  </r>
  <r>
    <n v="129753"/>
    <s v="바람난탕수육"/>
    <s v="186-62-00127"/>
    <d v="2018-04-30T00:00:00"/>
    <d v="2018-05-02T00:00:00"/>
    <d v="2018-05-02T00:00:00"/>
    <s v="주식회사 배달통"/>
    <s v="214-88-35862"/>
    <n v="100000"/>
    <n v="10000"/>
    <n v="110000"/>
    <s v="영수"/>
    <s v="배달통 4월 광고료"/>
    <s v="828 광고선전비"/>
    <s v="20170430-007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6339"/>
    <s v="국수나무 이주단지점"/>
    <s v="884-65-00047"/>
    <d v="2018-06-23T00:00:00"/>
    <d v="2018-06-23T00:00:00"/>
    <d v="2018-06-23T00:00:00"/>
    <s v="디자인큐"/>
    <s v="220-03-43467"/>
    <n v="180000"/>
    <n v="18000"/>
    <n v="198000"/>
    <s v="청구"/>
    <s v="광고물"/>
    <s v="828 광고선전비"/>
    <s v="20170623-001"/>
    <s v="비용"/>
    <n v="824"/>
    <n v="824"/>
    <x v="3"/>
    <s v="F"/>
    <s v="F"/>
    <s v="T"/>
    <s v="-"/>
    <s v="-"/>
    <x v="3"/>
    <x v="6"/>
    <x v="7"/>
    <x v="0"/>
    <s v="광고"/>
    <s v="청구"/>
    <s v="○"/>
    <x v="0"/>
    <x v="0"/>
    <s v="키워드"/>
    <s v="광고선전비"/>
    <m/>
  </r>
  <r>
    <n v="126346"/>
    <s v="국수나무 서수원홈플러스점"/>
    <s v="898-24-00330"/>
    <d v="2018-06-14T00:00:00"/>
    <d v="2018-07-05T00:00:00"/>
    <d v="2018-07-05T00:00:00"/>
    <s v="(주)미디어윌중부지점"/>
    <s v="110-85-21110"/>
    <n v="73636"/>
    <n v="7364"/>
    <n v="81000"/>
    <s v="영수"/>
    <s v="광고료"/>
    <s v="828 광고선전비"/>
    <s v="20170614-035"/>
    <s v="비용"/>
    <n v="813"/>
    <n v="813"/>
    <x v="3"/>
    <s v="F"/>
    <s v="F"/>
    <s v="T"/>
    <s v="-"/>
    <s v="-"/>
    <x v="3"/>
    <x v="2"/>
    <x v="4"/>
    <x v="0"/>
    <s v="광고"/>
    <s v="영수"/>
    <s v="○"/>
    <x v="0"/>
    <x v="0"/>
    <s v="키워드"/>
    <s v="광고선전비"/>
    <m/>
  </r>
  <r>
    <n v="127550"/>
    <s v="국수나무 아중점"/>
    <s v="556-07-00555"/>
    <d v="2018-06-30T00:00:00"/>
    <d v="2018-07-05T00:00:00"/>
    <d v="2018-07-05T00:00:00"/>
    <s v="생각대로 전주삼천평화점"/>
    <s v="402-24-57966"/>
    <n v="600000"/>
    <n v="60000"/>
    <n v="660000"/>
    <s v="영수"/>
    <s v="광고물"/>
    <s v="828 광고선전비"/>
    <s v="20170630-005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7623"/>
    <s v="국수나무 신동백점"/>
    <s v="559-47-00244"/>
    <d v="2018-06-15T00:00:00"/>
    <d v="2018-07-05T00:00:00"/>
    <d v="2018-07-06T00:00:00"/>
    <s v="주식회사용인교차로"/>
    <s v="142-81-07437"/>
    <n v="97272"/>
    <n v="9728"/>
    <n v="107000"/>
    <s v="영수"/>
    <s v="광고비(줄광고)"/>
    <s v="828 광고선전비"/>
    <s v="20170615-008"/>
    <s v="비용"/>
    <n v="831"/>
    <n v="831"/>
    <x v="3"/>
    <s v="F"/>
    <s v="F"/>
    <s v="T"/>
    <s v="-"/>
    <s v="-"/>
    <x v="3"/>
    <x v="8"/>
    <x v="8"/>
    <x v="0"/>
    <s v="광고"/>
    <s v="영수"/>
    <s v="○"/>
    <x v="0"/>
    <x v="0"/>
    <s v="키워드"/>
    <s v="광고선전비"/>
    <m/>
  </r>
  <r>
    <n v="127757"/>
    <s v="바이리더"/>
    <s v="210-13-36672"/>
    <d v="2018-06-30T00:00:00"/>
    <d v="2018-07-03T00:00:00"/>
    <d v="2018-07-04T00:00:00"/>
    <s v="에스케이플래닛(주)"/>
    <s v="104-86-36968"/>
    <n v="1445"/>
    <n v="145"/>
    <n v="1590"/>
    <s v="영수"/>
    <s v="2017년06월 후불광고비"/>
    <s v="828 광고선전비"/>
    <s v="20170630-004"/>
    <s v="비용"/>
    <n v="827"/>
    <n v="146"/>
    <x v="3"/>
    <s v="F"/>
    <s v="F"/>
    <s v="F"/>
    <s v="-"/>
    <s v="-"/>
    <x v="3"/>
    <x v="0"/>
    <x v="5"/>
    <x v="0"/>
    <s v="광고"/>
    <s v="영수"/>
    <s v="○"/>
    <x v="0"/>
    <x v="0"/>
    <s v="키워드"/>
    <s v="광고선전비"/>
    <m/>
  </r>
  <r>
    <n v="127759"/>
    <s v="셰프푸드 배달전문점"/>
    <s v="767-03-00730"/>
    <d v="2018-07-01T00:00:00"/>
    <d v="2018-07-21T00:00:00"/>
    <d v="2018-07-21T00:00:00"/>
    <s v="주식회사 배달통"/>
    <s v="214-88-35862"/>
    <n v="725"/>
    <n v="72"/>
    <n v="797"/>
    <s v="청구"/>
    <s v="기타"/>
    <s v="828 광고선전비"/>
    <s v="20170701-002"/>
    <s v="기타"/>
    <n v="827"/>
    <n v="146"/>
    <x v="3"/>
    <s v="F"/>
    <s v="F"/>
    <s v="F"/>
    <s v="-"/>
    <s v="-"/>
    <x v="3"/>
    <x v="0"/>
    <x v="5"/>
    <x v="4"/>
    <s v="기타"/>
    <s v="청구"/>
    <s v="-"/>
    <x v="0"/>
    <x v="1"/>
    <s v="키워드"/>
    <s v="지급수수료/상품"/>
    <s v="○ 영수/청구에 따라 분류"/>
  </r>
  <r>
    <n v="127834"/>
    <s v="국수나무 이마트흥덕점"/>
    <s v="136-02-74294"/>
    <d v="2018-06-02T00:00:00"/>
    <d v="2018-07-07T00:00:00"/>
    <d v="2018-07-07T00:00:00"/>
    <s v="(주)미디어윌수원지점"/>
    <s v="135-85-41681"/>
    <n v="147273"/>
    <n v="14727"/>
    <n v="162000"/>
    <s v="영수"/>
    <s v="광고료"/>
    <s v="828 광고선전비"/>
    <s v="20170602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7838"/>
    <s v="네네치킨 송림점"/>
    <s v="285-25-00318"/>
    <d v="2018-06-01T00:00:00"/>
    <d v="2018-06-30T00:00:00"/>
    <d v="2018-06-30T00:00:00"/>
    <s v="주식회사 배달통"/>
    <s v="214-88-35862"/>
    <n v="30000"/>
    <n v="3000"/>
    <n v="33000"/>
    <s v="영수"/>
    <s v="배달통 6월 광고료"/>
    <s v="828 광고선전비"/>
    <s v="20170601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149"/>
    <s v="걸작떡볶이운암점(2/26폐업)"/>
    <s v="256-06-00492"/>
    <d v="2018-06-01T00:00:00"/>
    <d v="2018-06-30T00:00:00"/>
    <d v="2018-06-30T00:00:00"/>
    <s v="주식회사 배달통"/>
    <s v="214-88-35862"/>
    <n v="30000"/>
    <n v="3000"/>
    <n v="33000"/>
    <s v="영수"/>
    <s v="배달통 6월 광고료"/>
    <s v="828 광고선전비"/>
    <s v="20170601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189"/>
    <s v="네네치킨 석남점"/>
    <s v="622-05-15098"/>
    <d v="2018-06-01T00:00:00"/>
    <d v="2018-06-30T00:00:00"/>
    <d v="2018-06-30T00:00:00"/>
    <s v="주식회사 배달통"/>
    <s v="214-88-35862"/>
    <n v="50000"/>
    <n v="5000"/>
    <n v="55000"/>
    <s v="영수"/>
    <s v="배달통 6월 광고료"/>
    <s v="828 광고선전비"/>
    <s v="20170601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22"/>
    <s v="국수나무 울산달동점"/>
    <s v="872-27-00251"/>
    <d v="2018-06-01T00:00:00"/>
    <d v="2018-06-30T00:00:00"/>
    <d v="2018-06-30T00:00:00"/>
    <s v="주식회사 배달통"/>
    <s v="214-88-35862"/>
    <n v="80000"/>
    <n v="8000"/>
    <n v="88000"/>
    <s v="영수"/>
    <s v="배달통 6월 광고료"/>
    <s v="828 광고선전비"/>
    <s v="20170601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89"/>
    <s v="미스터보쌈5379 인천부평점"/>
    <s v="445-17-00327"/>
    <d v="2018-06-01T00:00:00"/>
    <d v="2018-06-21T00:00:00"/>
    <d v="2018-06-22T00:00:00"/>
    <s v="주식회사 배달통"/>
    <s v="214-88-35862"/>
    <n v="26461"/>
    <n v="2643"/>
    <n v="29104"/>
    <s v="청구"/>
    <s v="기타"/>
    <s v="828 광고선전비"/>
    <s v="20170601-017"/>
    <s v="기타"/>
    <n v="827"/>
    <n v="827"/>
    <x v="3"/>
    <s v="F"/>
    <s v="F"/>
    <s v="T"/>
    <s v="-"/>
    <s v="-"/>
    <x v="3"/>
    <x v="0"/>
    <x v="0"/>
    <x v="4"/>
    <s v="기타"/>
    <s v="청구"/>
    <s v="-"/>
    <x v="1"/>
    <x v="1"/>
    <s v="키워드"/>
    <s v="지급수수료/상품"/>
    <s v="○ 영수/청구에 따라 분류"/>
  </r>
  <r>
    <n v="129507"/>
    <s v="동아리동태찜탕"/>
    <s v="678-22-00144"/>
    <d v="2018-07-31T00:00:00"/>
    <d v="2018-07-31T00:00:00"/>
    <d v="2018-07-31T00:00:00"/>
    <s v="서산교차로"/>
    <s v="316-02-20564"/>
    <n v="68181"/>
    <n v="6819"/>
    <n v="75000"/>
    <s v="청구"/>
    <s v="광고비"/>
    <s v="828 광고선전비"/>
    <s v="20170731-009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9523"/>
    <s v="최고"/>
    <s v="340-40-00239"/>
    <d v="2018-07-11T00:00:00"/>
    <d v="2018-07-14T00:00:00"/>
    <d v="2018-07-14T00:00:00"/>
    <s v="주식회사 애드마켓"/>
    <s v="109-86-34500"/>
    <n v="107000"/>
    <n v="10700"/>
    <n v="117700"/>
    <s v="영수"/>
    <s v="광고물"/>
    <s v="828 광고선전비"/>
    <s v="20170711-001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39"/>
    <s v="열평집밥"/>
    <s v="663-03-00516"/>
    <d v="2018-06-01T00:00:00"/>
    <d v="2018-06-30T00:00:00"/>
    <d v="2018-06-30T00:00:00"/>
    <s v="주식회사 배달통"/>
    <s v="214-88-35862"/>
    <n v="160000"/>
    <n v="16000"/>
    <n v="176000"/>
    <s v="영수"/>
    <s v="배달통 6월 광고료"/>
    <s v="828 광고선전비"/>
    <s v="20170601-004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53"/>
    <s v="바람난탕수육"/>
    <s v="186-62-00127"/>
    <d v="2018-06-01T00:00:00"/>
    <d v="2018-06-21T00:00:00"/>
    <d v="2018-06-22T00:00:00"/>
    <s v="주식회사 배달통"/>
    <s v="214-88-35862"/>
    <n v="6665"/>
    <n v="665"/>
    <n v="7330"/>
    <s v="청구"/>
    <s v="기타"/>
    <s v="828 광고선전비"/>
    <s v="20170601-001"/>
    <s v="기타"/>
    <n v="827"/>
    <n v="146"/>
    <x v="3"/>
    <s v="F"/>
    <s v="F"/>
    <s v="F"/>
    <s v="-"/>
    <s v="-"/>
    <x v="3"/>
    <x v="0"/>
    <x v="5"/>
    <x v="4"/>
    <s v="기타"/>
    <s v="청구"/>
    <s v="-"/>
    <x v="0"/>
    <x v="1"/>
    <s v="키워드"/>
    <s v="지급수수료/상품"/>
    <s v="○ 영수/청구에 따라 분류"/>
  </r>
  <r>
    <n v="129753"/>
    <s v="바람난탕수육"/>
    <s v="186-62-00127"/>
    <d v="2018-06-01T00:00:00"/>
    <d v="2018-06-30T00:00:00"/>
    <d v="2018-06-30T00:00:00"/>
    <s v="주식회사 배달통"/>
    <s v="214-88-35862"/>
    <n v="100000"/>
    <n v="10000"/>
    <n v="110000"/>
    <s v="영수"/>
    <s v="배달통 6월 광고료"/>
    <s v="828 광고선전비"/>
    <s v="20170601-003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66"/>
    <s v="치킨대학교 숙대점"/>
    <s v="106-12-50062"/>
    <d v="2018-07-21T00:00:00"/>
    <d v="2018-07-21T00:00:00"/>
    <d v="2018-07-21T00:00:00"/>
    <s v="뉴스엔매거진 파워코리아"/>
    <s v="212-23-25879"/>
    <n v="800000"/>
    <n v="80000"/>
    <n v="880000"/>
    <s v="청구"/>
    <s v="홍보 등(시상식)"/>
    <s v="828 광고선전비"/>
    <s v="20170721-002"/>
    <s v="비용"/>
    <n v="827"/>
    <n v="827"/>
    <x v="3"/>
    <s v="F"/>
    <s v="F"/>
    <s v="T"/>
    <s v="-"/>
    <s v="-"/>
    <x v="3"/>
    <x v="0"/>
    <x v="0"/>
    <x v="0"/>
    <s v="홍보"/>
    <s v="청구"/>
    <s v="○"/>
    <x v="0"/>
    <x v="0"/>
    <s v="키워드"/>
    <s v="광고선전비"/>
    <m/>
  </r>
  <r>
    <n v="129780"/>
    <s v="투존치킨 궁동점"/>
    <s v="876-57-00056"/>
    <d v="2018-06-01T00:00:00"/>
    <d v="2018-06-21T00:00:00"/>
    <d v="2018-06-22T00:00:00"/>
    <s v="주식회사 배달통"/>
    <s v="214-88-35862"/>
    <n v="39678"/>
    <n v="3955"/>
    <n v="43633"/>
    <s v="청구"/>
    <s v="기타"/>
    <s v="828 광고선전비"/>
    <s v="20170601-001"/>
    <s v="기타"/>
    <n v="827"/>
    <n v="146"/>
    <x v="3"/>
    <s v="F"/>
    <s v="F"/>
    <s v="F"/>
    <s v="-"/>
    <s v="-"/>
    <x v="3"/>
    <x v="0"/>
    <x v="5"/>
    <x v="4"/>
    <s v="기타"/>
    <s v="청구"/>
    <s v="-"/>
    <x v="0"/>
    <x v="1"/>
    <s v="키워드"/>
    <s v="지급수수료/상품"/>
    <s v="○ 영수/청구에 따라 분류"/>
  </r>
  <r>
    <n v="127707"/>
    <s v="르뺑데쟈코벵"/>
    <s v="498-27-00295"/>
    <d v="2018-08-31T00:00:00"/>
    <d v="2018-09-05T00:00:00"/>
    <d v="2018-09-05T00:00:00"/>
    <s v="(주)미디어윌남부지점"/>
    <s v="215-85-31970"/>
    <n v="66518"/>
    <n v="6652"/>
    <n v="73170"/>
    <s v="영수"/>
    <s v="광고료"/>
    <s v="828 광고선전비"/>
    <s v="20170831-069"/>
    <s v="비용"/>
    <n v="813"/>
    <n v="812"/>
    <x v="3"/>
    <s v="F"/>
    <s v="F"/>
    <s v="F"/>
    <s v="-"/>
    <s v="-"/>
    <x v="3"/>
    <x v="2"/>
    <x v="9"/>
    <x v="0"/>
    <s v="광고"/>
    <s v="영수"/>
    <s v="○"/>
    <x v="0"/>
    <x v="0"/>
    <s v="키워드"/>
    <s v="광고선전비"/>
    <m/>
  </r>
  <r>
    <n v="127779"/>
    <s v="삼형제쭈꾸미"/>
    <s v="202-11-98498"/>
    <d v="2018-08-01T00:00:00"/>
    <d v="2018-09-04T00:00:00"/>
    <d v="2018-09-04T00:00:00"/>
    <s v="주식회사 배달통"/>
    <s v="214-88-35862"/>
    <n v="30000"/>
    <n v="3000"/>
    <n v="33000"/>
    <s v="영수"/>
    <s v="기타"/>
    <s v="828 광고선전비"/>
    <s v="20170801-001"/>
    <s v="기타"/>
    <n v="827"/>
    <n v="146"/>
    <x v="3"/>
    <s v="F"/>
    <s v="F"/>
    <s v="F"/>
    <s v="-"/>
    <s v="-"/>
    <x v="3"/>
    <x v="0"/>
    <x v="5"/>
    <x v="4"/>
    <s v="기타"/>
    <s v="영수"/>
    <s v="-"/>
    <x v="1"/>
    <x v="0"/>
    <s v="키워드"/>
    <s v="지급수수료/상품"/>
    <s v="○ 영수/청구에 따라 분류"/>
  </r>
  <r>
    <n v="127814"/>
    <s v="왕푸징양꼬치 서현"/>
    <s v="144-01-57135"/>
    <d v="2018-08-22T00:00:00"/>
    <d v="2018-08-22T00:00:00"/>
    <d v="2018-08-22T00:00:00"/>
    <s v="준기획"/>
    <s v="816-63-00036"/>
    <n v="200000"/>
    <n v="20000"/>
    <n v="220000"/>
    <s v="영수"/>
    <s v="광고물"/>
    <s v="828 광고선전비"/>
    <s v="20170822-001"/>
    <s v="비용"/>
    <n v="818"/>
    <n v="813"/>
    <x v="3"/>
    <s v="F"/>
    <s v="F"/>
    <s v="F"/>
    <s v="-"/>
    <s v="-"/>
    <x v="3"/>
    <x v="9"/>
    <x v="4"/>
    <x v="0"/>
    <s v="광고"/>
    <s v="영수"/>
    <s v="○"/>
    <x v="0"/>
    <x v="0"/>
    <s v="키워드"/>
    <s v="광고선전비"/>
    <m/>
  </r>
  <r>
    <n v="127818"/>
    <s v="네네치킨 계양점"/>
    <s v="178-24-00221"/>
    <d v="2018-08-01T00:00:00"/>
    <d v="2018-09-04T00:00:00"/>
    <d v="2018-09-04T00:00:00"/>
    <s v="주식회사 배달통"/>
    <s v="214-88-35862"/>
    <n v="80000"/>
    <n v="8000"/>
    <n v="88000"/>
    <s v="영수"/>
    <s v="기타"/>
    <s v="828 광고선전비"/>
    <s v="20170801-003"/>
    <s v="기타"/>
    <n v="827"/>
    <n v="146"/>
    <x v="3"/>
    <s v="F"/>
    <s v="F"/>
    <s v="F"/>
    <s v="-"/>
    <s v="-"/>
    <x v="3"/>
    <x v="0"/>
    <x v="5"/>
    <x v="4"/>
    <s v="기타"/>
    <s v="영수"/>
    <s v="-"/>
    <x v="1"/>
    <x v="0"/>
    <s v="키워드"/>
    <s v="지급수수료/상품"/>
    <s v="○ 영수/청구에 따라 분류"/>
  </r>
  <r>
    <n v="127826"/>
    <s v="아크에인절스포츠(1/3 폐업)"/>
    <s v="207-14-79629"/>
    <d v="2018-08-31T00:00:00"/>
    <d v="2018-09-04T00:00:00"/>
    <d v="2018-09-04T00:00:00"/>
    <s v="네이버 주식회사"/>
    <s v="220-81-62517"/>
    <n v="961800"/>
    <n v="96180"/>
    <n v="1057980"/>
    <s v="영수"/>
    <s v="네이버 검색광고_쇼핑검색광고"/>
    <s v="828 광고선전비"/>
    <s v="20170831-003"/>
    <s v="비용"/>
    <n v="825"/>
    <n v="146"/>
    <x v="3"/>
    <s v="F"/>
    <s v="F"/>
    <s v="F"/>
    <s v="-"/>
    <s v="-"/>
    <x v="3"/>
    <x v="10"/>
    <x v="5"/>
    <x v="0"/>
    <s v="광고"/>
    <s v="영수"/>
    <s v="○"/>
    <x v="0"/>
    <x v="0"/>
    <s v="키워드"/>
    <s v="광고선전비"/>
    <m/>
  </r>
  <r>
    <n v="127838"/>
    <s v="네네치킨 송림점"/>
    <s v="285-25-00318"/>
    <d v="2018-08-01T00:00:00"/>
    <d v="2018-09-04T00:00:00"/>
    <d v="2018-09-04T00:00:00"/>
    <s v="주식회사 배달통"/>
    <s v="214-88-35862"/>
    <n v="30000"/>
    <n v="3000"/>
    <n v="33000"/>
    <s v="영수"/>
    <s v="기타"/>
    <s v="828 광고선전비"/>
    <s v="20170801-003"/>
    <s v="기타"/>
    <n v="827"/>
    <n v="146"/>
    <x v="3"/>
    <s v="F"/>
    <s v="F"/>
    <s v="F"/>
    <s v="-"/>
    <s v="-"/>
    <x v="3"/>
    <x v="0"/>
    <x v="5"/>
    <x v="4"/>
    <s v="기타"/>
    <s v="영수"/>
    <s v="-"/>
    <x v="1"/>
    <x v="0"/>
    <s v="키워드"/>
    <s v="지급수수료/상품"/>
    <s v="○ 영수/청구에 따라 분류"/>
  </r>
  <r>
    <n v="129147"/>
    <s v="짚신매운갈비찜"/>
    <s v="430-15-00618"/>
    <d v="2018-09-13T00:00:00"/>
    <d v="2018-09-25T00:00:00"/>
    <d v="2018-09-26T00:00:00"/>
    <s v="(주)고양벼룩시장"/>
    <s v="128-81-29565"/>
    <n v="90000"/>
    <n v="9000"/>
    <n v="99000"/>
    <s v="영수"/>
    <s v="줄광고료"/>
    <s v="828 광고선전비"/>
    <s v="20170913-04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19"/>
    <s v="네네치킨 연희점"/>
    <s v="346-70-00229"/>
    <d v="2018-08-01T00:00:00"/>
    <d v="2018-09-04T00:00:00"/>
    <d v="2018-09-04T00:00:00"/>
    <s v="주식회사 배달통"/>
    <s v="214-88-35862"/>
    <n v="70000"/>
    <n v="7000"/>
    <n v="77000"/>
    <s v="영수"/>
    <s v="기타"/>
    <s v="828 광고선전비"/>
    <s v="20170801-005"/>
    <s v="기타"/>
    <n v="827"/>
    <n v="827"/>
    <x v="3"/>
    <s v="F"/>
    <s v="F"/>
    <s v="T"/>
    <s v="-"/>
    <s v="-"/>
    <x v="3"/>
    <x v="0"/>
    <x v="0"/>
    <x v="4"/>
    <s v="기타"/>
    <s v="영수"/>
    <s v="-"/>
    <x v="1"/>
    <x v="1"/>
    <s v="키워드"/>
    <s v="지급수수료/상품"/>
    <s v="○ 영수/청구에 따라 분류"/>
  </r>
  <r>
    <n v="129364"/>
    <s v="도담국어논술학원"/>
    <s v="262-99-00320"/>
    <d v="2018-08-16T00:00:00"/>
    <d v="2018-08-17T00:00:00"/>
    <d v="2018-08-17T00:00:00"/>
    <s v="제일풍경채도램9단지입주자대표회의"/>
    <s v="505-82-74100"/>
    <n v="50000"/>
    <n v="5000"/>
    <n v="55000"/>
    <s v="영수"/>
    <s v="도담국어논술 광고수익(8/17~8/23)"/>
    <s v="828 광고선전비"/>
    <s v="20170816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388"/>
    <s v="대패상점"/>
    <s v="780-17-00797"/>
    <d v="2018-09-27T00:00:00"/>
    <d v="2018-09-27T00:00:00"/>
    <d v="2018-09-27T00:00:00"/>
    <s v="365소프트"/>
    <s v="554-10-00087"/>
    <n v="400000"/>
    <n v="40000"/>
    <n v="440000"/>
    <s v="청구"/>
    <s v="광고마케팅"/>
    <s v="828 광고선전비"/>
    <s v="20170927-001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9415"/>
    <s v="연어시대 수원점"/>
    <s v="474-03-00065"/>
    <d v="2018-08-31T00:00:00"/>
    <d v="2018-09-05T00:00:00"/>
    <d v="2018-09-05T00:00:00"/>
    <s v="(주)우아한형제들"/>
    <s v="120-87-65763"/>
    <n v="80000"/>
    <n v="8000"/>
    <n v="88000"/>
    <s v="영수"/>
    <s v="광고(울트라,파워)"/>
    <s v="828 광고선전비"/>
    <s v="20170831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431"/>
    <s v="지지고 정자점"/>
    <s v="840-07-00519"/>
    <d v="2018-08-31T00:00:00"/>
    <d v="2018-09-05T00:00:00"/>
    <d v="2018-09-05T00:00:00"/>
    <s v="(주)우아한형제들"/>
    <s v="120-87-65763"/>
    <n v="75500"/>
    <n v="7550"/>
    <n v="83050"/>
    <s v="영수"/>
    <s v="광고(울트라,파워) 외 2 건"/>
    <s v="828 광고선전비"/>
    <s v="20170831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507"/>
    <s v="동아리동태찜탕"/>
    <s v="678-22-00144"/>
    <d v="2018-08-30T00:00:00"/>
    <d v="2018-08-30T00:00:00"/>
    <d v="2018-08-30T00:00:00"/>
    <s v="서산교차로"/>
    <s v="316-02-20564"/>
    <n v="109090"/>
    <n v="10910"/>
    <n v="120000"/>
    <s v="청구"/>
    <s v="속보광고비"/>
    <s v="828 광고선전비"/>
    <s v="20170830-001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9511"/>
    <s v="숙이네닭강정"/>
    <s v="384-17-00037"/>
    <d v="2018-08-31T00:00:00"/>
    <d v="2018-09-05T00:00:00"/>
    <d v="2018-09-05T00:00:00"/>
    <s v="(주)우아한형제들"/>
    <s v="120-87-65763"/>
    <n v="50000"/>
    <n v="5000"/>
    <n v="55000"/>
    <s v="영수"/>
    <s v="광고(울트라,파워)"/>
    <s v="828 광고선전비"/>
    <s v="20170831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539"/>
    <s v="열평집밥"/>
    <s v="663-03-00516"/>
    <d v="2018-09-18T00:00:00"/>
    <d v="2018-09-19T00:00:00"/>
    <d v="2018-09-19T00:00:00"/>
    <s v="(주)사랑방미디어"/>
    <s v="409-81-17181"/>
    <n v="13636"/>
    <n v="1364"/>
    <n v="15000"/>
    <s v="영수"/>
    <s v="광고료7126-7126"/>
    <s v="828 광고선전비"/>
    <s v="20170918-001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39"/>
    <s v="열평집밥"/>
    <s v="663-03-00516"/>
    <d v="2018-09-06T00:00:00"/>
    <d v="2018-09-06T00:00:00"/>
    <d v="2018-09-06T00:00:00"/>
    <s v="(주)사랑방미디어"/>
    <s v="409-81-17181"/>
    <n v="-13636"/>
    <n v="-1364"/>
    <n v="-15000"/>
    <s v="영수"/>
    <s v="광고료7115-7116"/>
    <s v="828 광고선전비"/>
    <s v="20170906-002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39"/>
    <s v="열평집밥"/>
    <s v="663-03-00516"/>
    <d v="2018-09-06T00:00:00"/>
    <d v="2018-09-06T00:00:00"/>
    <d v="2018-09-06T00:00:00"/>
    <s v="(주)사랑방미디어"/>
    <s v="409-81-17181"/>
    <n v="27273"/>
    <n v="2727"/>
    <n v="30000"/>
    <s v="영수"/>
    <s v="광고료7115-7116"/>
    <s v="828 광고선전비"/>
    <s v="20170906-004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39"/>
    <s v="열평집밥"/>
    <s v="663-03-00516"/>
    <d v="2018-08-28T00:00:00"/>
    <d v="2018-08-28T00:00:00"/>
    <d v="2018-08-28T00:00:00"/>
    <s v="(주)사랑방미디어"/>
    <s v="409-81-17181"/>
    <n v="13636"/>
    <n v="1364"/>
    <n v="15000"/>
    <s v="영수"/>
    <s v="광고료7107-7107"/>
    <s v="828 광고선전비"/>
    <s v="20170828-002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39"/>
    <s v="열평집밥"/>
    <s v="663-03-00516"/>
    <d v="2018-08-23T00:00:00"/>
    <d v="2018-08-23T00:00:00"/>
    <d v="2018-08-23T00:00:00"/>
    <s v="(주)사랑방미디어"/>
    <s v="409-81-17181"/>
    <n v="27273"/>
    <n v="2727"/>
    <n v="30000"/>
    <s v="영수"/>
    <s v="광고료7103-7103"/>
    <s v="828 광고선전비"/>
    <s v="20170823-001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546"/>
    <s v="한솥도시락 세교"/>
    <s v="553-32-00320"/>
    <d v="2018-08-31T00:00:00"/>
    <d v="2018-08-31T00:00:00"/>
    <d v="2018-09-01T00:00:00"/>
    <s v="(주)한솥"/>
    <s v="214-81-96569"/>
    <n v="449637"/>
    <n v="44963"/>
    <n v="494600"/>
    <s v="청구"/>
    <s v="전단지대"/>
    <s v="828 광고선전비"/>
    <s v="20170831-004"/>
    <s v="비용"/>
    <n v="211"/>
    <n v="812"/>
    <x v="3"/>
    <s v="F"/>
    <s v="F"/>
    <s v="F"/>
    <s v="-"/>
    <s v="-"/>
    <x v="3"/>
    <x v="11"/>
    <x v="9"/>
    <x v="0"/>
    <s v="전단"/>
    <s v="청구"/>
    <s v="○"/>
    <x v="0"/>
    <x v="0"/>
    <s v="키워드"/>
    <s v="광고선전비"/>
    <m/>
  </r>
  <r>
    <n v="129608"/>
    <s v="꾸꼬닭발"/>
    <s v="448-07-00292"/>
    <d v="2018-08-31T00:00:00"/>
    <d v="2018-09-05T00:00:00"/>
    <d v="2018-09-05T00:00:00"/>
    <s v="(주)우아한형제들"/>
    <s v="120-87-65763"/>
    <n v="80000"/>
    <n v="8000"/>
    <n v="88000"/>
    <s v="영수"/>
    <s v="광고(울트라,파워)"/>
    <s v="828 광고선전비"/>
    <s v="20170831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34"/>
    <s v="오븐에빠진닭 만년점"/>
    <s v="828-05-00344"/>
    <d v="2018-08-31T00:00:00"/>
    <d v="2018-09-11T00:00:00"/>
    <d v="2018-09-11T00:00:00"/>
    <s v="(주)에땅"/>
    <s v="201-81-62229"/>
    <n v="228182"/>
    <n v="22818"/>
    <n v="251000"/>
    <s v="청구"/>
    <s v="광고비"/>
    <s v="828 광고선전비"/>
    <s v="20170831-001"/>
    <s v="비용"/>
    <n v="146"/>
    <n v="146"/>
    <x v="3"/>
    <s v="F"/>
    <s v="F"/>
    <s v="T"/>
    <s v="-"/>
    <s v="-"/>
    <x v="3"/>
    <x v="4"/>
    <x v="5"/>
    <x v="0"/>
    <s v="광고"/>
    <s v="청구"/>
    <s v="○"/>
    <x v="0"/>
    <x v="0"/>
    <s v="키워드"/>
    <s v="광고선전비"/>
    <m/>
  </r>
  <r>
    <n v="129766"/>
    <s v="치킨대학교 숙대점"/>
    <s v="106-12-50062"/>
    <d v="2018-08-08T00:00:00"/>
    <d v="2018-08-08T00:00:00"/>
    <d v="2018-08-08T00:00:00"/>
    <s v="（주）시사뉴스타임"/>
    <s v="215-87-72280"/>
    <n v="150000"/>
    <n v="15000"/>
    <n v="165000"/>
    <s v="청구"/>
    <s v="시사뉴스타임"/>
    <s v="828 광고선전비"/>
    <s v="20170808-002"/>
    <s v="비용"/>
    <n v="827"/>
    <n v="813"/>
    <x v="3"/>
    <s v="F"/>
    <s v="F"/>
    <s v="F"/>
    <s v="-"/>
    <s v="-"/>
    <x v="3"/>
    <x v="0"/>
    <x v="4"/>
    <x v="0"/>
    <s v="뉴스"/>
    <s v="청구"/>
    <s v="○"/>
    <x v="0"/>
    <x v="0"/>
    <s v="키워드"/>
    <s v="광고선전비"/>
    <m/>
  </r>
  <r>
    <n v="129786"/>
    <s v="물건팜"/>
    <s v="791-23-00217"/>
    <d v="2018-08-31T00:00:00"/>
    <d v="2018-09-02T00:00:00"/>
    <d v="2018-09-02T00:00:00"/>
    <s v="에스케이플래닛(주)"/>
    <s v="104-86-36968"/>
    <n v="2406"/>
    <n v="244"/>
    <n v="2650"/>
    <s v="영수"/>
    <s v="2017년08월 후불광고비"/>
    <s v="828 광고선전비"/>
    <s v="20170831-014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86"/>
    <s v="물건팜"/>
    <s v="791-23-00217"/>
    <d v="2018-08-31T00:00:00"/>
    <d v="2018-09-02T00:00:00"/>
    <d v="2018-09-02T00:00:00"/>
    <s v="에스케이플래닛(주)"/>
    <s v="104-86-36968"/>
    <n v="1451"/>
    <n v="149"/>
    <n v="1600"/>
    <s v="영수"/>
    <s v="2017년08월 후불광고비"/>
    <s v="828 광고선전비"/>
    <s v="20170831-015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86"/>
    <s v="물건팜"/>
    <s v="791-23-00217"/>
    <d v="2018-08-31T00:00:00"/>
    <d v="2018-09-02T00:00:00"/>
    <d v="2018-09-02T00:00:00"/>
    <s v="에스케이플래닛(주)"/>
    <s v="104-86-36968"/>
    <n v="227"/>
    <n v="23"/>
    <n v="250"/>
    <s v="영수"/>
    <s v="2017년08월 후불광고비"/>
    <s v="828 광고선전비"/>
    <s v="20170831-016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86"/>
    <s v="물건팜"/>
    <s v="791-23-00217"/>
    <d v="2018-08-31T00:00:00"/>
    <d v="2018-09-02T00:00:00"/>
    <d v="2018-09-02T00:00:00"/>
    <s v="에스케이플래닛(주)"/>
    <s v="104-86-36968"/>
    <n v="2285"/>
    <n v="235"/>
    <n v="2520"/>
    <s v="영수"/>
    <s v="2017년08월 후불광고비"/>
    <s v="828 광고선전비"/>
    <s v="20170831-017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867"/>
    <s v="오똥광 궐동점"/>
    <s v="124-47-60589"/>
    <d v="2018-08-31T00:00:00"/>
    <d v="2018-09-05T00:00:00"/>
    <d v="2018-09-05T00:00:00"/>
    <s v="(주)우아한형제들"/>
    <s v="120-87-65763"/>
    <n v="130000"/>
    <n v="13000"/>
    <n v="143000"/>
    <s v="영수"/>
    <s v="광고(울트라,파워) 외 1 건"/>
    <s v="828 광고선전비"/>
    <s v="20170831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926"/>
    <s v="선굼터 인계점"/>
    <s v="588-17-00075"/>
    <d v="2018-08-31T00:00:00"/>
    <d v="2018-09-05T00:00:00"/>
    <d v="2018-09-05T00:00:00"/>
    <s v="(주)우아한형제들"/>
    <s v="120-87-65763"/>
    <n v="50000"/>
    <n v="5000"/>
    <n v="55000"/>
    <s v="영수"/>
    <s v="광고(울트라,파워)"/>
    <s v="828 광고선전비"/>
    <s v="20170831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946"/>
    <s v="피자에땅 광명점"/>
    <s v="140-11-66169"/>
    <d v="2018-08-31T00:00:00"/>
    <d v="2018-09-11T00:00:00"/>
    <d v="2018-09-11T00:00:00"/>
    <s v="(주)에땅"/>
    <s v="201-81-62229"/>
    <n v="269664"/>
    <n v="26966"/>
    <n v="296630"/>
    <s v="청구"/>
    <s v="광고비"/>
    <s v="828 광고선전비"/>
    <s v="20170831-003"/>
    <s v="비용"/>
    <n v="827"/>
    <n v="824"/>
    <x v="3"/>
    <s v="F"/>
    <s v="F"/>
    <s v="F"/>
    <s v="-"/>
    <s v="-"/>
    <x v="3"/>
    <x v="0"/>
    <x v="7"/>
    <x v="0"/>
    <s v="광고"/>
    <s v="청구"/>
    <s v="○"/>
    <x v="0"/>
    <x v="0"/>
    <s v="키워드"/>
    <s v="광고선전비"/>
    <m/>
  </r>
  <r>
    <n v="129946"/>
    <s v="피자에땅 광명점"/>
    <s v="140-11-66169"/>
    <d v="2018-08-10T00:00:00"/>
    <d v="2018-09-11T00:00:00"/>
    <d v="2018-09-11T00:00:00"/>
    <s v="(주)에땅"/>
    <s v="201-81-62229"/>
    <n v="136364"/>
    <n v="13636"/>
    <n v="150000"/>
    <s v="청구"/>
    <s v="전단 16절 일반형(피자에땅)"/>
    <s v="828 광고선전비"/>
    <s v="20170810-001"/>
    <s v="비용"/>
    <n v="827"/>
    <n v="824"/>
    <x v="3"/>
    <s v="F"/>
    <s v="F"/>
    <s v="F"/>
    <s v="-"/>
    <s v="-"/>
    <x v="3"/>
    <x v="0"/>
    <x v="7"/>
    <x v="0"/>
    <s v="전단"/>
    <s v="청구"/>
    <s v="○"/>
    <x v="0"/>
    <x v="0"/>
    <s v="키워드"/>
    <s v="광고선전비"/>
    <m/>
  </r>
  <r>
    <n v="129213"/>
    <s v="모모스테이크아산모종점"/>
    <s v="262-14-00508"/>
    <d v="2018-10-16T00:00:00"/>
    <d v="2018-10-19T00:00:00"/>
    <d v="2018-10-19T00:00:00"/>
    <s v="주식회사 로컬파트너스"/>
    <s v="624-87-00753"/>
    <n v="2500000"/>
    <n v="250000"/>
    <n v="2750000"/>
    <s v="청구"/>
    <s v="광고료"/>
    <s v="828 광고선전비"/>
    <s v="20171016-001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9539"/>
    <s v="열평집밥"/>
    <s v="663-03-00516"/>
    <d v="2018-10-12T00:00:00"/>
    <d v="2018-10-13T00:00:00"/>
    <d v="2018-10-13T00:00:00"/>
    <s v="(주)사랑방미디어"/>
    <s v="409-81-17181"/>
    <n v="27273"/>
    <n v="2727"/>
    <n v="30000"/>
    <s v="영수"/>
    <s v="광고료7142-7143"/>
    <s v="828 광고선전비"/>
    <s v="20171012-029"/>
    <s v="비용"/>
    <n v="827"/>
    <n v="813"/>
    <x v="3"/>
    <s v="F"/>
    <s v="F"/>
    <s v="F"/>
    <s v="-"/>
    <s v="-"/>
    <x v="3"/>
    <x v="0"/>
    <x v="4"/>
    <x v="0"/>
    <s v="광고"/>
    <s v="영수"/>
    <s v="○"/>
    <x v="0"/>
    <x v="0"/>
    <s v="키워드"/>
    <s v="광고선전비"/>
    <m/>
  </r>
  <r>
    <n v="129815"/>
    <s v="사이버카 영통점"/>
    <s v="112-23-63364"/>
    <d v="2018-10-27T00:00:00"/>
    <d v="2018-10-27T00:00:00"/>
    <d v="2018-10-27T00:00:00"/>
    <s v="청년간판"/>
    <s v="831-39-00331"/>
    <n v="500000"/>
    <n v="50000"/>
    <n v="550000"/>
    <s v="청구"/>
    <s v="사인물"/>
    <s v="828 광고선전비"/>
    <s v="20171027-001"/>
    <s v="상품"/>
    <n v="146"/>
    <n v="146"/>
    <x v="3"/>
    <s v="F"/>
    <s v="F"/>
    <s v="T"/>
    <s v="-"/>
    <s v="-"/>
    <x v="3"/>
    <x v="4"/>
    <x v="5"/>
    <x v="3"/>
    <s v="사인물"/>
    <s v="청구"/>
    <s v="○"/>
    <x v="0"/>
    <x v="0"/>
    <s v="키워드"/>
    <s v="광고선전비"/>
    <m/>
  </r>
  <r>
    <n v="125179"/>
    <s v="카플러스"/>
    <s v="605-32-67563"/>
    <d v="2018-11-23T00:00:00"/>
    <d v="2018-11-23T00:00:00"/>
    <d v="2018-11-23T00:00:00"/>
    <s v="주식회사 케이블애드컴"/>
    <s v="181-81-00123"/>
    <n v="2500000"/>
    <n v="250000"/>
    <n v="2750000"/>
    <s v="청구"/>
    <s v="카플러스 광고비"/>
    <s v="828 광고선전비"/>
    <s v="20171123-001"/>
    <s v="비용"/>
    <n v="827"/>
    <n v="827"/>
    <x v="3"/>
    <s v="F"/>
    <s v="F"/>
    <s v="T"/>
    <s v="-"/>
    <s v="-"/>
    <x v="3"/>
    <x v="0"/>
    <x v="0"/>
    <x v="0"/>
    <s v="광고"/>
    <s v="청구"/>
    <s v="○"/>
    <x v="0"/>
    <x v="0"/>
    <s v="키워드"/>
    <s v="광고선전비"/>
    <m/>
  </r>
  <r>
    <n v="127783"/>
    <s v="바로(BARO)"/>
    <s v="709-18-00456"/>
    <d v="2018-11-30T00:00:00"/>
    <d v="2018-11-30T00:00:00"/>
    <d v="2018-11-30T00:00:00"/>
    <s v="근영 D&amp;P"/>
    <s v="466-54-00014"/>
    <n v="3363636"/>
    <n v="336364"/>
    <n v="3700000"/>
    <s v="청구"/>
    <s v="현수막및 실사출력"/>
    <s v="828 광고선전비"/>
    <s v="20171130-001"/>
    <s v="상품"/>
    <n v="827"/>
    <n v="146"/>
    <x v="3"/>
    <s v="F"/>
    <s v="F"/>
    <s v="F"/>
    <s v="-"/>
    <s v="-"/>
    <x v="3"/>
    <x v="0"/>
    <x v="5"/>
    <x v="3"/>
    <s v="현수막"/>
    <s v="청구"/>
    <s v="○"/>
    <x v="0"/>
    <x v="0"/>
    <s v="키워드"/>
    <s v="광고선전비"/>
    <m/>
  </r>
  <r>
    <n v="127783"/>
    <s v="바로(BARO)"/>
    <s v="709-18-00456"/>
    <d v="2018-11-11T00:00:00"/>
    <d v="2018-11-11T00:00:00"/>
    <d v="2018-11-11T00:00:00"/>
    <s v="근영 D&amp;P"/>
    <s v="466-54-00014"/>
    <n v="4909090"/>
    <n v="490910"/>
    <n v="5400000"/>
    <s v="청구"/>
    <s v="현수막및사인물출력"/>
    <s v="828 광고선전비"/>
    <s v="20171111-001"/>
    <s v="상품"/>
    <n v="827"/>
    <n v="146"/>
    <x v="3"/>
    <s v="F"/>
    <s v="F"/>
    <s v="F"/>
    <s v="-"/>
    <s v="-"/>
    <x v="3"/>
    <x v="0"/>
    <x v="5"/>
    <x v="3"/>
    <s v="현수막"/>
    <s v="청구"/>
    <s v="○"/>
    <x v="0"/>
    <x v="0"/>
    <s v="키워드"/>
    <s v="광고선전비"/>
    <m/>
  </r>
  <r>
    <n v="127814"/>
    <s v="왕푸징양꼬치 서현"/>
    <s v="144-01-57135"/>
    <d v="2018-11-13T00:00:00"/>
    <d v="2018-11-13T00:00:00"/>
    <d v="2018-11-13T00:00:00"/>
    <s v="핫이슈 마케팅"/>
    <s v="855-03-00565"/>
    <n v="1200000"/>
    <n v="120000"/>
    <n v="1320000"/>
    <s v="영수"/>
    <s v="광고"/>
    <s v="828 광고선전비"/>
    <s v="20171113-001"/>
    <s v="비용"/>
    <n v="818"/>
    <n v="813"/>
    <x v="3"/>
    <s v="F"/>
    <s v="F"/>
    <s v="F"/>
    <s v="-"/>
    <s v="-"/>
    <x v="3"/>
    <x v="9"/>
    <x v="4"/>
    <x v="0"/>
    <s v="광고"/>
    <s v="영수"/>
    <s v="○"/>
    <x v="0"/>
    <x v="0"/>
    <s v="키워드"/>
    <s v="광고선전비"/>
    <m/>
  </r>
  <r>
    <n v="129477"/>
    <s v="히토리카레"/>
    <s v="197-03-00232"/>
    <d v="2018-11-03T00:00:00"/>
    <d v="2018-11-03T00:00:00"/>
    <d v="2018-11-03T00:00:00"/>
    <s v="시온광고기획"/>
    <s v="134-21-44306"/>
    <n v="1300000"/>
    <n v="130000"/>
    <n v="1430000"/>
    <s v="청구"/>
    <s v="간판"/>
    <s v="828 광고선전비"/>
    <s v="20171103-001"/>
    <s v="상품"/>
    <n v="146"/>
    <n v="146"/>
    <x v="3"/>
    <s v="F"/>
    <s v="F"/>
    <s v="T"/>
    <s v="-"/>
    <s v="-"/>
    <x v="3"/>
    <x v="4"/>
    <x v="5"/>
    <x v="3"/>
    <s v="간판"/>
    <s v="청구"/>
    <s v="○"/>
    <x v="0"/>
    <x v="0"/>
    <s v="키워드"/>
    <s v="광고선전비"/>
    <m/>
  </r>
  <r>
    <n v="129859"/>
    <s v="소야소 구래점"/>
    <s v="234-01-16247"/>
    <d v="2018-11-15T00:00:00"/>
    <d v="2018-11-15T00:00:00"/>
    <d v="2018-11-15T00:00:00"/>
    <s v="YS컴퍼니"/>
    <s v="274-37-00188"/>
    <n v="420000"/>
    <n v="42000"/>
    <n v="462000"/>
    <s v="영수"/>
    <s v="광고료"/>
    <s v="828 광고선전비"/>
    <s v="20171115-002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30048"/>
    <s v="써니브레드(의사없음)"/>
    <s v="101-27-71576"/>
    <d v="2018-11-17T00:00:00"/>
    <d v="2018-11-17T00:00:00"/>
    <d v="2018-11-17T00:00:00"/>
    <s v="블랑크커피"/>
    <s v="220-28-00248"/>
    <n v="500000"/>
    <n v="50000"/>
    <n v="550000"/>
    <s v="영수"/>
    <s v="페이스북 마케팅"/>
    <s v="828 광고선전비"/>
    <s v="20171117-001"/>
    <s v="비용"/>
    <n v="827"/>
    <n v="827"/>
    <x v="3"/>
    <s v="F"/>
    <s v="F"/>
    <s v="T"/>
    <s v="-"/>
    <s v="-"/>
    <x v="3"/>
    <x v="0"/>
    <x v="0"/>
    <x v="0"/>
    <s v="마케팅"/>
    <s v="영수"/>
    <s v="○"/>
    <x v="0"/>
    <x v="0"/>
    <s v="키워드"/>
    <s v="광고선전비"/>
    <m/>
  </r>
  <r>
    <n v="129149"/>
    <s v="걸작떡볶이운암점(2/26폐업)"/>
    <s v="256-06-00492"/>
    <d v="2018-12-01T00:00:00"/>
    <d v="2018-12-20T00:00:00"/>
    <d v="2018-12-20T00:00:00"/>
    <s v="주식회사 배달통"/>
    <s v="214-88-35862"/>
    <n v="17148"/>
    <n v="1709"/>
    <n v="18857"/>
    <s v="영수"/>
    <s v="12월1기 온라인매출정산"/>
    <s v="828 광고선전비"/>
    <s v="20171201-028"/>
    <s v="비용"/>
    <n v="827"/>
    <n v="827"/>
    <x v="3"/>
    <s v="F"/>
    <s v="F"/>
    <s v="T"/>
    <s v="○"/>
    <s v="○"/>
    <x v="3"/>
    <x v="0"/>
    <x v="0"/>
    <x v="0"/>
    <s v="정산"/>
    <s v="영수"/>
    <s v="-"/>
    <x v="1"/>
    <x v="1"/>
    <s v="키워드"/>
    <s v="지급수수료"/>
    <m/>
  </r>
  <r>
    <n v="129319"/>
    <s v="네네치킨 연희점"/>
    <s v="346-70-00229"/>
    <d v="2018-12-01T00:00:00"/>
    <d v="2018-12-20T00:00:00"/>
    <d v="2018-12-21T00:00:00"/>
    <s v="주식회사 배달통"/>
    <s v="214-88-35862"/>
    <n v="6885"/>
    <n v="687"/>
    <n v="7572"/>
    <s v="영수"/>
    <s v="12월1기 온라인매출정산"/>
    <s v="828 광고선전비"/>
    <s v="20171201-023"/>
    <s v="비용"/>
    <n v="827"/>
    <n v="827"/>
    <x v="3"/>
    <s v="F"/>
    <s v="F"/>
    <s v="T"/>
    <s v="○"/>
    <s v="○"/>
    <x v="3"/>
    <x v="0"/>
    <x v="0"/>
    <x v="0"/>
    <s v="정산"/>
    <s v="영수"/>
    <s v="-"/>
    <x v="1"/>
    <x v="1"/>
    <s v="키워드"/>
    <s v="지급수수료"/>
    <m/>
  </r>
  <r>
    <n v="129507"/>
    <s v="동아리동태찜탕"/>
    <s v="678-22-00144"/>
    <d v="2018-12-18T00:00:00"/>
    <d v="2018-12-18T00:00:00"/>
    <d v="2018-12-18T00:00:00"/>
    <s v="서산교차로"/>
    <s v="316-02-20564"/>
    <n v="109090"/>
    <n v="10910"/>
    <n v="120000"/>
    <s v="영수"/>
    <s v="광고비"/>
    <s v="828 광고선전비"/>
    <s v="20171218-001"/>
    <s v="비용"/>
    <n v="827"/>
    <n v="827"/>
    <x v="3"/>
    <s v="F"/>
    <s v="F"/>
    <s v="T"/>
    <s v="-"/>
    <s v="-"/>
    <x v="3"/>
    <x v="0"/>
    <x v="0"/>
    <x v="0"/>
    <s v="광고"/>
    <s v="영수"/>
    <s v="○"/>
    <x v="0"/>
    <x v="0"/>
    <s v="키워드"/>
    <s v="광고선전비"/>
    <m/>
  </r>
  <r>
    <n v="129753"/>
    <s v="바람난탕수육"/>
    <s v="186-62-00127"/>
    <d v="2018-12-01T00:00:00"/>
    <d v="2018-12-20T00:00:00"/>
    <d v="2018-12-20T00:00:00"/>
    <s v="주식회사 배달통"/>
    <s v="214-88-35862"/>
    <n v="8690"/>
    <n v="867"/>
    <n v="9557"/>
    <s v="영수"/>
    <s v="12월1기 온라인매출정산"/>
    <s v="828 광고선전비"/>
    <s v="20171201-012"/>
    <s v="비용"/>
    <n v="827"/>
    <n v="827"/>
    <x v="3"/>
    <s v="F"/>
    <s v="F"/>
    <s v="T"/>
    <s v="○"/>
    <s v="○"/>
    <x v="3"/>
    <x v="0"/>
    <x v="0"/>
    <x v="0"/>
    <s v="정산"/>
    <s v="영수"/>
    <s v="-"/>
    <x v="1"/>
    <x v="1"/>
    <s v="키워드"/>
    <s v="지급수수료"/>
    <m/>
  </r>
  <r>
    <n v="129920"/>
    <s v="모범떡볶이"/>
    <s v="483-71-00108"/>
    <d v="2018-12-27T00:00:00"/>
    <d v="2018-12-31T00:00:00"/>
    <d v="2018-12-31T00:00:00"/>
    <s v="주식회사 우진케이티에스"/>
    <s v="615-88-00528"/>
    <n v="150000"/>
    <n v="15000"/>
    <n v="165000"/>
    <s v="영수"/>
    <s v="전단지"/>
    <s v="828 광고선전비"/>
    <s v="20171227-014"/>
    <s v="비용"/>
    <n v="202"/>
    <n v="615"/>
    <x v="3"/>
    <s v="F"/>
    <s v="F"/>
    <s v="F"/>
    <s v="-"/>
    <s v="-"/>
    <x v="3"/>
    <x v="12"/>
    <x v="10"/>
    <x v="0"/>
    <s v="전단"/>
    <s v="영수"/>
    <s v="○"/>
    <x v="0"/>
    <x v="0"/>
    <s v="키워드"/>
    <s v="광고선전비"/>
    <m/>
  </r>
  <r>
    <n v="130443"/>
    <s v="리틀팍스어학원 소담센터"/>
    <s v="721-93-00453"/>
    <d v="2018-12-05T00:00:00"/>
    <d v="2018-12-08T00:00:00"/>
    <d v="2018-12-08T00:00:00"/>
    <s v="디자인팜"/>
    <s v="214-14-32734"/>
    <n v="60000"/>
    <n v="6000"/>
    <n v="66000"/>
    <s v="영수"/>
    <s v="전단"/>
    <s v="828 광고선전비"/>
    <s v="20171205-001"/>
    <s v="비용"/>
    <n v="827"/>
    <n v="827"/>
    <x v="3"/>
    <s v="F"/>
    <s v="F"/>
    <s v="T"/>
    <s v="-"/>
    <s v="-"/>
    <x v="3"/>
    <x v="0"/>
    <x v="0"/>
    <x v="0"/>
    <s v="전단"/>
    <s v="영수"/>
    <s v="○"/>
    <x v="0"/>
    <x v="0"/>
    <s v="키워드"/>
    <s v="광고선전비"/>
    <m/>
  </r>
  <r>
    <n v="127822"/>
    <s v="닐리파스타앤피자 수원인계점"/>
    <s v="682-39-00272"/>
    <d v="2018-06-19T00:00:00"/>
    <d v="2018-06-19T00:00:00"/>
    <d v="2018-06-19T00:00:00"/>
    <s v="주식회사 라파미코"/>
    <s v="129-81-88155"/>
    <n v="3000000"/>
    <n v="300000"/>
    <n v="3300000"/>
    <s v="청구"/>
    <s v="교육비"/>
    <s v="823 교육훈련비"/>
    <s v="20170619-001"/>
    <s v="상품"/>
    <n v="146"/>
    <n v="146"/>
    <x v="4"/>
    <s v="F"/>
    <s v="F"/>
    <s v="T"/>
    <s v="-"/>
    <s v="-"/>
    <x v="4"/>
    <x v="4"/>
    <x v="5"/>
    <x v="3"/>
    <s v="교육"/>
    <s v="청구"/>
    <s v="○"/>
    <x v="0"/>
    <x v="0"/>
    <s v="키워드"/>
    <s v="교육훈련비"/>
    <m/>
  </r>
  <r>
    <n v="127606"/>
    <s v="서로(SOROU)"/>
    <s v="142-09-82425"/>
    <d v="2018-09-25T00:00:00"/>
    <d v="2018-09-25T00:00:00"/>
    <d v="2018-09-25T00:00:00"/>
    <s v="주식회사 코스인"/>
    <s v="107-87-70472"/>
    <n v="409091"/>
    <n v="40909"/>
    <n v="450000"/>
    <s v="청구"/>
    <s v="2017 화장품 상품기획 개발 고급교육"/>
    <s v="823 교육훈련비"/>
    <s v="20170925-002"/>
    <s v="상품"/>
    <n v="146"/>
    <n v="146"/>
    <x v="4"/>
    <s v="F"/>
    <s v="F"/>
    <s v="T"/>
    <s v="-"/>
    <s v="-"/>
    <x v="4"/>
    <x v="4"/>
    <x v="5"/>
    <x v="3"/>
    <s v="교육"/>
    <s v="청구"/>
    <s v="○"/>
    <x v="0"/>
    <x v="0"/>
    <s v="키워드"/>
    <s v="교육훈련비"/>
    <m/>
  </r>
  <r>
    <n v="129467"/>
    <s v="영구스피자 장안점"/>
    <s v="201-23-04137"/>
    <d v="2018-08-31T00:00:00"/>
    <d v="2018-09-08T00:00:00"/>
    <d v="2018-09-09T00:00:00"/>
    <s v="(주)영구스피자"/>
    <s v="134-86-39141"/>
    <n v="3000000"/>
    <n v="300000"/>
    <n v="3300000"/>
    <s v="청구"/>
    <s v="교육비"/>
    <s v="823 교육훈련비"/>
    <s v="20170831-015"/>
    <s v="상품"/>
    <n v="146"/>
    <n v="146"/>
    <x v="4"/>
    <s v="F"/>
    <s v="F"/>
    <s v="T"/>
    <s v="-"/>
    <s v="-"/>
    <x v="4"/>
    <x v="4"/>
    <x v="5"/>
    <x v="3"/>
    <s v="교육"/>
    <s v="청구"/>
    <s v="○"/>
    <x v="0"/>
    <x v="0"/>
    <s v="키워드"/>
    <s v="교육훈련비"/>
    <m/>
  </r>
  <r>
    <n v="129920"/>
    <s v="모범떡볶이"/>
    <s v="483-71-00108"/>
    <d v="2018-09-25T00:00:00"/>
    <d v="2018-09-25T00:00:00"/>
    <d v="2018-09-25T00:00:00"/>
    <s v="주식회사 우진케이티에스"/>
    <s v="615-88-00528"/>
    <n v="8000000"/>
    <n v="800000"/>
    <n v="8800000"/>
    <s v="영수"/>
    <s v="가맹/교육/초도비용"/>
    <s v="823 교육훈련비"/>
    <s v="20170925-001"/>
    <s v="비용"/>
    <n v="202"/>
    <n v="615"/>
    <x v="4"/>
    <s v="F"/>
    <s v="F"/>
    <s v="F"/>
    <s v="-"/>
    <s v="-"/>
    <x v="4"/>
    <x v="12"/>
    <x v="10"/>
    <x v="0"/>
    <s v="교육"/>
    <s v="영수"/>
    <s v="○"/>
    <x v="0"/>
    <x v="0"/>
    <s v="키워드"/>
    <s v="교육훈련비"/>
    <m/>
  </r>
  <r>
    <n v="130621"/>
    <s v="한솥 용인상현역점"/>
    <s v="721-41-00212"/>
    <d v="2018-02-28T00:00:00"/>
    <d v="2018-03-07T00:00:00"/>
    <d v="2018-03-08T00:00:00"/>
    <s v="(주)한솥"/>
    <s v="214-81-96569"/>
    <n v="4092728"/>
    <n v="409272"/>
    <n v="4502000"/>
    <s v="청구"/>
    <s v="옥외 전면간판 외"/>
    <s v="194 구축물"/>
    <s v="20170228-006"/>
    <s v="상품"/>
    <n v="827"/>
    <n v="146"/>
    <x v="5"/>
    <s v="F"/>
    <s v="F"/>
    <s v="F"/>
    <s v="-"/>
    <s v="-"/>
    <x v="5"/>
    <x v="0"/>
    <x v="5"/>
    <x v="3"/>
    <s v="간판"/>
    <s v="청구"/>
    <s v="-"/>
    <x v="0"/>
    <x v="0"/>
    <s v="키워드"/>
    <s v="광고선전비"/>
    <m/>
  </r>
  <r>
    <n v="130621"/>
    <s v="한솥 용인상현역점"/>
    <s v="721-41-00212"/>
    <d v="2018-02-22T00:00:00"/>
    <d v="2018-02-22T00:00:00"/>
    <d v="2018-02-22T00:00:00"/>
    <s v="나라디자인"/>
    <s v="806-24-00044"/>
    <n v="36500000"/>
    <n v="3650000"/>
    <n v="40150000"/>
    <s v="영수"/>
    <s v="실내인테리어공사"/>
    <s v="194 구축물"/>
    <s v="20170222-002"/>
    <s v="비용"/>
    <n v="827"/>
    <n v="828"/>
    <x v="5"/>
    <s v="F"/>
    <s v="F"/>
    <s v="F"/>
    <s v="-"/>
    <s v="-"/>
    <x v="5"/>
    <x v="0"/>
    <x v="2"/>
    <x v="0"/>
    <s v="인테리어"/>
    <s v="영수"/>
    <s v="-"/>
    <x v="0"/>
    <x v="1"/>
    <s v="키워드"/>
    <s v="인테리어"/>
    <m/>
  </r>
  <r>
    <n v="129415"/>
    <s v="연어시대 수원점"/>
    <s v="474-03-00065"/>
    <d v="2018-09-01T00:00:00"/>
    <d v="2018-09-04T00:00:00"/>
    <d v="2018-09-05T00:00:00"/>
    <s v="(주)에이디티캡스 서수원지사"/>
    <s v="144-85-01441"/>
    <n v="72000"/>
    <n v="7200"/>
    <n v="79200"/>
    <s v="청구"/>
    <s v="월정료 (201710)"/>
    <s v="387 기타임의적립금"/>
    <s v="20170901-001"/>
    <s v="수수료"/>
    <n v="827"/>
    <n v="827"/>
    <x v="6"/>
    <s v="F"/>
    <s v="F"/>
    <s v="T"/>
    <s v="-"/>
    <s v="-"/>
    <x v="6"/>
    <x v="0"/>
    <x v="0"/>
    <x v="1"/>
    <s v="월정료"/>
    <s v="청구"/>
    <s v="-"/>
    <x v="1"/>
    <x v="1"/>
    <s v="키워드"/>
    <s v="지급수수료"/>
    <m/>
  </r>
  <r>
    <n v="129149"/>
    <s v="걸작떡볶이운암점(2/26폐업)"/>
    <s v="256-06-00492"/>
    <d v="2018-02-28T00:00:00"/>
    <d v="2018-03-03T00:00:00"/>
    <d v="2018-03-04T00:00:00"/>
    <s v="(주)다우기술"/>
    <s v="220-81-02810"/>
    <n v="120000"/>
    <n v="12000"/>
    <n v="132000"/>
    <s v="영수"/>
    <s v="텔패스 콜북 인쇄비"/>
    <s v="824 도서인쇄비"/>
    <s v="20170228-005"/>
    <s v="비용"/>
    <n v="828"/>
    <n v="827"/>
    <x v="7"/>
    <s v="F"/>
    <s v="F"/>
    <s v="F"/>
    <s v="-"/>
    <s v="-"/>
    <x v="7"/>
    <x v="13"/>
    <x v="0"/>
    <x v="0"/>
    <s v="인쇄"/>
    <s v="영수"/>
    <s v="○"/>
    <x v="0"/>
    <x v="0"/>
    <s v="키워드"/>
    <s v="도서인쇄비"/>
    <m/>
  </r>
  <r>
    <n v="127556"/>
    <s v="국수나무 구서점"/>
    <s v="580-12-00080"/>
    <d v="2018-04-10T00:00:00"/>
    <d v="2018-04-10T00:00:00"/>
    <d v="2018-04-10T00:00:00"/>
    <s v="아이비기획（IB기획）"/>
    <s v="504-21-49534"/>
    <n v="155000"/>
    <n v="15500"/>
    <n v="170500"/>
    <s v="청구"/>
    <s v="국수나무인쇄물"/>
    <s v="824 도서인쇄비"/>
    <s v="20170410-048"/>
    <s v="비용"/>
    <n v="826"/>
    <n v="827"/>
    <x v="7"/>
    <s v="F"/>
    <s v="F"/>
    <s v="F"/>
    <s v="-"/>
    <s v="-"/>
    <x v="7"/>
    <x v="3"/>
    <x v="0"/>
    <x v="0"/>
    <s v="인쇄"/>
    <s v="청구"/>
    <s v="○"/>
    <x v="0"/>
    <x v="0"/>
    <s v="키워드"/>
    <s v="도서인쇄비"/>
    <m/>
  </r>
  <r>
    <n v="127822"/>
    <s v="닐리파스타앤피자 수원인계점"/>
    <s v="682-39-00272"/>
    <d v="2018-05-19T00:00:00"/>
    <d v="2018-05-22T00:00:00"/>
    <d v="2018-05-23T00:00:00"/>
    <s v="(주)미리디아이에이치"/>
    <s v="113-86-21886"/>
    <n v="9636"/>
    <n v="964"/>
    <n v="10600"/>
    <s v="영수"/>
    <s v="출력물"/>
    <s v="824 도서인쇄비"/>
    <s v="20170519-001"/>
    <s v="상품"/>
    <n v="146"/>
    <n v="146"/>
    <x v="7"/>
    <s v="F"/>
    <s v="F"/>
    <s v="T"/>
    <s v="-"/>
    <s v="-"/>
    <x v="7"/>
    <x v="4"/>
    <x v="5"/>
    <x v="3"/>
    <s v="출력"/>
    <s v="영수"/>
    <s v="○"/>
    <x v="0"/>
    <x v="0"/>
    <s v="키워드"/>
    <s v="도서인쇄비"/>
    <m/>
  </r>
  <r>
    <n v="129149"/>
    <s v="걸작떡볶이운암점(2/26폐업)"/>
    <s v="256-06-00492"/>
    <d v="2018-04-30T00:00:00"/>
    <d v="2018-05-04T00:00:00"/>
    <d v="2018-05-05T00:00:00"/>
    <s v="(주)다우기술"/>
    <s v="220-81-02810"/>
    <n v="120000"/>
    <n v="12000"/>
    <n v="132000"/>
    <s v="영수"/>
    <s v="텔패스 콜북 인쇄비"/>
    <s v="824 도서인쇄비"/>
    <s v="20170430-005"/>
    <s v="비용"/>
    <n v="828"/>
    <n v="827"/>
    <x v="7"/>
    <s v="F"/>
    <s v="F"/>
    <s v="F"/>
    <s v="-"/>
    <s v="-"/>
    <x v="7"/>
    <x v="13"/>
    <x v="0"/>
    <x v="0"/>
    <s v="인쇄"/>
    <s v="영수"/>
    <s v="○"/>
    <x v="0"/>
    <x v="0"/>
    <s v="키워드"/>
    <s v="도서인쇄비"/>
    <m/>
  </r>
  <r>
    <n v="127855"/>
    <s v="맛내음왕소금구이"/>
    <s v="567-31-00389"/>
    <d v="2018-07-26T00:00:00"/>
    <d v="2018-07-26T00:00:00"/>
    <d v="2018-07-26T00:00:00"/>
    <s v="(주)소프런"/>
    <s v="357-81-00676"/>
    <n v="272727"/>
    <n v="27273"/>
    <n v="300000"/>
    <s v="청구"/>
    <s v="소프런A 로고인쇄"/>
    <s v="824 도서인쇄비"/>
    <s v="20170726-001"/>
    <s v="비용"/>
    <n v="817"/>
    <n v="146"/>
    <x v="7"/>
    <s v="F"/>
    <s v="F"/>
    <s v="F"/>
    <s v="-"/>
    <s v="-"/>
    <x v="7"/>
    <x v="1"/>
    <x v="5"/>
    <x v="0"/>
    <s v="인쇄"/>
    <s v="청구"/>
    <s v="○"/>
    <x v="0"/>
    <x v="0"/>
    <s v="키워드"/>
    <s v="도서인쇄비"/>
    <m/>
  </r>
  <r>
    <n v="125317"/>
    <s v="디케이몰"/>
    <s v="312-31-46131"/>
    <d v="2018-08-31T00:00:00"/>
    <d v="2018-09-06T00:00:00"/>
    <d v="2018-09-06T00:00:00"/>
    <s v="(주)애즈랜드"/>
    <s v="201-81-59476"/>
    <n v="38227"/>
    <n v="3823"/>
    <n v="42050"/>
    <s v="영수"/>
    <s v="인쇄물"/>
    <s v="824 도서인쇄비"/>
    <s v="20170831-042"/>
    <s v="비용"/>
    <n v="827"/>
    <n v="827"/>
    <x v="7"/>
    <s v="F"/>
    <s v="F"/>
    <s v="T"/>
    <s v="-"/>
    <s v="-"/>
    <x v="7"/>
    <x v="0"/>
    <x v="0"/>
    <x v="0"/>
    <s v="인쇄"/>
    <s v="영수"/>
    <s v="○"/>
    <x v="0"/>
    <x v="0"/>
    <s v="키워드"/>
    <s v="도서인쇄비"/>
    <m/>
  </r>
  <r>
    <n v="127681"/>
    <s v="BK플러스"/>
    <s v="652-26-00397"/>
    <d v="2018-08-24T00:00:00"/>
    <d v="2018-09-06T00:00:00"/>
    <d v="2018-09-06T00:00:00"/>
    <s v="(주)성원애드피아"/>
    <s v="201-85-22977"/>
    <n v="16545"/>
    <n v="1655"/>
    <n v="18200"/>
    <s v="영수"/>
    <s v="인쇄물 외"/>
    <s v="824 도서인쇄비"/>
    <s v="20170824-001"/>
    <s v="비용"/>
    <n v="827"/>
    <n v="827"/>
    <x v="7"/>
    <s v="F"/>
    <s v="F"/>
    <s v="T"/>
    <s v="-"/>
    <s v="-"/>
    <x v="7"/>
    <x v="0"/>
    <x v="0"/>
    <x v="0"/>
    <s v="인쇄"/>
    <s v="영수"/>
    <s v="○"/>
    <x v="0"/>
    <x v="0"/>
    <s v="키워드"/>
    <s v="도서인쇄비"/>
    <m/>
  </r>
  <r>
    <n v="129355"/>
    <s v="가나르"/>
    <s v="839-59-00046"/>
    <d v="2018-04-11T00:00:00"/>
    <d v="2018-04-12T00:00:00"/>
    <d v="2018-04-12T00:00:00"/>
    <s v="（주）코스트코　코리아"/>
    <s v="107-81-63829"/>
    <n v="135427"/>
    <n v="13543"/>
    <n v="148970"/>
    <s v="영수"/>
    <s v="KS먹는샘물2L X 6"/>
    <s v="809 복리후생비"/>
    <s v="20170411-001"/>
    <s v="상품"/>
    <n v="146"/>
    <n v="146"/>
    <x v="8"/>
    <s v="F"/>
    <s v="F"/>
    <s v="T"/>
    <s v="-"/>
    <s v="-"/>
    <x v="8"/>
    <x v="4"/>
    <x v="5"/>
    <x v="3"/>
    <m/>
    <s v="영수"/>
    <s v="-"/>
    <x v="1"/>
    <x v="1"/>
    <s v="거래처"/>
    <s v="상품"/>
    <m/>
  </r>
  <r>
    <n v="124910"/>
    <s v="장지골프"/>
    <s v="541-38-00237"/>
    <d v="2018-12-12T00:00:00"/>
    <d v="2018-12-12T00:00:00"/>
    <d v="2018-12-12T00:00:00"/>
    <s v="스피드케어"/>
    <s v="129-02-36628"/>
    <n v="40000"/>
    <n v="4000"/>
    <n v="44000"/>
    <s v="영수"/>
    <s v="플루건및약품"/>
    <s v="809 복리후생비"/>
    <s v="20171212-001"/>
    <s v="상품"/>
    <n v="826"/>
    <n v="146"/>
    <x v="8"/>
    <s v="F"/>
    <s v="F"/>
    <s v="F"/>
    <s v="-"/>
    <s v="-"/>
    <x v="8"/>
    <x v="3"/>
    <x v="5"/>
    <x v="3"/>
    <s v="약품"/>
    <s v="영수"/>
    <s v="○"/>
    <x v="0"/>
    <x v="0"/>
    <s v="키워드"/>
    <s v="복리후생비"/>
    <m/>
  </r>
  <r>
    <n v="125082"/>
    <s v="국수나무 목동중촌점"/>
    <s v="770-13-00400"/>
    <d v="2018-01-20T00:00:00"/>
    <d v="2018-01-20T00:00:00"/>
    <d v="2018-01-20T00:00:00"/>
    <s v="오정종합주방"/>
    <s v="305-29-10097"/>
    <n v="1100000"/>
    <n v="110000"/>
    <n v="1210000"/>
    <s v="청구"/>
    <s v="냉장고외"/>
    <s v="202 비품"/>
    <s v="20170120-023"/>
    <s v="상품"/>
    <n v="826"/>
    <n v="146"/>
    <x v="9"/>
    <s v="F"/>
    <s v="F"/>
    <s v="F"/>
    <s v="-"/>
    <s v="-"/>
    <x v="9"/>
    <x v="3"/>
    <x v="5"/>
    <x v="3"/>
    <s v="냉장고"/>
    <s v="청구"/>
    <s v="○"/>
    <x v="0"/>
    <x v="0"/>
    <s v="키워드"/>
    <s v="비품"/>
    <m/>
  </r>
  <r>
    <n v="117184"/>
    <s v="주식회사 세친구"/>
    <s v="168-86-00450"/>
    <d v="2018-04-07T00:00:00"/>
    <d v="2018-04-07T00:00:00"/>
    <d v="2018-04-07T00:00:00"/>
    <s v="（주）비앤비코퍼레이션"/>
    <s v="135-86-43600"/>
    <n v="80000"/>
    <n v="8000"/>
    <n v="88000"/>
    <s v="청구"/>
    <s v="LAN 공사"/>
    <s v="202 비품"/>
    <s v="20170407-001"/>
    <s v="비용"/>
    <n v="828"/>
    <n v="831"/>
    <x v="9"/>
    <s v="F"/>
    <s v="F"/>
    <s v="F"/>
    <s v="-"/>
    <s v="○"/>
    <x v="9"/>
    <x v="13"/>
    <x v="8"/>
    <x v="0"/>
    <s v="공사"/>
    <s v="청구"/>
    <s v="-"/>
    <x v="0"/>
    <x v="0"/>
    <s v="키워드"/>
    <s v="지급수수료"/>
    <s v="○ 공사내용에 따라 구분"/>
  </r>
  <r>
    <n v="125223"/>
    <s v="올데이(4/25폐업예정)"/>
    <s v="289-12-00455"/>
    <d v="2018-05-16T00:00:00"/>
    <d v="2018-05-18T00:00:00"/>
    <d v="2018-05-19T00:00:00"/>
    <s v="(주)메테오라"/>
    <s v="220-87-35079"/>
    <n v="700000"/>
    <n v="70000"/>
    <n v="770000"/>
    <s v="영수"/>
    <s v="안핌 카이마노"/>
    <s v="202 비품"/>
    <s v="20170516-013"/>
    <s v="상품"/>
    <n v="146"/>
    <n v="146"/>
    <x v="9"/>
    <s v="F"/>
    <s v="F"/>
    <s v="T"/>
    <s v="○"/>
    <s v="○"/>
    <x v="9"/>
    <x v="4"/>
    <x v="5"/>
    <x v="3"/>
    <m/>
    <s v="영수"/>
    <s v="○"/>
    <x v="1"/>
    <x v="1"/>
    <s v="키워드"/>
    <s v="비품/상품"/>
    <s v="○ 거래처를 보아 약품으로 가능"/>
  </r>
  <r>
    <n v="129537"/>
    <s v="김춘덕 갈비인생"/>
    <s v="322-40-00245"/>
    <d v="2018-05-19T00:00:00"/>
    <d v="2018-05-19T00:00:00"/>
    <d v="2018-05-19T00:00:00"/>
    <s v="예하가구"/>
    <s v="305-02-45740"/>
    <n v="4000000"/>
    <n v="400000"/>
    <n v="4400000"/>
    <s v="영수"/>
    <s v="의자,탁자 외 가구"/>
    <s v="202 비품"/>
    <s v="20170519-001"/>
    <s v="상품"/>
    <n v="146"/>
    <n v="826"/>
    <x v="9"/>
    <s v="F"/>
    <s v="F"/>
    <s v="F"/>
    <s v="-"/>
    <s v="-"/>
    <x v="9"/>
    <x v="4"/>
    <x v="11"/>
    <x v="3"/>
    <s v="가구"/>
    <s v="영수"/>
    <s v="○"/>
    <x v="1"/>
    <x v="0"/>
    <s v="키워드"/>
    <s v="비품/상품"/>
    <s v="○ 상관 없음"/>
  </r>
  <r>
    <n v="127666"/>
    <s v="국수나무 포항효자점"/>
    <s v="116-03-71325"/>
    <d v="2018-06-24T00:00:00"/>
    <d v="2018-06-24T00:00:00"/>
    <d v="2018-06-24T00:00:00"/>
    <s v="스타광고공사"/>
    <s v="506-05-92584"/>
    <n v="400000"/>
    <n v="40000"/>
    <n v="440000"/>
    <s v="청구"/>
    <s v="후렉스형간판"/>
    <s v="202 비품"/>
    <s v="20170624-001"/>
    <s v="상품"/>
    <n v="146"/>
    <n v="146"/>
    <x v="9"/>
    <s v="F"/>
    <s v="F"/>
    <s v="T"/>
    <s v="○"/>
    <s v="○"/>
    <x v="9"/>
    <x v="4"/>
    <x v="5"/>
    <x v="3"/>
    <s v="간판"/>
    <s v="청구"/>
    <s v="-"/>
    <x v="0"/>
    <x v="0"/>
    <s v="키워드"/>
    <s v="광고선전비"/>
    <m/>
  </r>
  <r>
    <n v="127778"/>
    <s v="비어웍스 부산점"/>
    <s v="179-43-00278"/>
    <d v="2018-07-13T00:00:00"/>
    <d v="2018-07-13T00:00:00"/>
    <d v="2018-07-13T00:00:00"/>
    <s v="대원종합주방"/>
    <s v="104-39-92836"/>
    <n v="2624900"/>
    <n v="262490"/>
    <n v="2887390"/>
    <s v="청구"/>
    <s v="스텐깊은밧드 외"/>
    <s v="202 비품"/>
    <s v="20170713-001"/>
    <s v="상품"/>
    <n v="826"/>
    <n v="146"/>
    <x v="9"/>
    <s v="F"/>
    <s v="F"/>
    <s v="F"/>
    <s v="-"/>
    <s v="-"/>
    <x v="9"/>
    <x v="3"/>
    <x v="5"/>
    <x v="3"/>
    <m/>
    <s v="청구"/>
    <s v="-"/>
    <x v="1"/>
    <x v="0"/>
    <s v="거래처"/>
    <s v="소모품비"/>
    <m/>
  </r>
  <r>
    <n v="127778"/>
    <s v="비어웍스 부산점"/>
    <s v="179-43-00278"/>
    <d v="2018-07-01T00:00:00"/>
    <d v="2018-07-13T00:00:00"/>
    <d v="2018-07-14T00:00:00"/>
    <s v="성진하이쿨(주)"/>
    <s v="107-81-86588"/>
    <n v="3196364"/>
    <n v="319636"/>
    <n v="3516000"/>
    <s v="청구"/>
    <s v="SJ-B502(블랙,좌기계) 외"/>
    <s v="202 비품"/>
    <s v="20170701-001"/>
    <s v="상품"/>
    <n v="146"/>
    <n v="146"/>
    <x v="9"/>
    <s v="F"/>
    <s v="F"/>
    <s v="T"/>
    <s v="○"/>
    <s v="○"/>
    <x v="9"/>
    <x v="4"/>
    <x v="5"/>
    <x v="3"/>
    <s v="기계"/>
    <s v="청구"/>
    <s v="○"/>
    <x v="1"/>
    <x v="1"/>
    <s v="키워드"/>
    <s v="비품/상품"/>
    <m/>
  </r>
  <r>
    <n v="127855"/>
    <s v="맛내음왕소금구이"/>
    <s v="567-31-00389"/>
    <d v="2018-06-12T00:00:00"/>
    <d v="2018-07-08T00:00:00"/>
    <d v="2018-07-08T00:00:00"/>
    <s v="주식회사 아이스칸"/>
    <s v="772-87-00028"/>
    <n v="2090909"/>
    <n v="209091"/>
    <n v="2300000"/>
    <s v="청구"/>
    <s v="설빙고 WG-06-2도어(보급형)소주용"/>
    <s v="202 비품"/>
    <s v="20170612-001"/>
    <s v="수수료"/>
    <n v="826"/>
    <n v="827"/>
    <x v="9"/>
    <s v="F"/>
    <s v="F"/>
    <s v="F"/>
    <s v="-"/>
    <s v="-"/>
    <x v="9"/>
    <x v="3"/>
    <x v="0"/>
    <x v="1"/>
    <m/>
    <s v="청구"/>
    <s v="○"/>
    <x v="0"/>
    <x v="0"/>
    <s v="키워드"/>
    <s v="비품"/>
    <m/>
  </r>
  <r>
    <n v="129145"/>
    <s v="국수나무 창동점"/>
    <s v="569-21-00218"/>
    <d v="2018-06-20T00:00:00"/>
    <d v="2018-06-22T00:00:00"/>
    <d v="2018-06-22T00:00:00"/>
    <s v="주식회사 에이치비외식창업센터"/>
    <s v="204-86-53383"/>
    <n v="818182"/>
    <n v="81818"/>
    <n v="900000"/>
    <s v="청구"/>
    <s v="비품(냉장고 외)"/>
    <s v="202 비품"/>
    <s v="20170620-001"/>
    <s v="상품"/>
    <n v="146"/>
    <n v="146"/>
    <x v="9"/>
    <s v="F"/>
    <s v="F"/>
    <s v="T"/>
    <s v="-"/>
    <s v="-"/>
    <x v="9"/>
    <x v="4"/>
    <x v="5"/>
    <x v="3"/>
    <s v="비품"/>
    <s v="청구"/>
    <s v="○"/>
    <x v="0"/>
    <x v="0"/>
    <s v="키워드"/>
    <s v="비품"/>
    <m/>
  </r>
  <r>
    <n v="127600"/>
    <s v="리얼야구존 신천점"/>
    <s v="387-60-00143"/>
    <d v="2018-08-17T00:00:00"/>
    <d v="2018-08-17T00:00:00"/>
    <d v="2018-08-17T00:00:00"/>
    <s v="주식회사 엘이디코리아"/>
    <s v="666-88-00472"/>
    <n v="11764000"/>
    <n v="1176400"/>
    <n v="12940400"/>
    <s v="청구"/>
    <s v="LED"/>
    <s v="202 비품"/>
    <s v="20170817-001"/>
    <s v="상품"/>
    <n v="146"/>
    <n v="146"/>
    <x v="9"/>
    <s v="F"/>
    <s v="F"/>
    <s v="T"/>
    <s v="-"/>
    <s v="-"/>
    <x v="9"/>
    <x v="4"/>
    <x v="5"/>
    <x v="3"/>
    <m/>
    <s v="청구"/>
    <s v="○"/>
    <x v="1"/>
    <x v="1"/>
    <s v="키워드"/>
    <s v="비품/상품"/>
    <m/>
  </r>
  <r>
    <n v="127636"/>
    <s v="비어웍스 본점"/>
    <s v="721-06-00259"/>
    <d v="2018-08-29T00:00:00"/>
    <d v="2018-09-01T00:00:00"/>
    <d v="2018-09-02T00:00:00"/>
    <s v="(주)프레존"/>
    <s v="606-86-09201"/>
    <n v="1181818"/>
    <n v="118182"/>
    <n v="1300000"/>
    <s v="영수"/>
    <s v="DY-48TF(간냉식.테이블냉동고) 外 외 0건"/>
    <s v="202 비품"/>
    <s v="20170829-018"/>
    <s v="상품"/>
    <n v="146"/>
    <n v="146"/>
    <x v="9"/>
    <s v="F"/>
    <s v="F"/>
    <s v="T"/>
    <s v="-"/>
    <s v="-"/>
    <x v="9"/>
    <x v="4"/>
    <x v="5"/>
    <x v="3"/>
    <s v="냉동고"/>
    <s v="영수"/>
    <s v="○"/>
    <x v="0"/>
    <x v="0"/>
    <s v="키워드"/>
    <s v="비품"/>
    <m/>
  </r>
  <r>
    <n v="129546"/>
    <s v="한솥도시락 세교"/>
    <s v="553-32-00320"/>
    <d v="2018-08-31T00:00:00"/>
    <d v="2018-08-31T00:00:00"/>
    <d v="2018-09-01T00:00:00"/>
    <s v="(주)한솥"/>
    <s v="214-81-96569"/>
    <n v="2530000"/>
    <n v="253000"/>
    <n v="2783000"/>
    <s v="청구"/>
    <s v="매립형OSC"/>
    <s v="202 비품"/>
    <s v="20170831-011"/>
    <s v="비용"/>
    <n v="211"/>
    <n v="812"/>
    <x v="9"/>
    <s v="F"/>
    <s v="F"/>
    <s v="F"/>
    <s v="-"/>
    <s v="-"/>
    <x v="9"/>
    <x v="11"/>
    <x v="9"/>
    <x v="0"/>
    <s v="매립형"/>
    <s v="청구"/>
    <s v="○"/>
    <x v="0"/>
    <x v="0"/>
    <s v="거래처"/>
    <s v="비품"/>
    <m/>
  </r>
  <r>
    <n v="129627"/>
    <s v="렌즈미평택소사벌점"/>
    <s v="427-22-00565"/>
    <d v="2018-08-01T00:00:00"/>
    <d v="2018-08-02T00:00:00"/>
    <d v="2018-08-03T00:00:00"/>
    <s v="(주)한국톱콘"/>
    <s v="214-81-10033"/>
    <n v="12509091"/>
    <n v="1250909"/>
    <n v="13760000"/>
    <s v="청구"/>
    <s v="LC-1000(K) 외"/>
    <s v="202 비품"/>
    <s v="20170801-001"/>
    <s v="상품"/>
    <n v="146"/>
    <n v="146"/>
    <x v="9"/>
    <s v="F"/>
    <s v="F"/>
    <s v="T"/>
    <s v="○"/>
    <s v="○"/>
    <x v="9"/>
    <x v="4"/>
    <x v="5"/>
    <x v="3"/>
    <m/>
    <s v="청구"/>
    <s v="○"/>
    <x v="1"/>
    <x v="1"/>
    <s v="키워드"/>
    <s v="비품/상품"/>
    <m/>
  </r>
  <r>
    <n v="129920"/>
    <s v="모범떡볶이"/>
    <s v="483-71-00108"/>
    <d v="2018-09-06T00:00:00"/>
    <d v="2018-09-25T00:00:00"/>
    <d v="2018-09-25T00:00:00"/>
    <s v="주식회사 우진케이티에스"/>
    <s v="615-88-00528"/>
    <n v="20427400"/>
    <n v="2042740"/>
    <n v="22470140"/>
    <s v="청구"/>
    <s v="가구및주방기기"/>
    <s v="202 비품"/>
    <s v="20170906-001"/>
    <s v="상품"/>
    <n v="146"/>
    <n v="146"/>
    <x v="9"/>
    <s v="F"/>
    <s v="F"/>
    <s v="T"/>
    <s v="-"/>
    <s v="-"/>
    <x v="9"/>
    <x v="4"/>
    <x v="5"/>
    <x v="3"/>
    <s v="주방"/>
    <s v="청구"/>
    <s v="-"/>
    <x v="0"/>
    <x v="0"/>
    <s v="키워드"/>
    <s v="소모품비"/>
    <m/>
  </r>
  <r>
    <n v="125899"/>
    <s v="꼬두팜(의사없음)"/>
    <s v="560-20-00441"/>
    <d v="2018-11-30T00:00:00"/>
    <d v="2018-11-30T00:00:00"/>
    <d v="2018-11-30T00:00:00"/>
    <s v="동방연포장팩"/>
    <s v="203-01-14264"/>
    <n v="3324000"/>
    <n v="332400"/>
    <n v="3656400"/>
    <s v="청구"/>
    <s v="자동롤 외"/>
    <s v="202 비품"/>
    <s v="20171130-001"/>
    <s v="상품"/>
    <n v="146"/>
    <n v="146"/>
    <x v="9"/>
    <s v="F"/>
    <s v="F"/>
    <s v="T"/>
    <s v="-"/>
    <s v="-"/>
    <x v="9"/>
    <x v="4"/>
    <x v="5"/>
    <x v="3"/>
    <m/>
    <s v="청구"/>
    <s v="○"/>
    <x v="1"/>
    <x v="1"/>
    <s v="키워드"/>
    <s v="비품/상품"/>
    <m/>
  </r>
  <r>
    <n v="117358"/>
    <s v="국수나무 시청역점"/>
    <s v="523-30-00169"/>
    <d v="2018-12-05T00:00:00"/>
    <d v="2018-12-26T00:00:00"/>
    <d v="2018-12-26T00:00:00"/>
    <s v="주식회사 메뉴지존"/>
    <s v="119-86-71685"/>
    <n v="48000"/>
    <n v="4800"/>
    <n v="52800"/>
    <s v="영수"/>
    <s v="스마트 주문시스템 이용료 11월분"/>
    <s v="202 비품"/>
    <s v="20171205-083"/>
    <s v="비용"/>
    <n v="827"/>
    <n v="817"/>
    <x v="9"/>
    <s v="F"/>
    <s v="F"/>
    <s v="F"/>
    <s v="-"/>
    <s v="-"/>
    <x v="9"/>
    <x v="0"/>
    <x v="3"/>
    <x v="0"/>
    <s v="이용료"/>
    <s v="영수"/>
    <s v="-"/>
    <x v="1"/>
    <x v="1"/>
    <s v="키워드"/>
    <s v="지급수수료"/>
    <m/>
  </r>
  <r>
    <n v="117184"/>
    <s v="주식회사 세친구"/>
    <s v="168-86-00450"/>
    <d v="2018-03-21T00:00:00"/>
    <d v="2018-03-21T00:00:00"/>
    <d v="2018-03-22T00:00:00"/>
    <s v="(주)청람모든오피스수원"/>
    <s v="135-86-38693"/>
    <n v="113273"/>
    <n v="11327"/>
    <n v="124600"/>
    <s v="청구"/>
    <s v="피스)스테플러(35)외"/>
    <s v="825 사무용품비"/>
    <s v="20170321-002"/>
    <s v="상품"/>
    <n v="202"/>
    <n v="146"/>
    <x v="10"/>
    <s v="F"/>
    <s v="F"/>
    <s v="F"/>
    <s v="-"/>
    <s v="-"/>
    <x v="10"/>
    <x v="12"/>
    <x v="5"/>
    <x v="3"/>
    <s v="스테플러"/>
    <s v="청구"/>
    <s v="○"/>
    <x v="0"/>
    <x v="0"/>
    <s v="키워드"/>
    <s v="사무용품비"/>
    <m/>
  </r>
  <r>
    <n v="125082"/>
    <s v="국수나무 목동중촌점"/>
    <s v="770-13-00400"/>
    <d v="2018-03-13T00:00:00"/>
    <d v="2018-03-14T00:00:00"/>
    <d v="2018-03-14T00:00:00"/>
    <s v="（주）코스트코　코리아"/>
    <s v="107-81-63829"/>
    <n v="45136"/>
    <n v="4514"/>
    <n v="49650"/>
    <s v="영수"/>
    <s v="하림　버팔로핫윙"/>
    <s v="146 상품"/>
    <s v="20170313-001"/>
    <s v="상품"/>
    <n v="826"/>
    <n v="826"/>
    <x v="11"/>
    <s v="F"/>
    <s v="F"/>
    <s v="T"/>
    <s v="-"/>
    <s v="-"/>
    <x v="11"/>
    <x v="3"/>
    <x v="11"/>
    <x v="3"/>
    <m/>
    <s v="영수"/>
    <s v="○"/>
    <x v="0"/>
    <x v="0"/>
    <s v="거래처"/>
    <s v="상품"/>
    <s v="○ 코스트코"/>
  </r>
  <r>
    <n v="125082"/>
    <s v="국수나무 목동중촌점"/>
    <s v="770-13-00400"/>
    <d v="2018-02-24T00:00:00"/>
    <d v="2018-02-27T00:00:00"/>
    <d v="2018-02-28T00:00:00"/>
    <s v="（주）코스트코　코리아"/>
    <s v="107-81-63829"/>
    <n v="66900"/>
    <n v="6690"/>
    <n v="73590"/>
    <s v="영수"/>
    <s v="액츠위드피죤4.05"/>
    <s v="146 상품"/>
    <s v="20170224-026"/>
    <s v="상품"/>
    <n v="826"/>
    <n v="826"/>
    <x v="11"/>
    <s v="F"/>
    <s v="F"/>
    <s v="T"/>
    <s v="-"/>
    <s v="-"/>
    <x v="11"/>
    <x v="3"/>
    <x v="11"/>
    <x v="3"/>
    <s v="피죤"/>
    <s v="영수"/>
    <s v="○"/>
    <x v="0"/>
    <x v="0"/>
    <s v="키워드/거래처"/>
    <s v="상품"/>
    <s v="○ 코스트코"/>
  </r>
  <r>
    <n v="125877"/>
    <s v="Ban하다 카페&amp;악세사리"/>
    <s v="371-19-00452"/>
    <d v="2018-01-18T00:00:00"/>
    <d v="2018-01-19T00:00:00"/>
    <d v="2018-01-19T00:00:00"/>
    <s v="（주）코스트코　코리아"/>
    <s v="107-81-63829"/>
    <n v="28163"/>
    <n v="2817"/>
    <n v="30980"/>
    <s v="영수"/>
    <s v="바닐라아이스크림"/>
    <s v="146 상품"/>
    <s v="20170118-001"/>
    <s v="상품"/>
    <n v="826"/>
    <n v="826"/>
    <x v="11"/>
    <s v="F"/>
    <s v="F"/>
    <s v="T"/>
    <s v="-"/>
    <s v="-"/>
    <x v="11"/>
    <x v="3"/>
    <x v="11"/>
    <x v="3"/>
    <s v="아이스크림"/>
    <s v="영수"/>
    <s v="○"/>
    <x v="0"/>
    <x v="0"/>
    <s v="키워드/거래처"/>
    <s v="상품"/>
    <s v="○ 코스트코"/>
  </r>
  <r>
    <n v="125952"/>
    <s v="바다향굴&amp;복어"/>
    <s v="305-25-36556"/>
    <d v="2018-01-31T00:00:00"/>
    <d v="2018-02-08T00:00:00"/>
    <d v="2018-02-09T00:00:00"/>
    <s v="(자)공주주류합동"/>
    <s v="307-81-00458"/>
    <n v="1177271"/>
    <n v="117729"/>
    <n v="1295000"/>
    <s v="청구"/>
    <s v="8801460105012;03;08;오투린:유"/>
    <s v="146 상품"/>
    <s v="20170131-002"/>
    <s v="상품"/>
    <n v="827"/>
    <n v="827"/>
    <x v="11"/>
    <s v="F"/>
    <s v="F"/>
    <s v="T"/>
    <s v="-"/>
    <s v="-"/>
    <x v="11"/>
    <x v="0"/>
    <x v="0"/>
    <x v="3"/>
    <m/>
    <s v="청구"/>
    <s v="○"/>
    <x v="0"/>
    <x v="0"/>
    <s v="거래처"/>
    <s v="상품"/>
    <s v="○ 주류"/>
  </r>
  <r>
    <n v="126067"/>
    <s v="병규돈가스"/>
    <s v="305-32-68584"/>
    <d v="2018-02-28T00:00:00"/>
    <d v="2018-03-07T00:00:00"/>
    <d v="2018-03-07T00:00:00"/>
    <s v="㈜푸드앤글로벌"/>
    <s v="113-86-78074"/>
    <n v="38182"/>
    <n v="3818"/>
    <n v="42000"/>
    <s v="영수"/>
    <s v="식자재 구매 외"/>
    <s v="146 상품"/>
    <s v="20170228-051"/>
    <s v="수수료"/>
    <n v="827"/>
    <n v="827"/>
    <x v="11"/>
    <s v="F"/>
    <s v="F"/>
    <s v="T"/>
    <s v="-"/>
    <s v="-"/>
    <x v="11"/>
    <x v="0"/>
    <x v="0"/>
    <x v="1"/>
    <s v="식자재"/>
    <s v="영수"/>
    <s v="○"/>
    <x v="0"/>
    <x v="0"/>
    <s v="키워드"/>
    <s v="상품"/>
    <m/>
  </r>
  <r>
    <n v="127794"/>
    <s v="다옴"/>
    <s v="127-45-10916"/>
    <d v="2018-02-17T00:00:00"/>
    <d v="2018-02-20T00:00:00"/>
    <d v="2018-02-21T00:00:00"/>
    <s v="주식회사 히키스"/>
    <s v="750-86-00453"/>
    <n v="504909"/>
    <n v="50491"/>
    <n v="555400"/>
    <s v="청구"/>
    <s v="[HICKIES] 인테리어 소품 Coffee Tray 외"/>
    <s v="146 상품"/>
    <s v="20170217-001"/>
    <s v="비용"/>
    <n v="827"/>
    <n v="827"/>
    <x v="11"/>
    <s v="F"/>
    <s v="F"/>
    <s v="T"/>
    <s v="-"/>
    <s v="-"/>
    <x v="11"/>
    <x v="0"/>
    <x v="0"/>
    <x v="0"/>
    <s v="인테리어"/>
    <s v="청구"/>
    <s v="-"/>
    <x v="0"/>
    <x v="0"/>
    <s v="키워드"/>
    <s v="인테리어"/>
    <m/>
  </r>
  <r>
    <n v="127798"/>
    <s v="파파이스 성남복정점"/>
    <s v="451-29-00174"/>
    <d v="2018-01-31T00:00:00"/>
    <d v="2018-02-09T00:00:00"/>
    <d v="2018-02-09T00:00:00"/>
    <s v="㈜TS푸드앤시스템"/>
    <s v="219-81-17332"/>
    <n v="2800560"/>
    <n v="280051"/>
    <n v="3080611"/>
    <s v="청구"/>
    <s v="POS유지비"/>
    <s v="146 상품"/>
    <s v="20170131-006"/>
    <s v="비용"/>
    <n v="827"/>
    <n v="827"/>
    <x v="11"/>
    <s v="F"/>
    <s v="F"/>
    <s v="T"/>
    <s v="-"/>
    <s v="-"/>
    <x v="11"/>
    <x v="0"/>
    <x v="0"/>
    <x v="0"/>
    <s v="유지비"/>
    <s v="청구"/>
    <s v="-"/>
    <x v="1"/>
    <x v="1"/>
    <s v="키워드"/>
    <s v="지급수수료"/>
    <m/>
  </r>
  <r>
    <n v="127799"/>
    <s v="상상모리헤어(박승철)"/>
    <s v="129-08-31149"/>
    <d v="2018-01-31T00:00:00"/>
    <d v="2018-02-02T00:00:00"/>
    <d v="2018-02-03T00:00:00"/>
    <s v="㈜피에스씨네트웍스"/>
    <s v="211-87-05421"/>
    <n v="1500000"/>
    <n v="150000"/>
    <n v="1650000"/>
    <s v="청구"/>
    <s v="1월상표사용료"/>
    <s v="146 상품"/>
    <s v="20170131-001"/>
    <s v="비용"/>
    <n v="827"/>
    <n v="827"/>
    <x v="11"/>
    <s v="F"/>
    <s v="F"/>
    <s v="T"/>
    <s v="-"/>
    <s v="-"/>
    <x v="11"/>
    <x v="0"/>
    <x v="0"/>
    <x v="0"/>
    <s v="사용료"/>
    <s v="청구"/>
    <s v="-"/>
    <x v="1"/>
    <x v="1"/>
    <s v="키워드"/>
    <s v="지급수수료"/>
    <s v="○ 가스, 수도라는 단어 없는 경우"/>
  </r>
  <r>
    <n v="127799"/>
    <s v="상상모리헤어(박승철)"/>
    <s v="129-08-31149"/>
    <d v="2018-01-31T00:00:00"/>
    <d v="2018-02-08T00:00:00"/>
    <d v="2018-02-08T00:00:00"/>
    <s v="(주)하시스"/>
    <s v="120-86-08810"/>
    <n v="20000"/>
    <n v="2000"/>
    <n v="22000"/>
    <s v="영수"/>
    <s v="카카오헤어샵 사용료"/>
    <s v="146 상품"/>
    <s v="20170131-006"/>
    <s v="비용"/>
    <n v="827"/>
    <n v="827"/>
    <x v="11"/>
    <s v="F"/>
    <s v="F"/>
    <s v="T"/>
    <s v="-"/>
    <s v="-"/>
    <x v="11"/>
    <x v="0"/>
    <x v="0"/>
    <x v="0"/>
    <s v="사용료"/>
    <s v="영수"/>
    <s v="-"/>
    <x v="1"/>
    <x v="1"/>
    <s v="키워드"/>
    <s v="지급수수료"/>
    <s v="○ 가스, 수도라는 단어 없는 경우"/>
  </r>
  <r>
    <n v="129342"/>
    <s v="드림디포"/>
    <s v="142-03-62276"/>
    <d v="2018-01-31T00:00:00"/>
    <d v="2018-02-09T00:00:00"/>
    <d v="2018-02-09T00:00:00"/>
    <s v="아카데미완구"/>
    <s v="132-25-18815"/>
    <n v="1008900"/>
    <n v="100890"/>
    <n v="1109790"/>
    <s v="청구"/>
    <s v="3000 레이저외"/>
    <s v="146 상품"/>
    <s v="20170131-010"/>
    <s v="비용"/>
    <n v="827"/>
    <n v="831"/>
    <x v="11"/>
    <s v="F"/>
    <s v="F"/>
    <s v="F"/>
    <s v="-"/>
    <s v="-"/>
    <x v="11"/>
    <x v="0"/>
    <x v="8"/>
    <x v="0"/>
    <m/>
    <s v="청구"/>
    <s v="○"/>
    <x v="0"/>
    <x v="0"/>
    <s v="거래처"/>
    <s v="상품"/>
    <m/>
  </r>
  <r>
    <n v="129511"/>
    <s v="숙이네닭강정"/>
    <s v="384-17-00037"/>
    <d v="2018-02-28T00:00:00"/>
    <d v="2018-03-06T00:00:00"/>
    <d v="2018-03-07T00:00:00"/>
    <s v="신세계음료"/>
    <s v="122-03-56519"/>
    <n v="534545"/>
    <n v="53455"/>
    <n v="588000"/>
    <s v="영수"/>
    <s v="[품목없음]"/>
    <s v="146 상품"/>
    <s v="20170228-006"/>
    <s v="비용"/>
    <n v="827"/>
    <n v="813"/>
    <x v="11"/>
    <s v="F"/>
    <s v="F"/>
    <s v="F"/>
    <s v="-"/>
    <s v="-"/>
    <x v="11"/>
    <x v="0"/>
    <x v="4"/>
    <x v="0"/>
    <m/>
    <s v="영수"/>
    <s v="○"/>
    <x v="0"/>
    <x v="0"/>
    <s v="거래처"/>
    <s v="상품"/>
    <m/>
  </r>
  <r>
    <n v="125344"/>
    <s v="알판"/>
    <s v="306-12-36582"/>
    <d v="2018-05-24T00:00:00"/>
    <d v="2018-05-24T00:00:00"/>
    <d v="2018-05-24T00:00:00"/>
    <s v="주식회사 아이비"/>
    <s v="499-86-00131"/>
    <n v="61455"/>
    <n v="6145"/>
    <n v="67600"/>
    <s v="청구"/>
    <s v="물품대금"/>
    <s v="146 상품"/>
    <s v="20170524-001"/>
    <s v="수수료"/>
    <n v="827"/>
    <n v="817"/>
    <x v="11"/>
    <s v="F"/>
    <s v="F"/>
    <s v="F"/>
    <s v="-"/>
    <s v="-"/>
    <x v="11"/>
    <x v="0"/>
    <x v="3"/>
    <x v="1"/>
    <s v="상품대금"/>
    <s v="청구"/>
    <s v="○"/>
    <x v="0"/>
    <x v="0"/>
    <s v="키워드"/>
    <s v="상품"/>
    <m/>
  </r>
  <r>
    <n v="127623"/>
    <s v="국수나무 신동백점"/>
    <s v="559-47-00244"/>
    <d v="2018-04-30T00:00:00"/>
    <d v="2018-05-06T00:00:00"/>
    <d v="2018-05-07T00:00:00"/>
    <s v="해피브릿지 협동조합"/>
    <s v="220-87-13681"/>
    <n v="1210288"/>
    <n v="121027"/>
    <n v="1331315"/>
    <s v="영수"/>
    <s v="냉면육수(골드사골통합)"/>
    <s v="146 상품"/>
    <s v="20170430-001"/>
    <s v="식품"/>
    <n v="826"/>
    <n v="209"/>
    <x v="11"/>
    <s v="F"/>
    <s v="F"/>
    <s v="F"/>
    <s v="-"/>
    <s v="-"/>
    <x v="11"/>
    <x v="3"/>
    <x v="12"/>
    <x v="5"/>
    <s v="냉면"/>
    <s v="영수"/>
    <s v="○"/>
    <x v="0"/>
    <x v="0"/>
    <s v="키워드"/>
    <s v="상품"/>
    <m/>
  </r>
  <r>
    <n v="127792"/>
    <s v="시포(C four)"/>
    <s v="335-04-00656"/>
    <d v="2018-04-28T00:00:00"/>
    <d v="2018-05-04T00:00:00"/>
    <d v="2018-05-05T00:00:00"/>
    <s v="(주) 다이아몬드엔터프라이즈"/>
    <s v="111-81-25799"/>
    <n v="25864"/>
    <n v="2586"/>
    <n v="28450"/>
    <s v="영수"/>
    <s v="임박특가90할인엘리스 블루베리 시럽 530g유통기한20170601까지 외 2종"/>
    <s v="146 상품"/>
    <s v="20170428-001"/>
    <s v="비용"/>
    <n v="827"/>
    <n v="827"/>
    <x v="11"/>
    <s v="F"/>
    <s v="F"/>
    <s v="T"/>
    <s v="-"/>
    <s v="-"/>
    <x v="11"/>
    <x v="0"/>
    <x v="0"/>
    <x v="0"/>
    <s v="시럽"/>
    <s v="영수"/>
    <s v="○"/>
    <x v="0"/>
    <x v="0"/>
    <s v="키워드"/>
    <s v="상품"/>
    <m/>
  </r>
  <r>
    <n v="129461"/>
    <s v="나띠르드팡"/>
    <s v="355-47-00128"/>
    <d v="2018-05-23T00:00:00"/>
    <d v="2018-05-30T00:00:00"/>
    <d v="2018-05-30T00:00:00"/>
    <s v="이산패키지"/>
    <s v="603-13-37854"/>
    <n v="172727"/>
    <n v="17273"/>
    <n v="190000"/>
    <s v="청구"/>
    <s v="나띠르드팡/OPEN스티커/흰색"/>
    <s v="146 상품"/>
    <s v="20170523-068"/>
    <s v="비용"/>
    <n v="827"/>
    <n v="827"/>
    <x v="11"/>
    <s v="F"/>
    <s v="F"/>
    <s v="T"/>
    <s v="-"/>
    <s v="-"/>
    <x v="11"/>
    <x v="0"/>
    <x v="0"/>
    <x v="0"/>
    <s v="스티커"/>
    <s v="청구"/>
    <s v="-"/>
    <x v="0"/>
    <x v="0"/>
    <s v="키워드"/>
    <s v="광고선전비"/>
    <m/>
  </r>
  <r>
    <n v="130580"/>
    <s v="피자헤븐"/>
    <s v="217-12-84921"/>
    <d v="2018-04-30T00:00:00"/>
    <d v="2018-05-10T00:00:00"/>
    <d v="2018-05-10T00:00:00"/>
    <s v="주식회사 피자헤븐코리아(Pizzaheaven Korea)"/>
    <s v="119-86-40163"/>
    <n v="210000"/>
    <n v="21000"/>
    <n v="231000"/>
    <s v="영수"/>
    <s v="4월 전단외"/>
    <s v="146 상품"/>
    <s v="20170430-017"/>
    <s v="비용"/>
    <n v="827"/>
    <n v="828"/>
    <x v="11"/>
    <s v="F"/>
    <s v="F"/>
    <s v="F"/>
    <s v="-"/>
    <s v="-"/>
    <x v="11"/>
    <x v="0"/>
    <x v="2"/>
    <x v="0"/>
    <s v="전단"/>
    <s v="영수"/>
    <s v="-"/>
    <x v="0"/>
    <x v="1"/>
    <s v="키워드"/>
    <s v="광고선전비"/>
    <m/>
  </r>
  <r>
    <n v="125089"/>
    <s v="궁전사진관"/>
    <s v="749-13-00143"/>
    <d v="2018-06-30T00:00:00"/>
    <d v="2018-07-06T00:00:00"/>
    <d v="2018-07-07T00:00:00"/>
    <s v="포토마트"/>
    <s v="502-23-79453"/>
    <n v="15000"/>
    <n v="1500"/>
    <n v="16500"/>
    <s v="청구"/>
    <s v="출력_잉크젯(쿨코팅) 外"/>
    <s v="146 상품"/>
    <s v="20170630-005"/>
    <s v="비용"/>
    <n v="827"/>
    <n v="813"/>
    <x v="11"/>
    <s v="F"/>
    <s v="F"/>
    <s v="F"/>
    <s v="-"/>
    <s v="-"/>
    <x v="11"/>
    <x v="0"/>
    <x v="4"/>
    <x v="0"/>
    <s v="출력"/>
    <s v="청구"/>
    <s v="-"/>
    <x v="0"/>
    <x v="0"/>
    <s v="키워드"/>
    <s v="도서인쇄비"/>
    <m/>
  </r>
  <r>
    <n v="125280"/>
    <s v="레알에코리빙"/>
    <s v="119-06-45152"/>
    <d v="2018-06-09T00:00:00"/>
    <d v="2018-06-09T00:00:00"/>
    <d v="2018-06-09T00:00:00"/>
    <s v="주식회사 광진상사"/>
    <s v="204-81-40618"/>
    <n v="360000"/>
    <n v="36000"/>
    <n v="396000"/>
    <s v="청구"/>
    <s v="부품대"/>
    <s v="146 상품"/>
    <s v="20170609-003"/>
    <s v="수수료"/>
    <n v="827"/>
    <n v="817"/>
    <x v="11"/>
    <s v="F"/>
    <s v="F"/>
    <s v="F"/>
    <s v="-"/>
    <s v="-"/>
    <x v="11"/>
    <x v="0"/>
    <x v="3"/>
    <x v="1"/>
    <s v="부품"/>
    <s v="청구"/>
    <s v="○"/>
    <x v="0"/>
    <x v="0"/>
    <s v="키워드"/>
    <s v="상품"/>
    <m/>
  </r>
  <r>
    <n v="125287"/>
    <s v="위아더마켓"/>
    <s v="515-09-03119"/>
    <d v="2018-06-01T00:00:00"/>
    <d v="2018-07-07T00:00:00"/>
    <d v="2018-07-07T00:00:00"/>
    <s v="(주)에이치플러스몰"/>
    <s v="122-86-25760"/>
    <n v="-21255"/>
    <n v="-2125"/>
    <n v="-23380"/>
    <s v="영수"/>
    <s v="201705 정산(과세)"/>
    <s v="146 상품"/>
    <s v="20170601-006"/>
    <s v="수수료"/>
    <n v="827"/>
    <n v="827"/>
    <x v="11"/>
    <s v="F"/>
    <s v="F"/>
    <s v="T"/>
    <s v="-"/>
    <s v="○"/>
    <x v="11"/>
    <x v="0"/>
    <x v="0"/>
    <x v="1"/>
    <s v="정산"/>
    <s v="영수"/>
    <s v="-"/>
    <x v="1"/>
    <x v="1"/>
    <s v="키워드"/>
    <s v="지급수수료"/>
    <m/>
  </r>
  <r>
    <n v="125287"/>
    <s v="위아더마켓"/>
    <s v="515-09-03119"/>
    <d v="2018-06-01T00:00:00"/>
    <d v="2018-07-07T00:00:00"/>
    <d v="2018-07-07T00:00:00"/>
    <s v="(주)에이치플러스몰"/>
    <s v="122-86-25760"/>
    <n v="6239521"/>
    <n v="623951"/>
    <n v="6863472"/>
    <s v="영수"/>
    <s v="201706 정산(과세)"/>
    <s v="146 상품"/>
    <s v="20170601-007"/>
    <s v="수수료"/>
    <n v="827"/>
    <n v="827"/>
    <x v="11"/>
    <s v="F"/>
    <s v="F"/>
    <s v="T"/>
    <s v="-"/>
    <s v="○"/>
    <x v="11"/>
    <x v="0"/>
    <x v="0"/>
    <x v="1"/>
    <s v="정산"/>
    <s v="영수"/>
    <s v="-"/>
    <x v="1"/>
    <x v="1"/>
    <s v="키워드"/>
    <s v="지급수수료"/>
    <m/>
  </r>
  <r>
    <n v="125289"/>
    <s v="로열미디어"/>
    <s v="127-47-13445"/>
    <d v="2018-06-07T00:00:00"/>
    <d v="2018-06-07T00:00:00"/>
    <d v="2018-06-07T00:00:00"/>
    <s v="메이킹 영상"/>
    <s v="106-12-43692"/>
    <n v="1062728"/>
    <n v="106272"/>
    <n v="1169000"/>
    <s v="청구"/>
    <s v="장비및케이블(HDMI,RCA,스테레오,판넬제작)"/>
    <s v="146 상품"/>
    <s v="20170607-001"/>
    <s v="수수료"/>
    <n v="827"/>
    <n v="827"/>
    <x v="11"/>
    <s v="F"/>
    <s v="F"/>
    <s v="T"/>
    <s v="-"/>
    <s v="○"/>
    <x v="11"/>
    <x v="0"/>
    <x v="0"/>
    <x v="1"/>
    <s v="장비"/>
    <s v="청구"/>
    <s v="○"/>
    <x v="0"/>
    <x v="0"/>
    <s v="키워드"/>
    <s v="상품"/>
    <m/>
  </r>
  <r>
    <n v="127679"/>
    <s v="의령종합주방기기"/>
    <s v="289-07-00446"/>
    <d v="2018-06-16T00:00:00"/>
    <d v="2018-06-16T00:00:00"/>
    <d v="2018-06-16T00:00:00"/>
    <s v="（주）평화기계"/>
    <s v="504-81-12841"/>
    <n v="1100000"/>
    <n v="110000"/>
    <n v="1210000"/>
    <s v="청구"/>
    <s v="전기스팀보일러"/>
    <s v="146 상품"/>
    <s v="20170616-001"/>
    <s v="비용"/>
    <n v="827"/>
    <n v="827"/>
    <x v="11"/>
    <s v="F"/>
    <s v="F"/>
    <s v="T"/>
    <s v="-"/>
    <s v="-"/>
    <x v="11"/>
    <x v="0"/>
    <x v="0"/>
    <x v="0"/>
    <s v="전기"/>
    <s v="청구"/>
    <s v="○"/>
    <x v="0"/>
    <x v="0"/>
    <s v="키워드"/>
    <s v="상품"/>
    <m/>
  </r>
  <r>
    <n v="127823"/>
    <s v="이츠굿베이커리"/>
    <s v="750-28-00415"/>
    <d v="2018-06-30T00:00:00"/>
    <d v="2018-07-10T00:00:00"/>
    <d v="2018-07-10T00:00:00"/>
    <s v="주식회사 엔조이굿"/>
    <s v="684-87-00060"/>
    <n v="270000"/>
    <n v="27000"/>
    <n v="297000"/>
    <s v="청구"/>
    <s v="배너 (세트)"/>
    <s v="146 상품"/>
    <s v="20170630-004"/>
    <s v="비용"/>
    <n v="196"/>
    <n v="813"/>
    <x v="11"/>
    <s v="F"/>
    <s v="F"/>
    <s v="F"/>
    <s v="-"/>
    <s v="-"/>
    <x v="11"/>
    <x v="14"/>
    <x v="4"/>
    <x v="0"/>
    <s v="배너"/>
    <s v="청구"/>
    <s v="○"/>
    <x v="0"/>
    <x v="0"/>
    <s v="키워드"/>
    <s v="상품"/>
    <m/>
  </r>
  <r>
    <n v="129608"/>
    <s v="꾸꼬닭발"/>
    <s v="448-07-00292"/>
    <d v="2018-07-12T00:00:00"/>
    <d v="2018-07-19T00:00:00"/>
    <d v="2018-07-19T00:00:00"/>
    <s v="주식회사 한강포장"/>
    <s v="234-81-00596"/>
    <n v="115909"/>
    <n v="11591"/>
    <n v="127500"/>
    <s v="영수"/>
    <s v="죽(중)외 1건"/>
    <s v="146 상품"/>
    <s v="20170712-001"/>
    <s v="상품"/>
    <n v="826"/>
    <n v="826"/>
    <x v="11"/>
    <s v="F"/>
    <s v="F"/>
    <s v="T"/>
    <s v="-"/>
    <s v="-"/>
    <x v="11"/>
    <x v="3"/>
    <x v="11"/>
    <x v="3"/>
    <s v="죽"/>
    <s v="영수"/>
    <s v="○"/>
    <x v="0"/>
    <x v="0"/>
    <s v="키워드"/>
    <s v="상품"/>
    <m/>
  </r>
  <r>
    <n v="130797"/>
    <s v="유성닭발 가오점"/>
    <s v="413-60-00156"/>
    <d v="2018-06-06T00:00:00"/>
    <d v="2018-07-07T00:00:00"/>
    <d v="2018-07-07T00:00:00"/>
    <s v="(주)충남도시가스"/>
    <s v="305-81-07023"/>
    <n v="209126"/>
    <n v="20912"/>
    <n v="230038"/>
    <s v="청구"/>
    <s v="가스요금"/>
    <s v="146 상품"/>
    <s v="20170606-001"/>
    <s v="비용"/>
    <n v="813"/>
    <n v="813"/>
    <x v="11"/>
    <s v="F"/>
    <s v="F"/>
    <s v="T"/>
    <s v="-"/>
    <s v="-"/>
    <x v="11"/>
    <x v="2"/>
    <x v="4"/>
    <x v="0"/>
    <s v="가스"/>
    <s v="청구"/>
    <s v="-"/>
    <x v="1"/>
    <x v="1"/>
    <s v="키워드"/>
    <s v="수도광열비"/>
    <m/>
  </r>
  <r>
    <n v="125287"/>
    <n v="82"/>
    <s v="515-09-03119"/>
    <d v="2018-08-01T00:00:00"/>
    <d v="2018-09-08T00:00:00"/>
    <d v="2018-09-09T00:00:00"/>
    <s v="(주)에이치플러스몰"/>
    <s v="122-86-25760"/>
    <n v="-16310"/>
    <n v="-1630"/>
    <n v="-17940"/>
    <s v="영수"/>
    <s v="201707 정산(과세)"/>
    <s v="146 상품"/>
    <s v="20170801-009"/>
    <s v="수수료"/>
    <n v="827"/>
    <n v="827"/>
    <x v="11"/>
    <s v="F"/>
    <s v="F"/>
    <s v="T"/>
    <s v="-"/>
    <s v="-"/>
    <x v="11"/>
    <x v="0"/>
    <x v="0"/>
    <x v="1"/>
    <s v="정산"/>
    <s v="영수"/>
    <s v="-"/>
    <x v="1"/>
    <x v="1"/>
    <s v="키워드"/>
    <s v="지급수수료"/>
    <m/>
  </r>
  <r>
    <n v="125287"/>
    <s v="위아더마켓"/>
    <s v="515-09-03119"/>
    <d v="2018-08-01T00:00:00"/>
    <d v="2018-09-08T00:00:00"/>
    <d v="2018-09-09T00:00:00"/>
    <s v="(주)에이치플러스몰"/>
    <s v="122-86-25760"/>
    <n v="3215328"/>
    <n v="321532"/>
    <n v="3536860"/>
    <s v="영수"/>
    <s v="201708 정산(과세)"/>
    <s v="146 상품"/>
    <s v="20170801-010"/>
    <s v="수수료"/>
    <n v="827"/>
    <n v="827"/>
    <x v="11"/>
    <s v="F"/>
    <s v="F"/>
    <s v="T"/>
    <s v="-"/>
    <s v="-"/>
    <x v="11"/>
    <x v="0"/>
    <x v="0"/>
    <x v="1"/>
    <s v="정산"/>
    <s v="영수"/>
    <s v="-"/>
    <x v="1"/>
    <x v="1"/>
    <s v="키워드"/>
    <s v="지급수수료"/>
    <m/>
  </r>
  <r>
    <n v="126317"/>
    <s v="이투스분당구미수학학원"/>
    <s v="512-91-04147"/>
    <d v="2018-09-04T00:00:00"/>
    <d v="2018-09-04T00:00:00"/>
    <d v="2018-09-04T00:00:00"/>
    <s v="무지개마을4단지"/>
    <s v="129-82-61997"/>
    <n v="30000"/>
    <n v="3000"/>
    <n v="33000"/>
    <s v="영수"/>
    <s v="이투스수학학원"/>
    <s v="146 상품"/>
    <s v="20170904-001"/>
    <s v="비용"/>
    <n v="828"/>
    <n v="827"/>
    <x v="11"/>
    <s v="F"/>
    <s v="F"/>
    <s v="F"/>
    <s v="-"/>
    <s v="-"/>
    <x v="11"/>
    <x v="13"/>
    <x v="0"/>
    <x v="0"/>
    <s v="학원"/>
    <s v="영수"/>
    <s v="○"/>
    <x v="0"/>
    <x v="0"/>
    <s v="키워드"/>
    <s v="상품"/>
    <m/>
  </r>
  <r>
    <n v="126319"/>
    <s v="꽃차돌(구 육앤샤 월평점)"/>
    <s v="314-27-48235"/>
    <d v="2018-08-31T00:00:00"/>
    <d v="2018-09-04T00:00:00"/>
    <d v="2018-09-04T00:00:00"/>
    <s v="롯데칠성/서대전지점"/>
    <s v="503-85-32707"/>
    <n v="34273"/>
    <n v="3427"/>
    <n v="37700"/>
    <s v="청구"/>
    <s v="펩시콜라500펫(업소용)(프로모션온팩)_CSR"/>
    <s v="146 상품"/>
    <s v="20170831-012"/>
    <s v="수수료"/>
    <n v="827"/>
    <n v="817"/>
    <x v="11"/>
    <s v="F"/>
    <s v="F"/>
    <s v="F"/>
    <s v="-"/>
    <s v="-"/>
    <x v="11"/>
    <x v="0"/>
    <x v="3"/>
    <x v="1"/>
    <s v="콜라"/>
    <s v="청구"/>
    <s v="○"/>
    <x v="0"/>
    <x v="0"/>
    <s v="키워드"/>
    <s v="상품"/>
    <m/>
  </r>
  <r>
    <n v="127662"/>
    <s v="피자에땅 영통점"/>
    <s v="112-06-14435"/>
    <d v="2018-08-31T00:00:00"/>
    <d v="2018-09-11T00:00:00"/>
    <d v="2018-09-11T00:00:00"/>
    <s v="(주)에땅"/>
    <s v="201-81-62229"/>
    <n v="169427"/>
    <n v="16943"/>
    <n v="186370"/>
    <s v="청구"/>
    <s v="광고비"/>
    <s v="146 상품"/>
    <s v="20170831-013"/>
    <s v="비용"/>
    <n v="828"/>
    <n v="827"/>
    <x v="11"/>
    <s v="F"/>
    <s v="F"/>
    <s v="F"/>
    <s v="-"/>
    <s v="-"/>
    <x v="11"/>
    <x v="13"/>
    <x v="0"/>
    <x v="0"/>
    <s v="광고"/>
    <s v="청구"/>
    <s v="○"/>
    <x v="0"/>
    <x v="0"/>
    <s v="키워드"/>
    <s v="상품"/>
    <m/>
  </r>
  <r>
    <n v="127662"/>
    <s v="피자에땅 영통점"/>
    <s v="112-06-14435"/>
    <d v="2018-08-31T00:00:00"/>
    <d v="2018-09-11T00:00:00"/>
    <d v="2018-09-11T00:00:00"/>
    <s v="(주)에땅"/>
    <s v="201-81-62229"/>
    <n v="21400"/>
    <n v="2140"/>
    <n v="23540"/>
    <s v="청구"/>
    <s v="온라인주문 수수료"/>
    <s v="146 상품"/>
    <s v="20170831-015"/>
    <s v="비용"/>
    <n v="828"/>
    <n v="827"/>
    <x v="11"/>
    <s v="F"/>
    <s v="F"/>
    <s v="F"/>
    <s v="-"/>
    <s v="-"/>
    <x v="11"/>
    <x v="13"/>
    <x v="0"/>
    <x v="0"/>
    <s v="수수료"/>
    <s v="청구"/>
    <s v="-"/>
    <x v="0"/>
    <x v="1"/>
    <s v="키워드"/>
    <s v="지급수수료"/>
    <m/>
  </r>
  <r>
    <n v="127814"/>
    <s v="왕푸징양꼬치 서현"/>
    <s v="144-01-57135"/>
    <d v="2018-08-30T00:00:00"/>
    <d v="2018-08-30T00:00:00"/>
    <d v="2018-08-30T00:00:00"/>
    <s v="거성풍력 닥트"/>
    <s v="129-20-97556"/>
    <n v="2700000"/>
    <n v="270000"/>
    <n v="2970000"/>
    <s v="청구"/>
    <s v="닥트(직화기설치)"/>
    <s v="146 상품"/>
    <s v="20170830-001"/>
    <s v="비용"/>
    <n v="827"/>
    <n v="827"/>
    <x v="11"/>
    <s v="F"/>
    <s v="F"/>
    <s v="T"/>
    <s v="-"/>
    <s v="-"/>
    <x v="11"/>
    <x v="0"/>
    <x v="0"/>
    <x v="0"/>
    <s v="설치"/>
    <s v="청구"/>
    <s v="-"/>
    <x v="1"/>
    <x v="1"/>
    <s v="키워드"/>
    <s v="지급수수료"/>
    <m/>
  </r>
  <r>
    <n v="129389"/>
    <s v="미스터보쌈5379 인천부평점"/>
    <s v="445-17-00327"/>
    <d v="2018-08-31T00:00:00"/>
    <d v="2018-09-07T00:00:00"/>
    <d v="2018-09-07T00:00:00"/>
    <s v="(주)푸디아"/>
    <s v="113-86-42222"/>
    <n v="1440300"/>
    <n v="144030"/>
    <n v="1584330"/>
    <s v="청구"/>
    <s v="식자재외"/>
    <s v="146 상품"/>
    <s v="20170831-031"/>
    <s v="상품"/>
    <n v="827"/>
    <n v="826"/>
    <x v="11"/>
    <s v="F"/>
    <s v="F"/>
    <s v="F"/>
    <s v="-"/>
    <s v="-"/>
    <x v="11"/>
    <x v="0"/>
    <x v="11"/>
    <x v="3"/>
    <s v="식자재"/>
    <s v="청구"/>
    <s v="○"/>
    <x v="0"/>
    <x v="0"/>
    <s v="키워드"/>
    <s v="상품"/>
    <m/>
  </r>
  <r>
    <n v="129389"/>
    <s v="미스터보쌈5379 인천부평점"/>
    <s v="445-17-00327"/>
    <d v="2018-08-31T00:00:00"/>
    <d v="2018-09-07T00:00:00"/>
    <d v="2018-09-07T00:00:00"/>
    <s v="(주)푸디아"/>
    <s v="113-86-42222"/>
    <n v="4335097"/>
    <n v="433493"/>
    <n v="4768590"/>
    <s v="청구"/>
    <s v="식자재외"/>
    <s v="146 상품"/>
    <s v="20170831-032"/>
    <s v="상품"/>
    <n v="827"/>
    <n v="826"/>
    <x v="11"/>
    <s v="F"/>
    <s v="F"/>
    <s v="F"/>
    <s v="-"/>
    <s v="-"/>
    <x v="11"/>
    <x v="0"/>
    <x v="11"/>
    <x v="3"/>
    <s v="식자재"/>
    <s v="청구"/>
    <s v="○"/>
    <x v="0"/>
    <x v="0"/>
    <s v="키워드"/>
    <s v="상품"/>
    <m/>
  </r>
  <r>
    <n v="129440"/>
    <s v="나이스체크"/>
    <s v="125-24-20785"/>
    <d v="2018-08-16T00:00:00"/>
    <d v="2018-08-16T00:00:00"/>
    <d v="2018-08-16T00:00:00"/>
    <s v="포스코리아"/>
    <s v="135-26-81541"/>
    <n v="20000"/>
    <n v="2000"/>
    <n v="22000"/>
    <s v="청구"/>
    <s v="코밴케이블"/>
    <s v="146 상품"/>
    <s v="20170816-001"/>
    <s v="상품"/>
    <n v="826"/>
    <n v="826"/>
    <x v="11"/>
    <s v="F"/>
    <s v="F"/>
    <s v="T"/>
    <s v="-"/>
    <s v="-"/>
    <x v="11"/>
    <x v="3"/>
    <x v="11"/>
    <x v="3"/>
    <s v="케이블"/>
    <s v="청구"/>
    <s v="○"/>
    <x v="0"/>
    <x v="0"/>
    <s v="키워드"/>
    <s v="상품"/>
    <m/>
  </r>
  <r>
    <n v="129504"/>
    <s v="끌리메"/>
    <s v="308-06-72619"/>
    <d v="2018-08-31T00:00:00"/>
    <d v="2018-09-01T00:00:00"/>
    <d v="2018-09-01T00:00:00"/>
    <s v="（주）끌리메"/>
    <s v="134-86-81616"/>
    <n v="196364"/>
    <n v="19636"/>
    <n v="216000"/>
    <s v="영수"/>
    <s v="잔디"/>
    <s v="146 상품"/>
    <s v="20170831-005"/>
    <s v="상품"/>
    <n v="827"/>
    <n v="827"/>
    <x v="11"/>
    <s v="F"/>
    <s v="F"/>
    <s v="T"/>
    <s v="-"/>
    <s v="-"/>
    <x v="11"/>
    <x v="0"/>
    <x v="0"/>
    <x v="3"/>
    <s v="잔디"/>
    <s v="영수"/>
    <s v="○"/>
    <x v="0"/>
    <x v="0"/>
    <s v="키워드"/>
    <s v="상품"/>
    <m/>
  </r>
  <r>
    <n v="129546"/>
    <s v="한솥도시락 세교"/>
    <s v="553-32-00320"/>
    <d v="2018-08-31T00:00:00"/>
    <d v="2018-08-31T00:00:00"/>
    <d v="2018-09-01T00:00:00"/>
    <s v="(주)한솥"/>
    <s v="214-81-96569"/>
    <n v="1671637"/>
    <n v="167163"/>
    <n v="1838800"/>
    <s v="청구"/>
    <s v="금물류비"/>
    <s v="146 상품"/>
    <s v="20170831-002"/>
    <s v="비용"/>
    <n v="211"/>
    <n v="812"/>
    <x v="11"/>
    <s v="F"/>
    <s v="F"/>
    <s v="F"/>
    <s v="-"/>
    <s v="-"/>
    <x v="11"/>
    <x v="11"/>
    <x v="9"/>
    <x v="0"/>
    <s v="물류"/>
    <s v="청구"/>
    <s v="-"/>
    <x v="0"/>
    <x v="0"/>
    <s v="키워드"/>
    <s v="운반비"/>
    <m/>
  </r>
  <r>
    <n v="129557"/>
    <s v="BC800 동탄점"/>
    <s v="781-02-00194"/>
    <d v="2018-08-31T00:00:00"/>
    <d v="2018-09-01T00:00:00"/>
    <d v="2018-09-01T00:00:00"/>
    <s v="주식회사 유로시안"/>
    <s v="106-86-72432"/>
    <n v="292500"/>
    <n v="29250"/>
    <n v="321750"/>
    <s v="영수"/>
    <s v="물류"/>
    <s v="146 상품"/>
    <s v="20170831-001"/>
    <s v="비용"/>
    <n v="827"/>
    <n v="827"/>
    <x v="11"/>
    <s v="F"/>
    <s v="F"/>
    <s v="T"/>
    <s v="-"/>
    <s v="-"/>
    <x v="11"/>
    <x v="0"/>
    <x v="0"/>
    <x v="0"/>
    <s v="물류"/>
    <s v="영수"/>
    <s v="-"/>
    <x v="0"/>
    <x v="0"/>
    <s v="키워드"/>
    <s v="운반비"/>
    <m/>
  </r>
  <r>
    <n v="129562"/>
    <s v="토마토김밥"/>
    <s v="303-60-00053"/>
    <d v="2018-08-31T00:00:00"/>
    <d v="2018-09-07T00:00:00"/>
    <d v="2018-09-08T00:00:00"/>
    <s v="주식회사 푸름에프앤에스"/>
    <s v="109-86-34117"/>
    <n v="5613736"/>
    <n v="561374"/>
    <n v="6175110"/>
    <s v="청구"/>
    <s v="매출"/>
    <s v="146 상품"/>
    <s v="20170831-001"/>
    <s v="상품"/>
    <n v="827"/>
    <n v="827"/>
    <x v="11"/>
    <s v="F"/>
    <s v="F"/>
    <s v="T"/>
    <s v="-"/>
    <s v="-"/>
    <x v="11"/>
    <x v="0"/>
    <x v="0"/>
    <x v="3"/>
    <s v="매출"/>
    <s v="청구"/>
    <s v="○"/>
    <x v="0"/>
    <x v="0"/>
    <s v="키워드"/>
    <s v="상품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2088878"/>
    <n v="208886"/>
    <n v="2297764"/>
    <s v="영수"/>
    <s v="가맹상품매출-위탁벤더"/>
    <s v="146 상품"/>
    <s v="20170831-012"/>
    <s v="비용"/>
    <n v="827"/>
    <n v="813"/>
    <x v="11"/>
    <s v="F"/>
    <s v="F"/>
    <s v="F"/>
    <s v="-"/>
    <s v="-"/>
    <x v="11"/>
    <x v="0"/>
    <x v="4"/>
    <x v="0"/>
    <s v="매출"/>
    <s v="영수"/>
    <s v="○"/>
    <x v="0"/>
    <x v="0"/>
    <s v="키워드"/>
    <s v="상품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-1047415"/>
    <n v="-104730"/>
    <n v="-1152145"/>
    <s v="영수"/>
    <s v="가맹상품매출-본부"/>
    <s v="146 상품"/>
    <s v="20170831-013"/>
    <s v="비용"/>
    <n v="827"/>
    <n v="813"/>
    <x v="11"/>
    <s v="F"/>
    <s v="F"/>
    <s v="F"/>
    <s v="-"/>
    <s v="-"/>
    <x v="11"/>
    <x v="0"/>
    <x v="4"/>
    <x v="0"/>
    <s v="매출"/>
    <s v="영수"/>
    <s v="○"/>
    <x v="0"/>
    <x v="0"/>
    <s v="키워드"/>
    <s v="상품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248505"/>
    <n v="24849"/>
    <n v="273354"/>
    <s v="영수"/>
    <s v="가맹상품매출-위탁벤더"/>
    <s v="146 상품"/>
    <s v="20170831-015"/>
    <s v="비용"/>
    <n v="827"/>
    <n v="813"/>
    <x v="11"/>
    <s v="F"/>
    <s v="F"/>
    <s v="F"/>
    <s v="-"/>
    <s v="-"/>
    <x v="11"/>
    <x v="0"/>
    <x v="4"/>
    <x v="0"/>
    <s v="매출"/>
    <s v="영수"/>
    <s v="○"/>
    <x v="0"/>
    <x v="0"/>
    <s v="키워드"/>
    <s v="상품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2079852"/>
    <n v="207982"/>
    <n v="2287834"/>
    <s v="영수"/>
    <s v="가맹상품매출-위탁벤더"/>
    <s v="146 상품"/>
    <s v="20170831-021"/>
    <s v="비용"/>
    <n v="827"/>
    <n v="813"/>
    <x v="11"/>
    <s v="F"/>
    <s v="F"/>
    <s v="F"/>
    <s v="-"/>
    <s v="-"/>
    <x v="11"/>
    <x v="0"/>
    <x v="4"/>
    <x v="0"/>
    <s v="매출"/>
    <s v="영수"/>
    <s v="○"/>
    <x v="0"/>
    <x v="0"/>
    <s v="키워드"/>
    <s v="상품"/>
    <m/>
  </r>
  <r>
    <n v="129777"/>
    <s v="박군치킨 목원대점"/>
    <s v="542-23-00371"/>
    <d v="2018-08-31T00:00:00"/>
    <d v="2018-09-05T00:00:00"/>
    <d v="2018-09-05T00:00:00"/>
    <s v="(주)우아한형제들"/>
    <s v="120-87-65763"/>
    <n v="10278"/>
    <n v="1018"/>
    <n v="11296"/>
    <s v="영수"/>
    <s v="바로결제 외 14 건"/>
    <s v="146 상품"/>
    <s v="20170831-001"/>
    <s v="수수료"/>
    <n v="828"/>
    <n v="828"/>
    <x v="11"/>
    <s v="F"/>
    <s v="F"/>
    <s v="T"/>
    <s v="-"/>
    <s v="-"/>
    <x v="11"/>
    <x v="13"/>
    <x v="2"/>
    <x v="1"/>
    <s v="결제"/>
    <s v="영수"/>
    <s v="-"/>
    <x v="0"/>
    <x v="0"/>
    <s v="키워드"/>
    <s v="지급수수료"/>
    <m/>
  </r>
  <r>
    <n v="129863"/>
    <s v="참다한흑홍삼"/>
    <s v="808-21-00239"/>
    <d v="2018-08-31T00:00:00"/>
    <d v="2018-09-04T00:00:00"/>
    <d v="2018-09-04T00:00:00"/>
    <s v="주식회사 지씨바이오"/>
    <s v="107-88-15836"/>
    <n v="8817455"/>
    <n v="881745"/>
    <n v="9699200"/>
    <s v="영수"/>
    <s v="제품대"/>
    <s v="146 상품"/>
    <s v="20170831-003"/>
    <s v="상품"/>
    <n v="827"/>
    <n v="827"/>
    <x v="11"/>
    <s v="F"/>
    <s v="F"/>
    <s v="T"/>
    <s v="-"/>
    <s v="-"/>
    <x v="11"/>
    <x v="0"/>
    <x v="0"/>
    <x v="3"/>
    <s v="제품대"/>
    <s v="영수"/>
    <s v="○"/>
    <x v="0"/>
    <x v="0"/>
    <s v="키워드"/>
    <s v="상품"/>
    <m/>
  </r>
  <r>
    <n v="129947"/>
    <s v="토고리옛날막창(의사없음)"/>
    <s v="577-10-00057"/>
    <d v="2018-09-30T00:00:00"/>
    <d v="2018-09-30T00:00:00"/>
    <d v="2018-09-30T00:00:00"/>
    <s v="평 화 가 스"/>
    <s v="121-06-74908"/>
    <n v="143009"/>
    <n v="14301"/>
    <n v="157310"/>
    <s v="청구"/>
    <s v="LP 가스"/>
    <s v="146 상품"/>
    <s v="20170930-001"/>
    <s v="수도료"/>
    <n v="813"/>
    <n v="813"/>
    <x v="11"/>
    <s v="F"/>
    <s v="F"/>
    <s v="T"/>
    <s v="-"/>
    <s v="○"/>
    <x v="11"/>
    <x v="2"/>
    <x v="4"/>
    <x v="6"/>
    <s v="가스"/>
    <s v="청구"/>
    <s v="-"/>
    <x v="1"/>
    <x v="1"/>
    <s v="키워드"/>
    <s v="수"/>
    <m/>
  </r>
  <r>
    <n v="129981"/>
    <s v="먹깨비네 (해신포차)"/>
    <s v="740-25-00343"/>
    <d v="2018-08-31T00:00:00"/>
    <d v="2018-09-11T00:00:00"/>
    <d v="2018-09-11T00:00:00"/>
    <s v="나린수산"/>
    <s v="121-20-46752"/>
    <n v="176364"/>
    <n v="17636"/>
    <n v="194000"/>
    <s v="영수"/>
    <s v="자동저(종이)-부림외"/>
    <s v="146 상품"/>
    <s v="20170831-001"/>
    <s v="상품"/>
    <n v="202"/>
    <n v="150"/>
    <x v="11"/>
    <s v="F"/>
    <s v="F"/>
    <s v="F"/>
    <s v="-"/>
    <s v="-"/>
    <x v="11"/>
    <x v="12"/>
    <x v="13"/>
    <x v="3"/>
    <s v="종이"/>
    <s v="영수"/>
    <s v="○"/>
    <x v="0"/>
    <x v="0"/>
    <s v="키워드"/>
    <s v="상품"/>
    <m/>
  </r>
  <r>
    <n v="129891"/>
    <s v="카페베네 아산음봉레이크시티점"/>
    <s v="769-09-00306"/>
    <d v="2018-10-09T00:00:00"/>
    <d v="2018-10-10T00:00:00"/>
    <d v="2018-10-10T00:00:00"/>
    <s v="（주）코스트코　코리아"/>
    <s v="107-81-63829"/>
    <n v="9081"/>
    <n v="909"/>
    <n v="9990"/>
    <s v="영수"/>
    <s v="자몽청2KG"/>
    <s v="146 상품"/>
    <s v="20171009-001"/>
    <s v="식품"/>
    <n v="831"/>
    <n v="831"/>
    <x v="11"/>
    <s v="F"/>
    <s v="F"/>
    <s v="T"/>
    <s v="-"/>
    <s v="-"/>
    <x v="11"/>
    <x v="8"/>
    <x v="8"/>
    <x v="5"/>
    <s v="자몽"/>
    <s v="영수"/>
    <s v="○"/>
    <x v="0"/>
    <x v="0"/>
    <s v="키워드"/>
    <s v="상품"/>
    <m/>
  </r>
  <r>
    <n v="129405"/>
    <s v="무한도그(4월폐업예정)"/>
    <s v="604-30-08868"/>
    <d v="2018-11-08T00:00:00"/>
    <d v="2018-11-09T00:00:00"/>
    <d v="2018-11-10T00:00:00"/>
    <s v="(주)한국이안스"/>
    <s v="132-81-42873"/>
    <n v="58182"/>
    <n v="5818"/>
    <n v="64000"/>
    <s v="영수"/>
    <s v="[PET/93파이] 14온스 컬러인쇄 투명컵 1박 .."/>
    <s v="146 상품"/>
    <s v="20171108-001"/>
    <s v="비용"/>
    <n v="827"/>
    <n v="831"/>
    <x v="11"/>
    <s v="F"/>
    <s v="F"/>
    <s v="F"/>
    <s v="-"/>
    <s v="-"/>
    <x v="11"/>
    <x v="0"/>
    <x v="8"/>
    <x v="0"/>
    <s v="컵"/>
    <s v="영수"/>
    <s v="○"/>
    <x v="0"/>
    <x v="0"/>
    <s v="키워드"/>
    <s v="상품"/>
    <m/>
  </r>
  <r>
    <n v="129891"/>
    <s v="카페베네 아산음봉레이크시티점"/>
    <s v="769-09-00306"/>
    <d v="2018-11-22T00:00:00"/>
    <d v="2018-11-23T00:00:00"/>
    <d v="2018-11-23T00:00:00"/>
    <s v="（주）코스트코　코리아"/>
    <s v="107-81-63829"/>
    <n v="44772"/>
    <n v="4478"/>
    <n v="49250"/>
    <s v="영수"/>
    <s v="자몽청2KG"/>
    <s v="146 상품"/>
    <s v="20171122-001"/>
    <s v="식품"/>
    <n v="831"/>
    <n v="831"/>
    <x v="11"/>
    <s v="F"/>
    <s v="F"/>
    <s v="T"/>
    <s v="-"/>
    <s v="-"/>
    <x v="11"/>
    <x v="8"/>
    <x v="8"/>
    <x v="5"/>
    <s v="자몽"/>
    <s v="영수"/>
    <s v="○"/>
    <x v="0"/>
    <x v="0"/>
    <s v="키워드"/>
    <s v="상품"/>
    <m/>
  </r>
  <r>
    <n v="129891"/>
    <s v="카페베네 아산음봉레이크시티점"/>
    <s v="769-09-00306"/>
    <d v="2018-12-11T00:00:00"/>
    <d v="2018-12-12T00:00:00"/>
    <d v="2018-12-12T00:00:00"/>
    <s v="（주）코스트코　코리아"/>
    <s v="107-81-63829"/>
    <n v="35245"/>
    <n v="3525"/>
    <n v="38770"/>
    <s v="영수"/>
    <s v="꿀레몬차2KG"/>
    <s v="146 상품"/>
    <s v="20171211-018"/>
    <s v="식품"/>
    <n v="831"/>
    <n v="831"/>
    <x v="11"/>
    <s v="F"/>
    <s v="F"/>
    <s v="T"/>
    <s v="-"/>
    <s v="-"/>
    <x v="11"/>
    <x v="8"/>
    <x v="8"/>
    <x v="5"/>
    <s v="꿀"/>
    <s v="영수"/>
    <s v="○"/>
    <x v="0"/>
    <x v="0"/>
    <s v="키워드"/>
    <s v="상품"/>
    <m/>
  </r>
  <r>
    <n v="129961"/>
    <s v="한식살롱"/>
    <s v="562-09-00874"/>
    <d v="2018-12-29T00:00:00"/>
    <d v="2018-12-29T00:00:00"/>
    <d v="2018-12-29T00:00:00"/>
    <s v="(주)다나일렉트릭스"/>
    <s v="121-86-32370"/>
    <n v="5300000"/>
    <n v="530000"/>
    <n v="5830000"/>
    <s v="청구"/>
    <s v="수라간(밥조리기외)"/>
    <s v="146 상품"/>
    <s v="20171229-001"/>
    <s v="상품"/>
    <n v="820"/>
    <n v="826"/>
    <x v="11"/>
    <s v="F"/>
    <s v="F"/>
    <s v="F"/>
    <s v="-"/>
    <s v="-"/>
    <x v="11"/>
    <x v="15"/>
    <x v="11"/>
    <x v="3"/>
    <s v="조리기"/>
    <s v="청구"/>
    <s v="○"/>
    <x v="0"/>
    <x v="0"/>
    <s v="키워드"/>
    <s v="상품"/>
    <m/>
  </r>
  <r>
    <n v="129337"/>
    <s v="지코바 용현점"/>
    <s v="238-07-00545"/>
    <d v="2018-04-30T00:00:00"/>
    <d v="2018-05-08T00:00:00"/>
    <d v="2018-05-08T00:00:00"/>
    <s v="㈜지코바"/>
    <s v="159-88-00580"/>
    <n v="2817091"/>
    <n v="281709"/>
    <n v="3098800"/>
    <s v="청구"/>
    <s v="기타"/>
    <s v="401 상품매출"/>
    <s v="20170430-006"/>
    <s v="기타"/>
    <n v="146"/>
    <n v="827"/>
    <x v="12"/>
    <s v="F"/>
    <s v="F"/>
    <s v="F"/>
    <s v="-"/>
    <s v="-"/>
    <x v="12"/>
    <x v="4"/>
    <x v="0"/>
    <x v="4"/>
    <s v="기타"/>
    <s v="청구"/>
    <s v="-"/>
    <x v="1"/>
    <x v="1"/>
    <s v="키워드"/>
    <s v="지급수수료/상품"/>
    <s v="○ 영수/청구에 따라 분류"/>
  </r>
  <r>
    <n v="125266"/>
    <s v="힐링에이드"/>
    <s v="620-13-41386"/>
    <d v="2018-07-21T00:00:00"/>
    <d v="2018-07-21T00:00:00"/>
    <d v="2018-07-21T00:00:00"/>
    <s v="간판제이"/>
    <s v="620-14-22260"/>
    <n v="2181818"/>
    <n v="218182"/>
    <n v="2400000"/>
    <s v="영수"/>
    <s v="간판"/>
    <s v="401 상품매출"/>
    <s v="20170721-001"/>
    <s v="상품"/>
    <n v="146"/>
    <n v="826"/>
    <x v="12"/>
    <s v="F"/>
    <s v="F"/>
    <s v="F"/>
    <s v="-"/>
    <s v="-"/>
    <x v="12"/>
    <x v="4"/>
    <x v="11"/>
    <x v="3"/>
    <s v="간판"/>
    <s v="영수"/>
    <s v="-"/>
    <x v="0"/>
    <x v="0"/>
    <s v="키워드"/>
    <s v="광고선전비"/>
    <m/>
  </r>
  <r>
    <n v="125251"/>
    <s v="제니"/>
    <s v="875-08-00389"/>
    <d v="2018-08-31T00:00:00"/>
    <d v="2018-09-07T00:00:00"/>
    <d v="2018-09-07T00:00:00"/>
    <s v="디어 진(dear.Jin)"/>
    <s v="395-11-00317"/>
    <n v="1100000"/>
    <n v="110000"/>
    <n v="1210000"/>
    <s v="청구"/>
    <s v="의류"/>
    <s v="401 상품매출"/>
    <s v="20170831-006"/>
    <s v="상품"/>
    <n v="146"/>
    <n v="146"/>
    <x v="12"/>
    <s v="F"/>
    <s v="F"/>
    <s v="T"/>
    <s v="○"/>
    <s v="○"/>
    <x v="12"/>
    <x v="4"/>
    <x v="5"/>
    <x v="3"/>
    <s v="의류"/>
    <s v="청구"/>
    <s v="-"/>
    <x v="1"/>
    <x v="1"/>
    <s v="키워드"/>
    <s v="상품"/>
    <m/>
  </r>
  <r>
    <n v="117323"/>
    <s v="떡볶이까페 겁"/>
    <s v="142-09-51126"/>
    <d v="2018-09-12T00:00:00"/>
    <d v="2018-09-20T00:00:00"/>
    <d v="2018-09-20T00:00:00"/>
    <s v="주식회사 한강포장"/>
    <s v="234-81-00596"/>
    <n v="50909"/>
    <n v="5091"/>
    <n v="56000"/>
    <s v="영수"/>
    <s v="젓가락(인쇄)S"/>
    <s v="172 소모품"/>
    <s v="20170912-075"/>
    <s v="비용"/>
    <n v="211"/>
    <n v="827"/>
    <x v="13"/>
    <s v="F"/>
    <s v="F"/>
    <s v="F"/>
    <s v="-"/>
    <s v="-"/>
    <x v="13"/>
    <x v="11"/>
    <x v="0"/>
    <x v="0"/>
    <s v="젓가락"/>
    <s v="영수"/>
    <s v="-"/>
    <x v="0"/>
    <x v="0"/>
    <s v="키워드"/>
    <s v="소모품비"/>
    <m/>
  </r>
  <r>
    <n v="125260"/>
    <s v="호아빈"/>
    <s v="206-01-99637"/>
    <d v="2018-01-13T00:00:00"/>
    <d v="2018-01-13T00:00:00"/>
    <d v="2018-01-14T00:00:00"/>
    <s v="월커뮤니티"/>
    <s v="104-06-50560"/>
    <n v="32727"/>
    <n v="3273"/>
    <n v="36000"/>
    <s v="청구"/>
    <s v="배너 600*1800"/>
    <s v="826 소모품비"/>
    <s v="20170113-033"/>
    <s v="비용"/>
    <n v="812"/>
    <n v="812"/>
    <x v="14"/>
    <s v="F"/>
    <s v="F"/>
    <s v="T"/>
    <s v="-"/>
    <s v="-"/>
    <x v="14"/>
    <x v="7"/>
    <x v="9"/>
    <x v="0"/>
    <s v="배너"/>
    <s v="청구"/>
    <s v="-"/>
    <x v="0"/>
    <x v="0"/>
    <s v="키워드"/>
    <s v="광고선전비"/>
    <m/>
  </r>
  <r>
    <n v="125401"/>
    <s v="알래스카 랩(5/14폐업)"/>
    <s v="221-22-68725"/>
    <d v="2018-01-25T00:00:00"/>
    <d v="2018-01-25T00:00:00"/>
    <d v="2018-01-25T00:00:00"/>
    <s v="노조미(NOZOMI)"/>
    <s v="383-04-00505"/>
    <n v="54363"/>
    <n v="5437"/>
    <n v="59800"/>
    <s v="영수"/>
    <s v="페이퍼컵"/>
    <s v="826 소모품비"/>
    <s v="20170125-006"/>
    <s v="상품"/>
    <n v="146"/>
    <n v="146"/>
    <x v="14"/>
    <s v="F"/>
    <s v="F"/>
    <s v="T"/>
    <s v="-"/>
    <s v="-"/>
    <x v="14"/>
    <x v="4"/>
    <x v="5"/>
    <x v="3"/>
    <s v="컵"/>
    <s v="영수"/>
    <s v="○"/>
    <x v="0"/>
    <x v="0"/>
    <s v="키워드"/>
    <s v="소모품비"/>
    <m/>
  </r>
  <r>
    <n v="125446"/>
    <s v="아바이순대, 한방감자탕"/>
    <s v="303-08-73150"/>
    <d v="2018-01-16T00:00:00"/>
    <d v="2018-01-16T00:00:00"/>
    <d v="2018-01-16T00:00:00"/>
    <s v="아하상사"/>
    <s v="128-28-96375"/>
    <n v="30681"/>
    <n v="3069"/>
    <n v="33750"/>
    <s v="영수"/>
    <s v="일회용스푼"/>
    <s v="826 소모품비"/>
    <s v="20170116-001"/>
    <s v="상품"/>
    <n v="146"/>
    <n v="146"/>
    <x v="14"/>
    <s v="F"/>
    <s v="F"/>
    <s v="T"/>
    <s v="-"/>
    <s v="-"/>
    <x v="14"/>
    <x v="4"/>
    <x v="5"/>
    <x v="3"/>
    <s v="스푼"/>
    <s v="영수"/>
    <s v="○"/>
    <x v="0"/>
    <x v="0"/>
    <s v="키워드"/>
    <s v="소모품비"/>
    <m/>
  </r>
  <r>
    <n v="125835"/>
    <s v="오르데브르과자점(4/1 폐업)"/>
    <s v="124-48-39138"/>
    <d v="2018-02-13T00:00:00"/>
    <d v="2018-02-14T00:00:00"/>
    <d v="2018-02-14T00:00:00"/>
    <s v="한국암웨이주식회사-본사"/>
    <s v="120-81-03391"/>
    <n v="65460"/>
    <n v="6540"/>
    <n v="72000"/>
    <s v="영수"/>
    <s v="글리스터　치약"/>
    <s v="826 소모품비"/>
    <s v="20170213-001"/>
    <s v="비용"/>
    <n v="827"/>
    <n v="813"/>
    <x v="14"/>
    <s v="F"/>
    <s v="F"/>
    <s v="F"/>
    <s v="-"/>
    <s v="-"/>
    <x v="14"/>
    <x v="0"/>
    <x v="4"/>
    <x v="0"/>
    <s v="치약"/>
    <s v="영수"/>
    <s v="○"/>
    <x v="0"/>
    <x v="0"/>
    <s v="키워드"/>
    <s v="소모품비"/>
    <m/>
  </r>
  <r>
    <n v="125934"/>
    <s v="에뛰드하우스 상현점"/>
    <s v="142-08-60273"/>
    <d v="2018-03-25T00:00:00"/>
    <d v="2018-03-27T00:00:00"/>
    <d v="2018-03-28T00:00:00"/>
    <s v="(주)기륭데이타정보"/>
    <s v="214-87-04931"/>
    <n v="212000"/>
    <n v="21200"/>
    <n v="233200"/>
    <s v="청구"/>
    <s v="바코드스캐너 QBT2430"/>
    <s v="826 소모품비"/>
    <s v="20170325-001"/>
    <s v="상품"/>
    <n v="146"/>
    <n v="146"/>
    <x v="14"/>
    <s v="F"/>
    <s v="F"/>
    <s v="T"/>
    <s v="-"/>
    <s v="-"/>
    <x v="14"/>
    <x v="4"/>
    <x v="5"/>
    <x v="3"/>
    <s v="스캐너"/>
    <s v="청구"/>
    <s v="○"/>
    <x v="0"/>
    <x v="0"/>
    <s v="키워드"/>
    <s v="소모품비"/>
    <m/>
  </r>
  <r>
    <n v="127562"/>
    <s v="국수나무 아산배방점"/>
    <s v="312-29-51441"/>
    <d v="2018-02-03T00:00:00"/>
    <d v="2018-02-03T00:00:00"/>
    <d v="2018-02-03T00:00:00"/>
    <s v="오정종합주방"/>
    <s v="305-29-10097"/>
    <n v="95000"/>
    <n v="9500"/>
    <n v="104500"/>
    <s v="청구"/>
    <s v="알밥그릇"/>
    <s v="826 소모품비"/>
    <s v="20170203-001"/>
    <s v="상품"/>
    <n v="146"/>
    <n v="146"/>
    <x v="14"/>
    <s v="F"/>
    <s v="F"/>
    <s v="T"/>
    <s v="-"/>
    <s v="-"/>
    <x v="14"/>
    <x v="4"/>
    <x v="5"/>
    <x v="3"/>
    <s v="그릇"/>
    <s v="청구"/>
    <s v="○"/>
    <x v="0"/>
    <x v="0"/>
    <s v="키워드"/>
    <s v="소모품비"/>
    <m/>
  </r>
  <r>
    <n v="127657"/>
    <s v="국수나무 자양점"/>
    <s v="206-31-42844"/>
    <d v="2018-03-07T00:00:00"/>
    <d v="2018-03-08T00:00:00"/>
    <d v="2018-03-08T00:00:00"/>
    <s v="（주）코스트코　코리아"/>
    <s v="107-81-63829"/>
    <n v="311472"/>
    <n v="31148"/>
    <n v="342620"/>
    <s v="영수"/>
    <s v="3단　사다리"/>
    <s v="826 소모품비"/>
    <s v="20170307-001"/>
    <s v="상품"/>
    <n v="146"/>
    <n v="146"/>
    <x v="14"/>
    <s v="F"/>
    <s v="F"/>
    <s v="T"/>
    <s v="-"/>
    <s v="-"/>
    <x v="14"/>
    <x v="4"/>
    <x v="5"/>
    <x v="3"/>
    <s v="사다리"/>
    <s v="영수"/>
    <s v="○"/>
    <x v="0"/>
    <x v="0"/>
    <s v="키워드"/>
    <s v="소모품비"/>
    <m/>
  </r>
  <r>
    <n v="127689"/>
    <s v="국수나무 인덕원점"/>
    <s v="204-07-88927"/>
    <d v="2018-03-09T00:00:00"/>
    <d v="2018-03-10T00:00:00"/>
    <d v="2018-03-10T00:00:00"/>
    <s v="（주）코스트코　코리아"/>
    <s v="107-81-63829"/>
    <n v="120727"/>
    <n v="12073"/>
    <n v="132800"/>
    <s v="영수"/>
    <s v="이중단열　커피컵"/>
    <s v="826 소모품비"/>
    <s v="20170309-068"/>
    <s v="식품"/>
    <n v="146"/>
    <n v="146"/>
    <x v="14"/>
    <s v="F"/>
    <s v="F"/>
    <s v="T"/>
    <s v="-"/>
    <s v="-"/>
    <x v="14"/>
    <x v="4"/>
    <x v="5"/>
    <x v="5"/>
    <s v="컵"/>
    <s v="영수"/>
    <s v="○"/>
    <x v="0"/>
    <x v="0"/>
    <s v="키워드"/>
    <s v="소모품비"/>
    <m/>
  </r>
  <r>
    <n v="127689"/>
    <s v="국수나무 인덕원점"/>
    <s v="204-07-88927"/>
    <d v="2018-02-22T00:00:00"/>
    <d v="2018-02-23T00:00:00"/>
    <d v="2018-02-23T00:00:00"/>
    <s v="（주）코스트코　코리아"/>
    <s v="107-81-63829"/>
    <n v="121618"/>
    <n v="12162"/>
    <n v="133780"/>
    <s v="영수"/>
    <s v="친환경액체세제4L"/>
    <s v="826 소모품비"/>
    <s v="20170222-071"/>
    <s v="상품"/>
    <n v="146"/>
    <n v="146"/>
    <x v="14"/>
    <s v="F"/>
    <s v="F"/>
    <s v="T"/>
    <s v="-"/>
    <s v="-"/>
    <x v="14"/>
    <x v="4"/>
    <x v="5"/>
    <x v="3"/>
    <s v="세제"/>
    <s v="영수"/>
    <s v="○"/>
    <x v="0"/>
    <x v="0"/>
    <s v="키워드"/>
    <s v="소모품비"/>
    <m/>
  </r>
  <r>
    <n v="127689"/>
    <s v="국수나무 인덕원점"/>
    <s v="204-07-88927"/>
    <d v="2018-02-22T00:00:00"/>
    <d v="2018-02-23T00:00:00"/>
    <d v="2018-02-23T00:00:00"/>
    <s v="（주）코스트코　코리아"/>
    <s v="107-81-63829"/>
    <n v="-54454"/>
    <n v="-5446"/>
    <n v="-59900"/>
    <s v="영수"/>
    <s v="테팔올리버팬2P"/>
    <s v="826 소모품비"/>
    <s v="20170222-072"/>
    <s v="상품"/>
    <n v="146"/>
    <n v="146"/>
    <x v="14"/>
    <s v="F"/>
    <s v="F"/>
    <s v="T"/>
    <s v="-"/>
    <s v="-"/>
    <x v="14"/>
    <x v="4"/>
    <x v="5"/>
    <x v="3"/>
    <s v="팬"/>
    <s v="영수"/>
    <s v="○"/>
    <x v="0"/>
    <x v="0"/>
    <s v="키워드"/>
    <s v="소모품비"/>
    <m/>
  </r>
  <r>
    <n v="127689"/>
    <s v="국수나무 인덕원점"/>
    <s v="204-07-88927"/>
    <d v="2018-02-22T00:00:00"/>
    <d v="2018-02-23T00:00:00"/>
    <d v="2018-02-23T00:00:00"/>
    <s v="（주）코스트코　코리아"/>
    <s v="107-81-63829"/>
    <n v="-9990"/>
    <n v="-1000"/>
    <n v="-10990"/>
    <s v="영수"/>
    <s v="T&amp;T밀크티타임"/>
    <s v="826 소모품비"/>
    <s v="20170222-073"/>
    <s v="식품"/>
    <n v="146"/>
    <n v="146"/>
    <x v="14"/>
    <s v="F"/>
    <s v="F"/>
    <s v="T"/>
    <s v="○"/>
    <s v="○"/>
    <x v="14"/>
    <x v="4"/>
    <x v="5"/>
    <x v="5"/>
    <s v="티"/>
    <s v="영수"/>
    <s v="-"/>
    <x v="1"/>
    <x v="1"/>
    <s v="키워드"/>
    <s v="상품"/>
    <m/>
  </r>
  <r>
    <n v="127689"/>
    <s v="국수나무 인덕원점"/>
    <s v="204-07-88927"/>
    <d v="2018-01-30T00:00:00"/>
    <d v="2018-01-31T00:00:00"/>
    <d v="2018-02-01T00:00:00"/>
    <s v="(주)한웰이쇼핑"/>
    <s v="220-87-69701"/>
    <n v="124800"/>
    <n v="12480"/>
    <n v="137280"/>
    <s v="영수"/>
    <s v="[일본완제품]전자레인지 전용받침대 1P 외10 건"/>
    <s v="826 소모품비"/>
    <s v="20170130-054"/>
    <s v="상품"/>
    <n v="146"/>
    <n v="146"/>
    <x v="14"/>
    <s v="F"/>
    <s v="F"/>
    <s v="T"/>
    <s v="-"/>
    <s v="-"/>
    <x v="14"/>
    <x v="4"/>
    <x v="5"/>
    <x v="3"/>
    <s v="받침대"/>
    <s v="영수"/>
    <s v="○"/>
    <x v="0"/>
    <x v="0"/>
    <s v="키워드"/>
    <s v="소모품비"/>
    <m/>
  </r>
  <r>
    <n v="127689"/>
    <s v="국수나무 인덕원점"/>
    <s v="204-07-88927"/>
    <d v="2018-01-12T00:00:00"/>
    <d v="2018-01-13T00:00:00"/>
    <d v="2018-01-13T00:00:00"/>
    <s v="（주）코스트코　코리아"/>
    <s v="107-81-63829"/>
    <n v="356036"/>
    <n v="35604"/>
    <n v="391640"/>
    <s v="영수"/>
    <s v="퍼실　컬러젤"/>
    <s v="826 소모품비"/>
    <s v="20170112-074"/>
    <s v="상품"/>
    <n v="146"/>
    <n v="146"/>
    <x v="14"/>
    <s v="F"/>
    <s v="F"/>
    <s v="T"/>
    <s v="-"/>
    <s v="-"/>
    <x v="14"/>
    <x v="4"/>
    <x v="5"/>
    <x v="3"/>
    <s v="젤"/>
    <s v="영수"/>
    <s v="-"/>
    <x v="1"/>
    <x v="1"/>
    <s v="키워드"/>
    <s v="상품"/>
    <m/>
  </r>
  <r>
    <n v="127689"/>
    <s v="국수나무 인덕원점"/>
    <s v="204-07-88927"/>
    <d v="2018-01-03T00:00:00"/>
    <d v="2018-01-04T00:00:00"/>
    <d v="2018-01-04T00:00:00"/>
    <s v="（주）코스트코　코리아"/>
    <s v="107-81-63829"/>
    <n v="149781"/>
    <n v="14979"/>
    <n v="164760"/>
    <s v="영수"/>
    <s v="한일대형믹서3L"/>
    <s v="826 소모품비"/>
    <s v="20170103-061"/>
    <s v="상품"/>
    <n v="146"/>
    <n v="146"/>
    <x v="14"/>
    <s v="F"/>
    <s v="F"/>
    <s v="T"/>
    <s v="-"/>
    <s v="-"/>
    <x v="14"/>
    <x v="4"/>
    <x v="5"/>
    <x v="3"/>
    <s v="믹서"/>
    <s v="영수"/>
    <s v="○"/>
    <x v="0"/>
    <x v="0"/>
    <s v="키워드"/>
    <s v="소모품비"/>
    <m/>
  </r>
  <r>
    <n v="127703"/>
    <s v="나이스헤어샵"/>
    <s v="142-07-82101"/>
    <d v="2018-01-31T00:00:00"/>
    <d v="2018-02-02T00:00:00"/>
    <d v="2018-02-03T00:00:00"/>
    <s v="소백산유통"/>
    <s v="135-20-59431"/>
    <n v="218182"/>
    <n v="21818"/>
    <n v="240000"/>
    <s v="청구"/>
    <s v="옛갈비(6대) 外"/>
    <s v="826 소모품비"/>
    <s v="20170131-008"/>
    <s v="상품"/>
    <n v="146"/>
    <n v="146"/>
    <x v="14"/>
    <s v="F"/>
    <s v="F"/>
    <s v="T"/>
    <s v="○"/>
    <s v="○"/>
    <x v="14"/>
    <x v="4"/>
    <x v="5"/>
    <x v="3"/>
    <s v="갈비"/>
    <s v="청구"/>
    <s v="-"/>
    <x v="1"/>
    <x v="1"/>
    <s v="키워드"/>
    <s v="상품"/>
    <m/>
  </r>
  <r>
    <n v="127741"/>
    <s v="포몬스 세종점"/>
    <s v="593-61-00027"/>
    <d v="2018-02-28T00:00:00"/>
    <d v="2018-03-08T00:00:00"/>
    <d v="2018-03-08T00:00:00"/>
    <s v="(주)씨엠에프앤비"/>
    <s v="204-86-29753"/>
    <n v="747955"/>
    <n v="74795"/>
    <n v="822750"/>
    <s v="청구"/>
    <s v="소스외"/>
    <s v="826 소모품비"/>
    <s v="20170228-008"/>
    <s v="상품"/>
    <n v="146"/>
    <n v="146"/>
    <x v="14"/>
    <s v="F"/>
    <s v="F"/>
    <s v="T"/>
    <s v="○"/>
    <s v="○"/>
    <x v="14"/>
    <x v="4"/>
    <x v="5"/>
    <x v="3"/>
    <s v="소스"/>
    <s v="청구"/>
    <s v="-"/>
    <x v="1"/>
    <x v="1"/>
    <s v="키워드"/>
    <s v="상품"/>
    <m/>
  </r>
  <r>
    <n v="127741"/>
    <s v="포몬스 세종점"/>
    <s v="593-61-00027"/>
    <d v="2018-01-31T00:00:00"/>
    <d v="2018-02-09T00:00:00"/>
    <d v="2018-02-09T00:00:00"/>
    <s v="(주)씨엠에프앤비"/>
    <s v="204-86-29753"/>
    <n v="1711155"/>
    <n v="171115"/>
    <n v="1882270"/>
    <s v="청구"/>
    <s v="소스외"/>
    <s v="826 소모품비"/>
    <s v="20170131-007"/>
    <s v="상품"/>
    <n v="146"/>
    <n v="146"/>
    <x v="14"/>
    <s v="F"/>
    <s v="F"/>
    <s v="T"/>
    <s v="○"/>
    <s v="○"/>
    <x v="14"/>
    <x v="4"/>
    <x v="5"/>
    <x v="3"/>
    <s v="소스"/>
    <s v="청구"/>
    <s v="-"/>
    <x v="1"/>
    <x v="1"/>
    <s v="키워드"/>
    <s v="상품"/>
    <m/>
  </r>
  <r>
    <n v="127779"/>
    <s v="삼형제쭈꾸미"/>
    <s v="202-11-98498"/>
    <d v="2018-01-01T00:00:00"/>
    <d v="2018-01-12T00:00:00"/>
    <d v="2018-01-12T00:00:00"/>
    <s v="서울포장(주)"/>
    <s v="301-86-26815"/>
    <n v="107182"/>
    <n v="10718"/>
    <n v="117900"/>
    <s v="영수"/>
    <s v="포장용품"/>
    <s v="826 소모품비"/>
    <s v="20170101-001"/>
    <s v="상품"/>
    <n v="146"/>
    <n v="146"/>
    <x v="14"/>
    <s v="F"/>
    <s v="F"/>
    <s v="T"/>
    <s v="○"/>
    <s v="○"/>
    <x v="14"/>
    <x v="4"/>
    <x v="5"/>
    <x v="3"/>
    <s v="포장"/>
    <s v="영수"/>
    <s v="○"/>
    <x v="0"/>
    <x v="0"/>
    <s v="키워드"/>
    <s v="소모품비"/>
    <m/>
  </r>
  <r>
    <n v="127802"/>
    <s v="국수나무 마산야구장점"/>
    <s v="581-09-00496"/>
    <d v="2018-03-16T00:00:00"/>
    <d v="2018-03-16T00:00:00"/>
    <d v="2018-03-17T00:00:00"/>
    <s v="(주)업소코리아"/>
    <s v="106-86-60386"/>
    <n v="744546"/>
    <n v="74454"/>
    <n v="819000"/>
    <s v="영수"/>
    <s v="신영 야채절단기SY-1600 / 칼날:폭:3mm/두께:3mm/채칼/김밥야채"/>
    <s v="826 소모품비"/>
    <s v="20170316-001"/>
    <s v="비용"/>
    <n v="827"/>
    <n v="827"/>
    <x v="14"/>
    <s v="F"/>
    <s v="F"/>
    <s v="T"/>
    <s v="-"/>
    <s v="-"/>
    <x v="14"/>
    <x v="0"/>
    <x v="0"/>
    <x v="0"/>
    <s v="절단기"/>
    <s v="영수"/>
    <s v="○"/>
    <x v="0"/>
    <x v="0"/>
    <s v="키워드"/>
    <s v="소모품비"/>
    <m/>
  </r>
  <r>
    <n v="129518"/>
    <s v="선굼터 수원정자점"/>
    <s v="124-52-00362"/>
    <d v="2018-01-31T00:00:00"/>
    <d v="2018-02-06T00:00:00"/>
    <d v="2018-02-06T00:00:00"/>
    <s v="농협하나로유통수원농수산물종합유통센터"/>
    <s v="124-85-85296"/>
    <n v="3456"/>
    <n v="344"/>
    <n v="3800"/>
    <s v="영수"/>
    <s v="해표 고소한골드마요네즈(스파우트팩) 3.2KG"/>
    <s v="826 소모품비"/>
    <s v="20170131-001"/>
    <s v="상품"/>
    <n v="146"/>
    <n v="146"/>
    <x v="14"/>
    <s v="F"/>
    <s v="F"/>
    <s v="T"/>
    <s v="○"/>
    <s v="○"/>
    <x v="14"/>
    <x v="4"/>
    <x v="5"/>
    <x v="3"/>
    <s v="마요네즈"/>
    <s v="영수"/>
    <s v="-"/>
    <x v="1"/>
    <x v="1"/>
    <s v="키워드"/>
    <s v="상품"/>
    <m/>
  </r>
  <r>
    <n v="129601"/>
    <s v="국수나무 반여동점"/>
    <s v="628-22-00116"/>
    <d v="2018-03-27T00:00:00"/>
    <d v="2018-03-28T00:00:00"/>
    <d v="2018-03-28T00:00:00"/>
    <s v="（주）코스트코　코리아"/>
    <s v="107-81-63829"/>
    <n v="-70818"/>
    <n v="-7082"/>
    <n v="-77900"/>
    <s v="영수"/>
    <s v="EIDER남패딩자켓"/>
    <s v="826 소모품비"/>
    <s v="20170327-003"/>
    <s v="수수료"/>
    <n v="146"/>
    <n v="146"/>
    <x v="14"/>
    <s v="F"/>
    <s v="F"/>
    <s v="T"/>
    <s v="-"/>
    <s v="-"/>
    <x v="14"/>
    <x v="4"/>
    <x v="5"/>
    <x v="1"/>
    <s v="자켓"/>
    <s v="영수"/>
    <s v="-"/>
    <x v="1"/>
    <x v="1"/>
    <s v="키워드/거래처"/>
    <s v="상품"/>
    <s v="○ 코스트코"/>
  </r>
  <r>
    <n v="129645"/>
    <s v="쥬시 명지점"/>
    <s v="109-29-17094"/>
    <d v="2018-01-12T00:00:00"/>
    <d v="2018-01-12T00:00:00"/>
    <d v="2018-01-12T00:00:00"/>
    <s v="삼번상회"/>
    <s v="504-01-64196"/>
    <n v="109090"/>
    <n v="10910"/>
    <n v="120000"/>
    <s v="영수"/>
    <s v="소세지외"/>
    <s v="826 소모품비"/>
    <s v="20170112-001"/>
    <s v="상품"/>
    <n v="827"/>
    <n v="146"/>
    <x v="14"/>
    <s v="F"/>
    <s v="F"/>
    <s v="F"/>
    <s v="-"/>
    <s v="-"/>
    <x v="14"/>
    <x v="0"/>
    <x v="5"/>
    <x v="3"/>
    <s v="소시지"/>
    <s v="영수"/>
    <s v="-"/>
    <x v="1"/>
    <x v="1"/>
    <s v="키워드"/>
    <s v="상품"/>
    <m/>
  </r>
  <r>
    <n v="125087"/>
    <s v="KC카드포스"/>
    <s v="125-19-84524"/>
    <d v="2018-04-26T00:00:00"/>
    <d v="2018-04-26T00:00:00"/>
    <d v="2018-04-26T00:00:00"/>
    <s v="가구있다"/>
    <s v="697-14-00102"/>
    <n v="363636"/>
    <n v="36364"/>
    <n v="400000"/>
    <s v="청구"/>
    <s v="교회용의자"/>
    <s v="826 소모품비"/>
    <s v="20170426-001"/>
    <s v="상품"/>
    <n v="146"/>
    <n v="146"/>
    <x v="14"/>
    <s v="F"/>
    <s v="F"/>
    <s v="T"/>
    <s v="-"/>
    <s v="-"/>
    <x v="14"/>
    <x v="4"/>
    <x v="5"/>
    <x v="3"/>
    <s v="의자"/>
    <s v="청구"/>
    <s v="-"/>
    <x v="1"/>
    <x v="1"/>
    <s v="키워드"/>
    <s v="상품"/>
    <m/>
  </r>
  <r>
    <n v="125198"/>
    <s v="빈스빈스"/>
    <s v="288-10-00481"/>
    <d v="2018-04-30T00:00:00"/>
    <d v="2018-05-08T00:00:00"/>
    <d v="2018-05-09T00:00:00"/>
    <s v="(주)빈스앤로스터리코리아 신촌본점"/>
    <s v="251-85-00492"/>
    <n v="180000"/>
    <n v="18000"/>
    <n v="198000"/>
    <s v="청구"/>
    <s v="커피온수기 급수전자변교체 및 스케일제거"/>
    <s v="826 소모품비"/>
    <s v="20170430-101"/>
    <s v="수수료"/>
    <n v="827"/>
    <n v="827"/>
    <x v="14"/>
    <s v="F"/>
    <s v="F"/>
    <s v="T"/>
    <s v="-"/>
    <s v="-"/>
    <x v="14"/>
    <x v="0"/>
    <x v="0"/>
    <x v="1"/>
    <s v="온수기"/>
    <s v="청구"/>
    <s v="○"/>
    <x v="0"/>
    <x v="0"/>
    <s v="키워드"/>
    <s v="소모품비"/>
    <m/>
  </r>
  <r>
    <n v="125265"/>
    <s v="K style짐"/>
    <s v="394-29-00167"/>
    <d v="2018-05-16T00:00:00"/>
    <d v="2018-05-17T00:00:00"/>
    <d v="2018-05-18T00:00:00"/>
    <s v="위믹스"/>
    <s v="391-06-00311"/>
    <n v="33000"/>
    <n v="3300"/>
    <n v="36300"/>
    <s v="영수"/>
    <s v="천족자 [좁은반달/구멍하나/나무끈]"/>
    <s v="826 소모품비"/>
    <s v="20170516-001"/>
    <s v="상품"/>
    <n v="146"/>
    <n v="146"/>
    <x v="14"/>
    <s v="F"/>
    <s v="F"/>
    <s v="T"/>
    <s v="-"/>
    <s v="-"/>
    <x v="14"/>
    <x v="4"/>
    <x v="5"/>
    <x v="3"/>
    <s v="족자"/>
    <s v="영수"/>
    <s v="○"/>
    <x v="0"/>
    <x v="0"/>
    <s v="키워드"/>
    <s v="소모품비"/>
    <m/>
  </r>
  <r>
    <n v="125265"/>
    <s v="K style짐"/>
    <s v="394-29-00167"/>
    <d v="2018-04-06T00:00:00"/>
    <d v="2018-04-07T00:00:00"/>
    <d v="2018-04-08T00:00:00"/>
    <s v="위믹스"/>
    <s v="391-06-00311"/>
    <n v="167000"/>
    <n v="16700"/>
    <n v="183700"/>
    <s v="영수"/>
    <s v="현수막 외 6건"/>
    <s v="826 소모품비"/>
    <s v="20170406-001"/>
    <s v="상품"/>
    <n v="146"/>
    <n v="146"/>
    <x v="14"/>
    <s v="F"/>
    <s v="F"/>
    <s v="T"/>
    <s v="-"/>
    <s v="-"/>
    <x v="14"/>
    <x v="4"/>
    <x v="5"/>
    <x v="3"/>
    <s v="현수막"/>
    <s v="영수"/>
    <s v="-"/>
    <x v="0"/>
    <x v="0"/>
    <s v="키워드"/>
    <s v="광고선전비"/>
    <m/>
  </r>
  <r>
    <n v="125305"/>
    <s v="올바른 단팥빵&amp;고로케"/>
    <s v="142-09-31775"/>
    <d v="2018-05-21T00:00:00"/>
    <d v="2018-05-25T00:00:00"/>
    <d v="2018-05-25T00:00:00"/>
    <s v="티와이（TY） 냉동"/>
    <s v="142-03-14658"/>
    <n v="90000"/>
    <n v="9000"/>
    <n v="99000"/>
    <s v="청구"/>
    <s v="드라이어 교체"/>
    <s v="826 소모품비"/>
    <s v="20170521-058"/>
    <s v="수수료"/>
    <n v="146"/>
    <n v="831"/>
    <x v="14"/>
    <s v="F"/>
    <s v="F"/>
    <s v="F"/>
    <s v="-"/>
    <s v="-"/>
    <x v="14"/>
    <x v="4"/>
    <x v="8"/>
    <x v="1"/>
    <s v="드라이어"/>
    <s v="청구"/>
    <s v="-"/>
    <x v="1"/>
    <x v="0"/>
    <s v="키워드"/>
    <s v="상품"/>
    <m/>
  </r>
  <r>
    <n v="127547"/>
    <s v="국수나무 화성와우점"/>
    <s v="856-02-00668"/>
    <d v="2018-04-14T00:00:00"/>
    <d v="2018-04-14T00:00:00"/>
    <d v="2018-04-14T00:00:00"/>
    <s v="CC-Tech（씨씨텍）"/>
    <s v="123-33-84335"/>
    <n v="300000"/>
    <n v="30000"/>
    <n v="330000"/>
    <s v="청구"/>
    <s v="CCTV설치"/>
    <s v="826 소모품비"/>
    <s v="20170414-001"/>
    <s v="비용"/>
    <n v="828"/>
    <n v="828"/>
    <x v="14"/>
    <s v="F"/>
    <s v="F"/>
    <s v="T"/>
    <s v="-"/>
    <s v="-"/>
    <x v="14"/>
    <x v="13"/>
    <x v="2"/>
    <x v="0"/>
    <s v="설치"/>
    <s v="청구"/>
    <s v="-"/>
    <x v="0"/>
    <x v="0"/>
    <s v="키워드"/>
    <s v="지급수수료"/>
    <m/>
  </r>
  <r>
    <n v="127560"/>
    <s v="드롭탑 도안점"/>
    <s v="303-08-91600"/>
    <d v="2018-04-17T00:00:00"/>
    <d v="2018-04-18T00:00:00"/>
    <d v="2018-04-18T00:00:00"/>
    <s v="(주)세이지그린"/>
    <s v="110-81-63465"/>
    <n v="-1855"/>
    <n v="-185"/>
    <n v="-2040"/>
    <s v="영수"/>
    <s v="스푼형 빨대 (검정) 500개외 6건"/>
    <s v="826 소모품비"/>
    <s v="20170417-013"/>
    <s v="상품"/>
    <n v="146"/>
    <n v="146"/>
    <x v="14"/>
    <s v="F"/>
    <s v="F"/>
    <s v="T"/>
    <s v="○"/>
    <s v="○"/>
    <x v="14"/>
    <x v="4"/>
    <x v="5"/>
    <x v="3"/>
    <s v="빨대"/>
    <s v="영수"/>
    <s v="○"/>
    <x v="0"/>
    <x v="0"/>
    <s v="키워드"/>
    <s v="소모품비"/>
    <m/>
  </r>
  <r>
    <n v="127560"/>
    <s v="드롭탑 도안점"/>
    <s v="303-08-91600"/>
    <d v="2018-04-10T00:00:00"/>
    <d v="2018-04-11T00:00:00"/>
    <d v="2018-04-11T00:00:00"/>
    <s v="(주)세이지그린"/>
    <s v="110-81-63465"/>
    <n v="39373"/>
    <n v="3937"/>
    <n v="43310"/>
    <s v="영수"/>
    <s v="스푼형 빨대 (검정) 500개외 6건"/>
    <s v="826 소모품비"/>
    <s v="20170410-016"/>
    <s v="상품"/>
    <n v="146"/>
    <n v="146"/>
    <x v="14"/>
    <s v="F"/>
    <s v="F"/>
    <s v="T"/>
    <s v="○"/>
    <s v="○"/>
    <x v="14"/>
    <x v="4"/>
    <x v="5"/>
    <x v="3"/>
    <s v="빨대"/>
    <s v="영수"/>
    <s v="○"/>
    <x v="0"/>
    <x v="0"/>
    <s v="키워드"/>
    <s v="소모품비"/>
    <m/>
  </r>
  <r>
    <n v="127689"/>
    <s v="국수나무 인덕원점"/>
    <s v="204-07-88927"/>
    <d v="2018-05-22T00:00:00"/>
    <d v="2018-05-23T00:00:00"/>
    <d v="2018-05-23T00:00:00"/>
    <s v="（주）코스트코　코리아"/>
    <s v="107-81-63829"/>
    <n v="221245"/>
    <n v="22125"/>
    <n v="243370"/>
    <s v="영수"/>
    <s v="ELECTROLUX청소기"/>
    <s v="826 소모품비"/>
    <s v="20170522-081"/>
    <s v="상품"/>
    <n v="146"/>
    <n v="146"/>
    <x v="14"/>
    <s v="F"/>
    <s v="F"/>
    <s v="T"/>
    <s v="-"/>
    <s v="-"/>
    <x v="14"/>
    <x v="4"/>
    <x v="5"/>
    <x v="3"/>
    <s v="청소기"/>
    <s v="영수"/>
    <s v="○"/>
    <x v="0"/>
    <x v="0"/>
    <s v="키워드"/>
    <s v="소모품비"/>
    <m/>
  </r>
  <r>
    <n v="127689"/>
    <s v="국수나무 인덕원점"/>
    <s v="204-07-88927"/>
    <d v="2018-05-10T00:00:00"/>
    <d v="2018-05-11T00:00:00"/>
    <d v="2018-05-11T00:00:00"/>
    <s v="（주）코스트코　코리아"/>
    <s v="107-81-63829"/>
    <n v="275863"/>
    <n v="27587"/>
    <n v="303450"/>
    <s v="영수"/>
    <s v="위닉스제습기17L"/>
    <s v="826 소모품비"/>
    <s v="20170510-062"/>
    <s v="상품"/>
    <n v="146"/>
    <n v="146"/>
    <x v="14"/>
    <s v="F"/>
    <s v="F"/>
    <s v="T"/>
    <s v="-"/>
    <s v="-"/>
    <x v="14"/>
    <x v="4"/>
    <x v="5"/>
    <x v="3"/>
    <s v="제습기"/>
    <s v="영수"/>
    <s v="○"/>
    <x v="0"/>
    <x v="0"/>
    <s v="키워드"/>
    <s v="소모품비"/>
    <m/>
  </r>
  <r>
    <n v="127689"/>
    <s v="국수나무 인덕원점"/>
    <s v="204-07-88927"/>
    <d v="2018-05-08T00:00:00"/>
    <d v="2018-05-10T00:00:00"/>
    <d v="2018-05-10T00:00:00"/>
    <s v="（주）코스트코　코리아"/>
    <s v="107-81-63829"/>
    <n v="60581"/>
    <n v="6059"/>
    <n v="66640"/>
    <s v="영수"/>
    <s v="키친솝주방세제"/>
    <s v="826 소모품비"/>
    <s v="20170508-062"/>
    <s v="상품"/>
    <n v="146"/>
    <n v="146"/>
    <x v="14"/>
    <s v="F"/>
    <s v="F"/>
    <s v="T"/>
    <s v="-"/>
    <s v="-"/>
    <x v="14"/>
    <x v="4"/>
    <x v="5"/>
    <x v="3"/>
    <s v="세제"/>
    <s v="영수"/>
    <s v="○"/>
    <x v="0"/>
    <x v="0"/>
    <s v="키워드"/>
    <s v="소모품비"/>
    <m/>
  </r>
  <r>
    <n v="127689"/>
    <s v="국수나무 인덕원점"/>
    <s v="204-07-88927"/>
    <d v="2018-05-06T00:00:00"/>
    <d v="2018-05-08T00:00:00"/>
    <d v="2018-05-08T00:00:00"/>
    <s v="（주）코스트코　코리아"/>
    <s v="107-81-63829"/>
    <n v="230836"/>
    <n v="23084"/>
    <n v="253920"/>
    <s v="영수"/>
    <s v="멀티탭３종세트"/>
    <s v="826 소모품비"/>
    <s v="20170506-069"/>
    <s v="상품"/>
    <n v="146"/>
    <n v="146"/>
    <x v="14"/>
    <s v="F"/>
    <s v="F"/>
    <s v="T"/>
    <s v="-"/>
    <s v="-"/>
    <x v="14"/>
    <x v="4"/>
    <x v="5"/>
    <x v="3"/>
    <s v="멀티탭"/>
    <s v="영수"/>
    <s v="○"/>
    <x v="0"/>
    <x v="0"/>
    <s v="키워드"/>
    <s v="소모품비"/>
    <m/>
  </r>
  <r>
    <n v="127689"/>
    <s v="국수나무 인덕원점"/>
    <s v="204-07-88927"/>
    <d v="2018-04-17T00:00:00"/>
    <d v="2018-04-18T00:00:00"/>
    <d v="2018-04-18T00:00:00"/>
    <s v="（주）코스트코　코리아"/>
    <s v="107-81-63829"/>
    <n v="278354"/>
    <n v="27836"/>
    <n v="306190"/>
    <s v="영수"/>
    <s v="보스솔로시스템"/>
    <s v="826 소모품비"/>
    <s v="20170417-070"/>
    <s v="상품"/>
    <n v="146"/>
    <n v="146"/>
    <x v="14"/>
    <s v="F"/>
    <s v="F"/>
    <s v="T"/>
    <s v="-"/>
    <s v="-"/>
    <x v="14"/>
    <x v="4"/>
    <x v="5"/>
    <x v="3"/>
    <s v="시스템"/>
    <s v="영수"/>
    <s v="○"/>
    <x v="0"/>
    <x v="0"/>
    <s v="키워드"/>
    <s v="소모품비"/>
    <m/>
  </r>
  <r>
    <n v="127689"/>
    <s v="국수나무 인덕원점"/>
    <s v="204-07-88927"/>
    <d v="2018-04-17T00:00:00"/>
    <d v="2018-04-18T00:00:00"/>
    <d v="2018-04-18T00:00:00"/>
    <s v="（주）코스트코　코리아"/>
    <s v="107-81-63829"/>
    <n v="-29081"/>
    <n v="-2909"/>
    <n v="-31990"/>
    <s v="영수"/>
    <s v="CK JEANS여청바지"/>
    <s v="826 소모품비"/>
    <s v="20170417-071"/>
    <s v="식품"/>
    <n v="146"/>
    <n v="146"/>
    <x v="14"/>
    <s v="F"/>
    <s v="F"/>
    <s v="T"/>
    <s v="-"/>
    <s v="-"/>
    <x v="14"/>
    <x v="4"/>
    <x v="5"/>
    <x v="5"/>
    <s v="청바지"/>
    <s v="영수"/>
    <s v="○"/>
    <x v="0"/>
    <x v="0"/>
    <s v="키워드"/>
    <s v="소모품비"/>
    <m/>
  </r>
  <r>
    <n v="127689"/>
    <s v="국수나무 인덕원점"/>
    <s v="204-07-88927"/>
    <d v="2018-04-06T00:00:00"/>
    <d v="2018-04-07T00:00:00"/>
    <d v="2018-04-07T00:00:00"/>
    <s v="（주）코스트코　코리아"/>
    <s v="107-81-63829"/>
    <n v="-10900"/>
    <n v="-1090"/>
    <n v="-11990"/>
    <s v="영수"/>
    <s v="콜한남성양말６족"/>
    <s v="826 소모품비"/>
    <s v="20170406-057"/>
    <s v="상품"/>
    <n v="146"/>
    <n v="146"/>
    <x v="14"/>
    <s v="F"/>
    <s v="F"/>
    <s v="T"/>
    <s v="-"/>
    <s v="-"/>
    <x v="14"/>
    <x v="4"/>
    <x v="5"/>
    <x v="3"/>
    <s v="양말"/>
    <s v="영수"/>
    <s v="○"/>
    <x v="0"/>
    <x v="0"/>
    <s v="키워드"/>
    <s v="소모품비"/>
    <m/>
  </r>
  <r>
    <n v="127689"/>
    <s v="국수나무 인덕원점"/>
    <s v="204-07-88927"/>
    <d v="2018-04-06T00:00:00"/>
    <d v="2018-04-07T00:00:00"/>
    <d v="2018-04-07T00:00:00"/>
    <s v="（주）코스트코　코리아"/>
    <s v="107-81-63829"/>
    <n v="-18163"/>
    <n v="-1817"/>
    <n v="-19980"/>
    <s v="영수"/>
    <s v="여성양말６족"/>
    <s v="826 소모품비"/>
    <s v="20170406-058"/>
    <s v="상품"/>
    <n v="146"/>
    <n v="146"/>
    <x v="14"/>
    <s v="F"/>
    <s v="F"/>
    <s v="T"/>
    <s v="-"/>
    <s v="-"/>
    <x v="14"/>
    <x v="4"/>
    <x v="5"/>
    <x v="3"/>
    <s v="양말"/>
    <s v="영수"/>
    <s v="○"/>
    <x v="0"/>
    <x v="0"/>
    <s v="키워드"/>
    <s v="소모품비"/>
    <m/>
  </r>
  <r>
    <n v="127702"/>
    <s v="도림반점"/>
    <s v="139-09-70184"/>
    <d v="2018-04-30T00:00:00"/>
    <d v="2018-05-10T00:00:00"/>
    <d v="2018-05-10T00:00:00"/>
    <s v="미추홀중식협동조합"/>
    <s v="852-88-00087"/>
    <n v="646361"/>
    <n v="64639"/>
    <n v="711000"/>
    <s v="청구"/>
    <s v="젓가락 외 32건"/>
    <s v="826 소모품비"/>
    <s v="20170430-036"/>
    <s v="상품"/>
    <n v="146"/>
    <n v="146"/>
    <x v="14"/>
    <s v="F"/>
    <s v="F"/>
    <s v="T"/>
    <s v="○"/>
    <s v="○"/>
    <x v="14"/>
    <x v="4"/>
    <x v="5"/>
    <x v="3"/>
    <s v="젓가락"/>
    <s v="청구"/>
    <s v="○"/>
    <x v="0"/>
    <x v="0"/>
    <s v="키워드"/>
    <s v="소모품비"/>
    <m/>
  </r>
  <r>
    <n v="127753"/>
    <s v="디저트39 서현점"/>
    <s v="856-30-00360"/>
    <d v="2018-04-30T00:00:00"/>
    <d v="2018-05-10T00:00:00"/>
    <d v="2018-05-11T00:00:00"/>
    <s v="(주)디저트메이커스"/>
    <s v="719-86-00092"/>
    <n v="35000"/>
    <n v="3500"/>
    <n v="38500"/>
    <s v="영수"/>
    <s v="디자인물"/>
    <s v="826 소모품비"/>
    <s v="20170430-003"/>
    <s v="비용"/>
    <n v="146"/>
    <n v="827"/>
    <x v="14"/>
    <s v="F"/>
    <s v="F"/>
    <s v="F"/>
    <s v="-"/>
    <s v="-"/>
    <x v="14"/>
    <x v="4"/>
    <x v="0"/>
    <x v="0"/>
    <s v="디자인물"/>
    <s v="영수"/>
    <s v="-"/>
    <x v="1"/>
    <x v="0"/>
    <s v="키워드"/>
    <s v="상품"/>
    <m/>
  </r>
  <r>
    <n v="127765"/>
    <s v="장수토종순대국"/>
    <s v="123-27-32739"/>
    <d v="2018-05-22T00:00:00"/>
    <d v="2018-05-22T00:00:00"/>
    <d v="2018-05-22T00:00:00"/>
    <s v="(주)하이프라자"/>
    <s v="129-81-22380"/>
    <n v="318182"/>
    <n v="31818"/>
    <n v="350000"/>
    <s v="영수"/>
    <s v="전자제품"/>
    <s v="826 소모품비"/>
    <s v="20170522-001"/>
    <s v="상품"/>
    <n v="146"/>
    <n v="146"/>
    <x v="14"/>
    <s v="F"/>
    <s v="F"/>
    <s v="T"/>
    <s v="-"/>
    <s v="-"/>
    <x v="14"/>
    <x v="4"/>
    <x v="5"/>
    <x v="3"/>
    <s v="전자제품"/>
    <s v="영수"/>
    <s v="○"/>
    <x v="0"/>
    <x v="0"/>
    <s v="키워드"/>
    <s v="소모품비"/>
    <m/>
  </r>
  <r>
    <n v="127792"/>
    <s v="시포(C four)"/>
    <s v="335-04-00656"/>
    <d v="2018-05-18T00:00:00"/>
    <d v="2018-05-19T00:00:00"/>
    <d v="2018-05-19T00:00:00"/>
    <s v="（주）코스트코　코리아"/>
    <s v="107-81-63829"/>
    <n v="22718"/>
    <n v="2272"/>
    <n v="24990"/>
    <s v="영수"/>
    <s v="대걸레청소세트"/>
    <s v="826 소모품비"/>
    <s v="20170518-001"/>
    <s v="상품"/>
    <n v="146"/>
    <n v="146"/>
    <x v="14"/>
    <s v="F"/>
    <s v="F"/>
    <s v="T"/>
    <s v="-"/>
    <s v="-"/>
    <x v="14"/>
    <x v="4"/>
    <x v="5"/>
    <x v="3"/>
    <s v="청소기"/>
    <s v="영수"/>
    <s v="○"/>
    <x v="0"/>
    <x v="0"/>
    <s v="키워드"/>
    <s v="소모품비"/>
    <m/>
  </r>
  <r>
    <n v="130408"/>
    <s v="짜우탕"/>
    <s v="320-76-00097"/>
    <d v="2018-05-22T00:00:00"/>
    <d v="2018-05-22T00:00:00"/>
    <d v="2018-05-22T00:00:00"/>
    <s v="유한디자인"/>
    <s v="124-01-69923"/>
    <n v="363636"/>
    <n v="36364"/>
    <n v="400000"/>
    <s v="영수"/>
    <s v="썬팅"/>
    <s v="826 소모품비"/>
    <s v="20170522-001"/>
    <s v="상품"/>
    <n v="146"/>
    <n v="146"/>
    <x v="14"/>
    <s v="F"/>
    <s v="F"/>
    <s v="T"/>
    <s v="-"/>
    <s v="-"/>
    <x v="14"/>
    <x v="4"/>
    <x v="5"/>
    <x v="3"/>
    <s v="썬팅"/>
    <s v="영수"/>
    <s v="○"/>
    <x v="0"/>
    <x v="0"/>
    <s v="키워드"/>
    <s v="소모품비"/>
    <m/>
  </r>
  <r>
    <n v="130517"/>
    <s v="피자마루 당동점"/>
    <s v="123-37-41881"/>
    <d v="2018-04-30T00:00:00"/>
    <d v="2018-05-10T00:00:00"/>
    <d v="2018-05-10T00:00:00"/>
    <s v="주식회사 원성씨앤씨"/>
    <s v="134-86-37255"/>
    <n v="530001"/>
    <n v="52999"/>
    <n v="583000"/>
    <s v="영수"/>
    <s v="엠보80 4각10/250*250외 8건"/>
    <s v="826 소모품비"/>
    <s v="20170430-003"/>
    <s v="상품"/>
    <n v="146"/>
    <n v="146"/>
    <x v="14"/>
    <s v="F"/>
    <s v="F"/>
    <s v="T"/>
    <s v="-"/>
    <s v="-"/>
    <x v="14"/>
    <x v="4"/>
    <x v="5"/>
    <x v="3"/>
    <s v="엠보"/>
    <s v="영수"/>
    <s v="○"/>
    <x v="0"/>
    <x v="0"/>
    <s v="키워드"/>
    <s v="소모품비"/>
    <m/>
  </r>
  <r>
    <n v="130518"/>
    <s v="왕대박 숯불돼지갈비"/>
    <s v="483-03-00206"/>
    <d v="2018-04-29T00:00:00"/>
    <d v="2018-05-01T00:00:00"/>
    <d v="2018-05-02T00:00:00"/>
    <s v="농업회사법인 봉농주식회사"/>
    <s v="114-86-78155"/>
    <n v="384545"/>
    <n v="38455"/>
    <n v="423000"/>
    <s v="청구"/>
    <s v="물티슈(유한크린텍)(400매) 외 27건"/>
    <s v="826 소모품비"/>
    <s v="20170429-001"/>
    <s v="상품"/>
    <n v="146"/>
    <n v="146"/>
    <x v="14"/>
    <s v="F"/>
    <s v="F"/>
    <s v="T"/>
    <s v="○"/>
    <s v="○"/>
    <x v="14"/>
    <x v="4"/>
    <x v="5"/>
    <x v="3"/>
    <s v="물티슈"/>
    <s v="청구"/>
    <s v="○"/>
    <x v="0"/>
    <x v="0"/>
    <s v="키워드"/>
    <s v="소모품비"/>
    <m/>
  </r>
  <r>
    <n v="117404"/>
    <s v="국수나무 전대상대점"/>
    <s v="857-32-00275"/>
    <d v="2018-06-30T00:00:00"/>
    <d v="2018-07-05T00:00:00"/>
    <d v="2018-07-05T00:00:00"/>
    <s v="피닉스"/>
    <s v="410-24-44521"/>
    <n v="90000"/>
    <n v="9000"/>
    <n v="99000"/>
    <s v="영수"/>
    <s v="식기세척기 세제"/>
    <s v="826 소모품비"/>
    <s v="20170630-004"/>
    <s v="비용"/>
    <n v="827"/>
    <n v="831"/>
    <x v="14"/>
    <s v="F"/>
    <s v="F"/>
    <s v="F"/>
    <s v="-"/>
    <s v="-"/>
    <x v="14"/>
    <x v="0"/>
    <x v="8"/>
    <x v="0"/>
    <s v="세제"/>
    <s v="영수"/>
    <s v="○"/>
    <x v="0"/>
    <x v="0"/>
    <s v="키워드"/>
    <s v="소모품비"/>
    <m/>
  </r>
  <r>
    <n v="125179"/>
    <s v="카플러스"/>
    <s v="605-32-67563"/>
    <d v="2018-07-20T00:00:00"/>
    <d v="2018-07-21T00:00:00"/>
    <d v="2018-07-22T00:00:00"/>
    <s v="(주)JS개발"/>
    <s v="130-86-05902"/>
    <n v="60000"/>
    <n v="6000"/>
    <n v="66000"/>
    <s v="청구"/>
    <s v="청소관리비"/>
    <s v="826 소모품비"/>
    <s v="20170720-001"/>
    <s v="관리비"/>
    <n v="831"/>
    <n v="831"/>
    <x v="14"/>
    <s v="F"/>
    <s v="F"/>
    <s v="T"/>
    <s v="○"/>
    <s v="○"/>
    <x v="14"/>
    <x v="8"/>
    <x v="8"/>
    <x v="2"/>
    <s v="관리"/>
    <s v="청구"/>
    <s v="-"/>
    <x v="1"/>
    <x v="1"/>
    <s v="키워드"/>
    <s v="건물관리비"/>
    <m/>
  </r>
  <r>
    <n v="125290"/>
    <s v="리틀탭"/>
    <s v="452-63-00093"/>
    <d v="2018-06-01T00:00:00"/>
    <d v="2018-06-09T00:00:00"/>
    <d v="2018-06-09T00:00:00"/>
    <s v="천가게"/>
    <s v="504-23-65222"/>
    <n v="50163"/>
    <n v="5017"/>
    <n v="55180"/>
    <s v="영수"/>
    <s v="원단외"/>
    <s v="826 소모품비"/>
    <s v="20170601-009"/>
    <s v="상품"/>
    <n v="146"/>
    <n v="146"/>
    <x v="14"/>
    <s v="F"/>
    <s v="F"/>
    <s v="T"/>
    <s v="○"/>
    <s v="○"/>
    <x v="14"/>
    <x v="4"/>
    <x v="5"/>
    <x v="3"/>
    <s v="원단"/>
    <s v="영수"/>
    <s v="○"/>
    <x v="0"/>
    <x v="0"/>
    <s v="키워드"/>
    <s v="소모품비"/>
    <m/>
  </r>
  <r>
    <n v="125996"/>
    <s v="롤링라이스 광교신도시점(1/15폐업)"/>
    <s v="142-09-50694"/>
    <d v="2018-06-27T00:00:00"/>
    <d v="2018-06-28T00:00:00"/>
    <d v="2018-06-28T00:00:00"/>
    <s v="(주)삼부팩"/>
    <s v="126-86-26795"/>
    <n v="133637"/>
    <n v="13363"/>
    <n v="147000"/>
    <s v="영수"/>
    <s v="850꽃)컵용기 외 2건"/>
    <s v="826 소모품비"/>
    <s v="20170627-001"/>
    <s v="상품"/>
    <n v="146"/>
    <n v="146"/>
    <x v="14"/>
    <s v="F"/>
    <s v="F"/>
    <s v="T"/>
    <s v="○"/>
    <s v="○"/>
    <x v="14"/>
    <x v="4"/>
    <x v="5"/>
    <x v="3"/>
    <s v="컵"/>
    <s v="영수"/>
    <s v="○"/>
    <x v="0"/>
    <x v="0"/>
    <s v="키워드"/>
    <s v="소모품비"/>
    <m/>
  </r>
  <r>
    <n v="126343"/>
    <s v="국수나무 선운점"/>
    <s v="410-31-43914"/>
    <d v="2018-06-30T00:00:00"/>
    <d v="2018-07-05T00:00:00"/>
    <d v="2018-07-05T00:00:00"/>
    <s v="피닉스"/>
    <s v="410-24-44521"/>
    <n v="63637"/>
    <n v="6363"/>
    <n v="70000"/>
    <s v="영수"/>
    <s v="식기세척기 세제"/>
    <s v="826 소모품비"/>
    <s v="20170630-001"/>
    <s v="비용"/>
    <n v="827"/>
    <n v="813"/>
    <x v="14"/>
    <s v="F"/>
    <s v="F"/>
    <s v="F"/>
    <s v="-"/>
    <s v="-"/>
    <x v="14"/>
    <x v="0"/>
    <x v="4"/>
    <x v="0"/>
    <s v="세제"/>
    <s v="영수"/>
    <s v="○"/>
    <x v="0"/>
    <x v="0"/>
    <s v="키워드"/>
    <s v="소모품비"/>
    <m/>
  </r>
  <r>
    <n v="127552"/>
    <s v="국수나무 수완점"/>
    <s v="409-21-44272"/>
    <d v="2018-06-27T00:00:00"/>
    <d v="2018-06-27T00:00:00"/>
    <d v="2018-06-27T00:00:00"/>
    <s v="주식회사 씨앤씨라이팅（CNC LIGHTING）"/>
    <s v="410-86-92074"/>
    <n v="234000"/>
    <n v="23400"/>
    <n v="257400"/>
    <s v="영수"/>
    <s v="LED 조명및 시공설치"/>
    <s v="826 소모품비"/>
    <s v="20170627-001"/>
    <s v="비용"/>
    <n v="827"/>
    <n v="827"/>
    <x v="14"/>
    <s v="F"/>
    <s v="F"/>
    <s v="T"/>
    <s v="-"/>
    <s v="-"/>
    <x v="14"/>
    <x v="0"/>
    <x v="0"/>
    <x v="0"/>
    <s v="설치"/>
    <s v="영수"/>
    <s v="-"/>
    <x v="1"/>
    <x v="1"/>
    <s v="키워드"/>
    <s v="지급수수료"/>
    <m/>
  </r>
  <r>
    <n v="127560"/>
    <s v="드롭탑 도안점"/>
    <s v="303-08-91600"/>
    <d v="2018-07-23T00:00:00"/>
    <d v="2018-07-24T00:00:00"/>
    <d v="2018-07-24T00:00:00"/>
    <s v="(주)세이지그린"/>
    <s v="110-81-63465"/>
    <n v="28873"/>
    <n v="2887"/>
    <n v="31760"/>
    <s v="영수"/>
    <s v="일자 빨대(검정) 500개외 2건"/>
    <s v="826 소모품비"/>
    <s v="20170723-001"/>
    <s v="상품"/>
    <n v="146"/>
    <n v="146"/>
    <x v="14"/>
    <s v="F"/>
    <s v="F"/>
    <s v="T"/>
    <s v="○"/>
    <s v="○"/>
    <x v="14"/>
    <x v="4"/>
    <x v="5"/>
    <x v="3"/>
    <s v="빨대"/>
    <s v="영수"/>
    <s v="○"/>
    <x v="0"/>
    <x v="0"/>
    <s v="키워드"/>
    <s v="소모품비"/>
    <m/>
  </r>
  <r>
    <n v="127649"/>
    <s v="정성가득찬"/>
    <s v="384-26-00266"/>
    <d v="2018-06-13T00:00:00"/>
    <d v="2018-07-03T00:00:00"/>
    <d v="2018-07-03T00:00:00"/>
    <s v="그린생활"/>
    <s v="314-26-10561"/>
    <n v="68182"/>
    <n v="6818"/>
    <n v="75000"/>
    <s v="영수"/>
    <s v="포장용기"/>
    <s v="826 소모품비"/>
    <s v="20170613-001"/>
    <s v="상품"/>
    <n v="146"/>
    <n v="146"/>
    <x v="14"/>
    <s v="F"/>
    <s v="F"/>
    <s v="T"/>
    <s v="○"/>
    <s v="○"/>
    <x v="14"/>
    <x v="4"/>
    <x v="5"/>
    <x v="3"/>
    <s v="포장"/>
    <s v="영수"/>
    <s v="○"/>
    <x v="0"/>
    <x v="0"/>
    <s v="키워드"/>
    <s v="소모품비"/>
    <m/>
  </r>
  <r>
    <n v="127666"/>
    <s v="국수나무 포항효자점"/>
    <s v="116-03-71325"/>
    <d v="2018-06-20T00:00:00"/>
    <d v="2018-06-20T00:00:00"/>
    <d v="2018-06-20T00:00:00"/>
    <s v="명광상사"/>
    <s v="506-20-83472"/>
    <n v="22727"/>
    <n v="2273"/>
    <n v="25000"/>
    <s v="청구"/>
    <s v="주방용품"/>
    <s v="826 소모품비"/>
    <s v="20170620-001"/>
    <s v="상품"/>
    <n v="146"/>
    <n v="146"/>
    <x v="14"/>
    <s v="F"/>
    <s v="F"/>
    <s v="T"/>
    <s v="-"/>
    <s v="-"/>
    <x v="14"/>
    <x v="4"/>
    <x v="5"/>
    <x v="3"/>
    <s v="주방"/>
    <s v="청구"/>
    <s v="○"/>
    <x v="0"/>
    <x v="0"/>
    <s v="키워드"/>
    <s v="소모품비"/>
    <m/>
  </r>
  <r>
    <n v="127713"/>
    <s v="국수나무 봉천현대시장점"/>
    <s v="441-04-00572"/>
    <d v="2018-07-06T00:00:00"/>
    <d v="2018-07-06T00:00:00"/>
    <d v="2018-07-06T00:00:00"/>
    <s v="화곡주방"/>
    <s v="527-01-00235"/>
    <n v="500000"/>
    <n v="50000"/>
    <n v="550000"/>
    <s v="청구"/>
    <s v="주방집기류"/>
    <s v="826 소모품비"/>
    <s v="20170706-003"/>
    <s v="상품"/>
    <n v="146"/>
    <n v="146"/>
    <x v="14"/>
    <s v="F"/>
    <s v="F"/>
    <s v="T"/>
    <s v="-"/>
    <s v="-"/>
    <x v="14"/>
    <x v="4"/>
    <x v="5"/>
    <x v="3"/>
    <s v="주방"/>
    <s v="청구"/>
    <s v="○"/>
    <x v="0"/>
    <x v="0"/>
    <s v="키워드"/>
    <s v="소모품비"/>
    <m/>
  </r>
  <r>
    <n v="127735"/>
    <s v="두근두근"/>
    <s v="104-11-65432"/>
    <d v="2018-06-27T00:00:00"/>
    <d v="2018-06-27T00:00:00"/>
    <d v="2018-06-27T00:00:00"/>
    <s v="두리종합상사"/>
    <s v="142-05-19093"/>
    <n v="1000000"/>
    <n v="100000"/>
    <n v="1100000"/>
    <s v="청구"/>
    <s v="공조 팬 교체"/>
    <s v="826 소모품비"/>
    <s v="20170627-001"/>
    <s v="수수료"/>
    <n v="827"/>
    <n v="827"/>
    <x v="14"/>
    <s v="F"/>
    <s v="F"/>
    <s v="T"/>
    <s v="-"/>
    <s v="-"/>
    <x v="14"/>
    <x v="0"/>
    <x v="0"/>
    <x v="1"/>
    <s v="공조"/>
    <s v="청구"/>
    <s v="○"/>
    <x v="0"/>
    <x v="0"/>
    <s v="키워드"/>
    <s v="소모품비"/>
    <m/>
  </r>
  <r>
    <n v="127758"/>
    <s v="공화춘수타왕손짜장"/>
    <s v="639-67-00117"/>
    <d v="2018-06-30T00:00:00"/>
    <d v="2018-07-06T00:00:00"/>
    <d v="2018-07-06T00:00:00"/>
    <s v="대성상사"/>
    <s v="611-05-42765"/>
    <n v="242727"/>
    <n v="24273"/>
    <n v="267000"/>
    <s v="청구"/>
    <s v="물수건 외"/>
    <s v="826 소모품비"/>
    <s v="20170630-010"/>
    <s v="수수료"/>
    <n v="817"/>
    <n v="827"/>
    <x v="14"/>
    <s v="F"/>
    <s v="F"/>
    <s v="F"/>
    <s v="-"/>
    <s v="-"/>
    <x v="14"/>
    <x v="1"/>
    <x v="0"/>
    <x v="1"/>
    <s v="물수건"/>
    <s v="청구"/>
    <s v="○"/>
    <x v="0"/>
    <x v="0"/>
    <s v="키워드"/>
    <s v="소모품비"/>
    <m/>
  </r>
  <r>
    <n v="127855"/>
    <s v="맛내음왕소금구이"/>
    <s v="567-31-00389"/>
    <d v="2018-07-25T00:00:00"/>
    <d v="2018-07-25T00:00:00"/>
    <d v="2018-07-25T00:00:00"/>
    <s v="(주)커피몰"/>
    <s v="312-86-00756"/>
    <n v="331818"/>
    <n v="33182"/>
    <n v="365000"/>
    <s v="영수"/>
    <s v="자판기외"/>
    <s v="826 소모품비"/>
    <s v="20170725-001"/>
    <s v="상품"/>
    <n v="146"/>
    <n v="146"/>
    <x v="14"/>
    <s v="F"/>
    <s v="F"/>
    <s v="T"/>
    <s v="-"/>
    <s v="-"/>
    <x v="14"/>
    <x v="4"/>
    <x v="5"/>
    <x v="3"/>
    <s v="자판기"/>
    <s v="영수"/>
    <s v="○"/>
    <x v="0"/>
    <x v="0"/>
    <s v="키워드"/>
    <s v="소모품비"/>
    <m/>
  </r>
  <r>
    <n v="127855"/>
    <s v="맛내음왕소금구이"/>
    <s v="567-31-00389"/>
    <d v="2018-07-07T00:00:00"/>
    <d v="2018-07-07T00:00:00"/>
    <d v="2018-07-07T00:00:00"/>
    <s v="기훈상사（유한킴벌리 K1대리점）"/>
    <s v="312-06-76216"/>
    <n v="40000"/>
    <n v="4000"/>
    <n v="44000"/>
    <s v="청구"/>
    <s v="크리넥스 드라이셀 핸드타올 스탠다드 R160m*6롤"/>
    <s v="826 소모품비"/>
    <s v="20170707-002"/>
    <s v="상품"/>
    <n v="202"/>
    <n v="146"/>
    <x v="14"/>
    <s v="F"/>
    <s v="F"/>
    <s v="F"/>
    <s v="-"/>
    <s v="-"/>
    <x v="14"/>
    <x v="12"/>
    <x v="5"/>
    <x v="3"/>
    <s v="타올"/>
    <s v="청구"/>
    <s v="○"/>
    <x v="0"/>
    <x v="0"/>
    <s v="키워드"/>
    <s v="소모품비"/>
    <m/>
  </r>
  <r>
    <n v="129510"/>
    <s v="원조장뜰순대"/>
    <s v="110-05-75007"/>
    <d v="2018-06-30T00:00:00"/>
    <d v="2018-07-07T00:00:00"/>
    <d v="2018-07-07T00:00:00"/>
    <s v="삼익주방 (돌핀식기세척기)"/>
    <s v="317-01-50405"/>
    <n v="104545"/>
    <n v="10455"/>
    <n v="115000"/>
    <s v="영수"/>
    <s v="세제 외"/>
    <s v="826 소모품비"/>
    <s v="20170630-002"/>
    <s v="상품"/>
    <n v="146"/>
    <n v="146"/>
    <x v="14"/>
    <s v="F"/>
    <s v="F"/>
    <s v="T"/>
    <s v="-"/>
    <s v="-"/>
    <x v="14"/>
    <x v="4"/>
    <x v="5"/>
    <x v="3"/>
    <s v="세제"/>
    <s v="영수"/>
    <s v="○"/>
    <x v="0"/>
    <x v="0"/>
    <s v="키워드"/>
    <s v="소모품비"/>
    <m/>
  </r>
  <r>
    <n v="129608"/>
    <s v="꾸꼬닭발"/>
    <s v="448-07-00292"/>
    <d v="2018-06-30T00:00:00"/>
    <d v="2018-07-04T00:00:00"/>
    <d v="2018-07-04T00:00:00"/>
    <s v="고양유통센터"/>
    <s v="773-85-00013"/>
    <n v="82056"/>
    <n v="8194"/>
    <n v="90250"/>
    <s v="영수"/>
    <s v="허밍퓨어장갑 24*400매"/>
    <s v="826 소모품비"/>
    <s v="20170630-032"/>
    <s v="상품"/>
    <n v="146"/>
    <n v="146"/>
    <x v="14"/>
    <s v="F"/>
    <s v="F"/>
    <s v="T"/>
    <s v="-"/>
    <s v="-"/>
    <x v="14"/>
    <x v="4"/>
    <x v="5"/>
    <x v="3"/>
    <s v="장박"/>
    <s v="영수"/>
    <s v="○"/>
    <x v="0"/>
    <x v="0"/>
    <s v="키워드"/>
    <s v="소모품비"/>
    <m/>
  </r>
  <r>
    <n v="129625"/>
    <s v="빵을위한사람들(의사없음)"/>
    <s v="392-05-00262"/>
    <d v="2018-07-06T00:00:00"/>
    <d v="2018-07-06T00:00:00"/>
    <d v="2018-07-06T00:00:00"/>
    <s v="홈플러스 스토어즈 주식회사"/>
    <s v="314-81-11803"/>
    <n v="15446"/>
    <n v="1544"/>
    <n v="16990"/>
    <s v="영수"/>
    <s v="71SFNANU146B"/>
    <s v="826 소모품비"/>
    <s v="20170706-002"/>
    <s v="상품"/>
    <n v="146"/>
    <n v="146"/>
    <x v="14"/>
    <s v="F"/>
    <s v="F"/>
    <s v="T"/>
    <s v="-"/>
    <s v="-"/>
    <x v="14"/>
    <x v="4"/>
    <x v="5"/>
    <x v="3"/>
    <m/>
    <s v="영수"/>
    <s v="○"/>
    <x v="0"/>
    <x v="0"/>
    <s v="거래처"/>
    <s v="소모품비"/>
    <m/>
  </r>
  <r>
    <n v="129786"/>
    <s v="물건팜"/>
    <s v="791-23-00217"/>
    <d v="2018-07-13T00:00:00"/>
    <d v="2018-07-13T00:00:00"/>
    <d v="2018-07-13T00:00:00"/>
    <s v="(주)조이하비"/>
    <s v="214-87-15568"/>
    <n v="90909"/>
    <n v="9091"/>
    <n v="100000"/>
    <s v="영수"/>
    <s v="HEMIT M983...(1)"/>
    <s v="826 소모품비"/>
    <s v="20170713-001"/>
    <s v="상품"/>
    <n v="146"/>
    <n v="146"/>
    <x v="14"/>
    <s v="F"/>
    <s v="F"/>
    <s v="T"/>
    <s v="-"/>
    <s v="-"/>
    <x v="14"/>
    <x v="4"/>
    <x v="5"/>
    <x v="3"/>
    <m/>
    <s v="영수"/>
    <s v="○"/>
    <x v="0"/>
    <x v="0"/>
    <s v="거래처"/>
    <s v="소모품비"/>
    <m/>
  </r>
  <r>
    <n v="129891"/>
    <s v="카페베네 아산음봉레이크시티점"/>
    <s v="769-09-00306"/>
    <d v="2018-07-03T00:00:00"/>
    <d v="2018-07-04T00:00:00"/>
    <d v="2018-07-04T00:00:00"/>
    <s v="（주）코스트코　코리아"/>
    <s v="107-81-63829"/>
    <n v="29063"/>
    <n v="2907"/>
    <n v="31970"/>
    <s v="영수"/>
    <s v="박스테이프12EA"/>
    <s v="826 소모품비"/>
    <s v="20170703-001"/>
    <s v="상품"/>
    <n v="831"/>
    <n v="146"/>
    <x v="14"/>
    <s v="F"/>
    <s v="F"/>
    <s v="F"/>
    <s v="-"/>
    <s v="-"/>
    <x v="14"/>
    <x v="8"/>
    <x v="5"/>
    <x v="3"/>
    <s v="테이프"/>
    <s v="영수"/>
    <s v="○"/>
    <x v="0"/>
    <x v="0"/>
    <s v="키워드"/>
    <s v="소모품비"/>
    <m/>
  </r>
  <r>
    <n v="129902"/>
    <s v="티알씨커피 구갈점"/>
    <s v="341-67-00170"/>
    <d v="2018-06-30T00:00:00"/>
    <d v="2018-07-05T00:00:00"/>
    <d v="2018-07-05T00:00:00"/>
    <s v="마피아패키지"/>
    <s v="202-05-37923"/>
    <n v="132545"/>
    <n v="13255"/>
    <n v="145800"/>
    <s v="청구"/>
    <s v="14oz 98파이 페트컵 (무지) 외 3건"/>
    <s v="826 소모품비"/>
    <s v="20170630-004"/>
    <s v="상품"/>
    <n v="146"/>
    <n v="146"/>
    <x v="14"/>
    <s v="F"/>
    <s v="F"/>
    <s v="T"/>
    <s v="○"/>
    <s v="○"/>
    <x v="14"/>
    <x v="4"/>
    <x v="5"/>
    <x v="3"/>
    <s v="컵"/>
    <s v="청구"/>
    <s v="○"/>
    <x v="0"/>
    <x v="0"/>
    <s v="키워드"/>
    <s v="소모품비"/>
    <m/>
  </r>
  <r>
    <n v="129916"/>
    <s v="제주애한판"/>
    <s v="218-31-00056"/>
    <d v="2018-06-30T00:00:00"/>
    <d v="2018-07-10T00:00:00"/>
    <d v="2018-07-10T00:00:00"/>
    <s v="크린케이"/>
    <s v="883-15-00146"/>
    <n v="227272"/>
    <n v="22728"/>
    <n v="250000"/>
    <s v="청구"/>
    <s v="물티슈"/>
    <s v="826 소모품비"/>
    <s v="20170630-015"/>
    <s v="상품"/>
    <n v="146"/>
    <n v="146"/>
    <x v="14"/>
    <s v="F"/>
    <s v="F"/>
    <s v="T"/>
    <s v="○"/>
    <s v="○"/>
    <x v="14"/>
    <x v="4"/>
    <x v="5"/>
    <x v="3"/>
    <s v="물티슈"/>
    <s v="청구"/>
    <s v="○"/>
    <x v="0"/>
    <x v="0"/>
    <s v="키워드"/>
    <s v="소모품비"/>
    <m/>
  </r>
  <r>
    <n v="124910"/>
    <s v="장지골프"/>
    <s v="541-38-00237"/>
    <d v="2018-08-07T00:00:00"/>
    <d v="2018-08-07T00:00:00"/>
    <d v="2018-08-07T00:00:00"/>
    <s v="２１세기광고천막"/>
    <s v="126-02-11972"/>
    <n v="409090"/>
    <n v="40910"/>
    <n v="450000"/>
    <s v="청구"/>
    <s v="현수막 게시대 작업"/>
    <s v="826 소모품비"/>
    <s v="20170807-002"/>
    <s v="비용"/>
    <n v="827"/>
    <n v="146"/>
    <x v="14"/>
    <s v="F"/>
    <s v="F"/>
    <s v="F"/>
    <s v="-"/>
    <s v="-"/>
    <x v="14"/>
    <x v="0"/>
    <x v="5"/>
    <x v="0"/>
    <s v="현수막"/>
    <s v="청구"/>
    <s v="-"/>
    <x v="0"/>
    <x v="0"/>
    <s v="키워드"/>
    <s v="광고선전비"/>
    <m/>
  </r>
  <r>
    <n v="125290"/>
    <s v="리틀탭"/>
    <s v="452-63-00093"/>
    <d v="2018-08-16T00:00:00"/>
    <d v="2018-08-16T00:00:00"/>
    <d v="2018-08-16T00:00:00"/>
    <s v="태양산업"/>
    <s v="127-17-97429"/>
    <n v="47272"/>
    <n v="4728"/>
    <n v="52000"/>
    <s v="영수"/>
    <s v="탕용기"/>
    <s v="826 소모품비"/>
    <s v="20170816-001"/>
    <s v="상품"/>
    <n v="146"/>
    <n v="146"/>
    <x v="14"/>
    <s v="F"/>
    <s v="F"/>
    <s v="T"/>
    <s v="-"/>
    <s v="-"/>
    <x v="14"/>
    <x v="4"/>
    <x v="5"/>
    <x v="3"/>
    <s v="용기"/>
    <s v="영수"/>
    <s v="○"/>
    <x v="0"/>
    <x v="0"/>
    <s v="키워드"/>
    <s v="소모품비"/>
    <m/>
  </r>
  <r>
    <n v="125899"/>
    <s v="꼬두팜(의사없음)"/>
    <s v="560-20-00441"/>
    <d v="2018-08-31T00:00:00"/>
    <d v="2018-09-04T00:00:00"/>
    <d v="2018-09-04T00:00:00"/>
    <s v="주식회사 위메프"/>
    <s v="120-87-55227"/>
    <n v="1986"/>
    <n v="198"/>
    <n v="2184"/>
    <s v="영수"/>
    <s v="2518687. [무료배송] 무안황토 자색양파즙50포"/>
    <s v="826 소모품비"/>
    <s v="20170831-009"/>
    <s v="식품"/>
    <n v="146"/>
    <n v="146"/>
    <x v="14"/>
    <s v="F"/>
    <s v="F"/>
    <s v="T"/>
    <s v="-"/>
    <s v="-"/>
    <x v="14"/>
    <x v="4"/>
    <x v="5"/>
    <x v="5"/>
    <s v="양파즙"/>
    <s v="영수"/>
    <s v="-"/>
    <x v="1"/>
    <x v="1"/>
    <s v="키워드"/>
    <s v="상품"/>
    <m/>
  </r>
  <r>
    <n v="127540"/>
    <s v="국수나무 초지점"/>
    <s v="134-30-32189"/>
    <d v="2018-09-05T00:00:00"/>
    <d v="2018-09-29T00:00:00"/>
    <d v="2018-09-30T00:00:00"/>
    <s v="(주)금성주방"/>
    <s v="130-81-98798"/>
    <n v="50000"/>
    <n v="5000"/>
    <n v="55000"/>
    <s v="영수"/>
    <s v="버너"/>
    <s v="826 소모품비"/>
    <s v="20170905-048"/>
    <s v="상품"/>
    <n v="146"/>
    <n v="146"/>
    <x v="14"/>
    <s v="F"/>
    <s v="F"/>
    <s v="T"/>
    <s v="-"/>
    <s v="-"/>
    <x v="14"/>
    <x v="4"/>
    <x v="5"/>
    <x v="3"/>
    <s v="버너"/>
    <s v="영수"/>
    <s v="○"/>
    <x v="0"/>
    <x v="0"/>
    <s v="키워드"/>
    <s v="소모품비"/>
    <m/>
  </r>
  <r>
    <n v="127560"/>
    <s v="드롭탑 도안점"/>
    <s v="303-08-91600"/>
    <d v="2018-08-17T00:00:00"/>
    <d v="2018-08-18T00:00:00"/>
    <d v="2018-08-18T00:00:00"/>
    <s v="(주)세이지그린"/>
    <s v="110-81-63465"/>
    <n v="27173"/>
    <n v="2717"/>
    <n v="29890"/>
    <s v="영수"/>
    <s v="[크라프트] 무지 캐리어 200개 (BOX할인)외 1건"/>
    <s v="826 소모품비"/>
    <s v="20170817-001"/>
    <s v="상품"/>
    <n v="146"/>
    <n v="146"/>
    <x v="14"/>
    <s v="F"/>
    <s v="F"/>
    <s v="T"/>
    <s v="-"/>
    <s v="-"/>
    <x v="14"/>
    <x v="4"/>
    <x v="5"/>
    <x v="3"/>
    <s v="캐리어"/>
    <s v="영수"/>
    <s v="○"/>
    <x v="0"/>
    <x v="0"/>
    <s v="키워드"/>
    <s v="소모품비"/>
    <m/>
  </r>
  <r>
    <n v="127592"/>
    <s v="국수나무 풍암점(의사없음)"/>
    <s v="826-12-00123"/>
    <d v="2018-08-31T00:00:00"/>
    <d v="2018-09-09T00:00:00"/>
    <d v="2018-09-09T00:00:00"/>
    <s v="주식회사 와이마트물류 직영지점"/>
    <s v="364-85-00143"/>
    <n v="9090"/>
    <n v="910"/>
    <n v="10000"/>
    <s v="영수"/>
    <s v="과세품목"/>
    <s v="826 소모품비"/>
    <s v="20170831-037"/>
    <s v="비용"/>
    <n v="827"/>
    <n v="827"/>
    <x v="14"/>
    <s v="F"/>
    <s v="F"/>
    <s v="T"/>
    <s v="-"/>
    <s v="-"/>
    <x v="14"/>
    <x v="0"/>
    <x v="0"/>
    <x v="0"/>
    <s v="물류"/>
    <s v="영수"/>
    <s v="-"/>
    <x v="0"/>
    <x v="0"/>
    <s v="거래처"/>
    <s v="운반비"/>
    <m/>
  </r>
  <r>
    <n v="127653"/>
    <s v="비성"/>
    <s v="354-27-00374"/>
    <d v="2018-08-20T00:00:00"/>
    <d v="2018-09-07T00:00:00"/>
    <d v="2018-09-07T00:00:00"/>
    <s v="보아스제과상사"/>
    <s v="314-05-71224"/>
    <n v="28909"/>
    <n v="2891"/>
    <n v="31800"/>
    <s v="영수"/>
    <s v="[무료배송]수제 먹물햄버거11호 (60gx18개)"/>
    <s v="826 소모품비"/>
    <s v="20170820-001"/>
    <s v="식품"/>
    <n v="146"/>
    <n v="146"/>
    <x v="14"/>
    <s v="F"/>
    <s v="F"/>
    <s v="T"/>
    <s v="-"/>
    <s v="-"/>
    <x v="14"/>
    <x v="4"/>
    <x v="5"/>
    <x v="5"/>
    <s v="햄버거"/>
    <s v="영수"/>
    <s v="-"/>
    <x v="1"/>
    <x v="1"/>
    <s v="키워드"/>
    <s v="상품"/>
    <m/>
  </r>
  <r>
    <n v="127772"/>
    <s v="명인만두(음성혁신도시점)"/>
    <s v="619-09-20220"/>
    <d v="2018-08-30T00:00:00"/>
    <d v="2018-08-30T00:00:00"/>
    <d v="2018-08-30T00:00:00"/>
    <s v="신우 C&amp;T"/>
    <s v="137-04-48527"/>
    <n v="30000"/>
    <n v="3000"/>
    <n v="33000"/>
    <s v="청구"/>
    <s v="국수보온기 조절기"/>
    <s v="826 소모품비"/>
    <s v="20170830-001"/>
    <s v="식품"/>
    <n v="146"/>
    <n v="146"/>
    <x v="14"/>
    <s v="F"/>
    <s v="F"/>
    <s v="T"/>
    <s v="○"/>
    <s v="○"/>
    <x v="14"/>
    <x v="4"/>
    <x v="5"/>
    <x v="5"/>
    <s v="보온기"/>
    <s v="청구"/>
    <s v="○"/>
    <x v="0"/>
    <x v="0"/>
    <s v="키워드"/>
    <s v="소모품비"/>
    <m/>
  </r>
  <r>
    <n v="127774"/>
    <s v="국수나무 나주혁신점"/>
    <s v="436-30-00109"/>
    <d v="2018-08-31T00:00:00"/>
    <d v="2018-09-11T00:00:00"/>
    <d v="2018-09-11T00:00:00"/>
    <s v="(주)형제식품"/>
    <s v="408-81-53151"/>
    <n v="220364"/>
    <n v="22036"/>
    <n v="242400"/>
    <s v="청구"/>
    <s v="(반품) 물비누통 외"/>
    <s v="826 소모품비"/>
    <s v="20170831-050"/>
    <s v="상품"/>
    <n v="146"/>
    <n v="146"/>
    <x v="14"/>
    <s v="F"/>
    <s v="F"/>
    <s v="T"/>
    <s v="-"/>
    <s v="-"/>
    <x v="14"/>
    <x v="4"/>
    <x v="5"/>
    <x v="3"/>
    <s v="비누통"/>
    <s v="청구"/>
    <s v="○"/>
    <x v="0"/>
    <x v="0"/>
    <s v="키워드"/>
    <s v="소모품비"/>
    <m/>
  </r>
  <r>
    <n v="127831"/>
    <s v="국수나무 안양샛별점"/>
    <s v="120-27-00387"/>
    <d v="2018-08-07T00:00:00"/>
    <d v="2018-08-08T00:00:00"/>
    <d v="2018-08-08T00:00:00"/>
    <s v="돌핀경기서부지사"/>
    <s v="137-11-23242"/>
    <n v="63638"/>
    <n v="6362"/>
    <n v="70000"/>
    <s v="청구"/>
    <s v="세제"/>
    <s v="826 소모품비"/>
    <s v="20170807-001"/>
    <s v="상품"/>
    <n v="202"/>
    <n v="146"/>
    <x v="14"/>
    <s v="F"/>
    <s v="F"/>
    <s v="F"/>
    <s v="-"/>
    <s v="-"/>
    <x v="14"/>
    <x v="12"/>
    <x v="5"/>
    <x v="3"/>
    <s v="세제"/>
    <s v="청구"/>
    <s v="○"/>
    <x v="0"/>
    <x v="0"/>
    <s v="키워드"/>
    <s v="소모품비"/>
    <m/>
  </r>
  <r>
    <n v="129299"/>
    <s v="바보스 봉림점"/>
    <s v="612-14-07841"/>
    <d v="2018-08-28T00:00:00"/>
    <d v="2018-09-11T00:00:00"/>
    <d v="2018-09-11T00:00:00"/>
    <s v="(주)바보스"/>
    <s v="108-86-11601"/>
    <n v="18181"/>
    <n v="1819"/>
    <n v="20000"/>
    <s v="영수"/>
    <s v="현수막"/>
    <s v="826 소모품비"/>
    <s v="20170828-007"/>
    <s v="상품"/>
    <n v="146"/>
    <n v="146"/>
    <x v="14"/>
    <s v="F"/>
    <s v="F"/>
    <s v="T"/>
    <s v="-"/>
    <s v="-"/>
    <x v="14"/>
    <x v="4"/>
    <x v="5"/>
    <x v="3"/>
    <s v="현수막"/>
    <s v="영수"/>
    <s v="-"/>
    <x v="0"/>
    <x v="0"/>
    <s v="키워드"/>
    <s v="광고선전비"/>
    <m/>
  </r>
  <r>
    <n v="129318"/>
    <s v="고리울 풍천장어"/>
    <s v="162-41-00179"/>
    <d v="2018-08-04T00:00:00"/>
    <d v="2018-08-04T00:00:00"/>
    <d v="2018-08-04T00:00:00"/>
    <s v="제일종합주방"/>
    <s v="130-39-71903"/>
    <n v="630000"/>
    <n v="63000"/>
    <n v="693000"/>
    <s v="청구"/>
    <s v="석쇠"/>
    <s v="826 소모품비"/>
    <s v="20170804-001"/>
    <s v="상품"/>
    <n v="824"/>
    <n v="146"/>
    <x v="14"/>
    <s v="F"/>
    <s v="F"/>
    <s v="F"/>
    <s v="-"/>
    <s v="-"/>
    <x v="14"/>
    <x v="6"/>
    <x v="5"/>
    <x v="3"/>
    <s v="석쇠"/>
    <s v="청구"/>
    <s v="○"/>
    <x v="0"/>
    <x v="0"/>
    <s v="키워드"/>
    <s v="소모품비"/>
    <m/>
  </r>
  <r>
    <n v="129365"/>
    <s v="책이랑"/>
    <s v="429-94-00398"/>
    <d v="2018-09-05T00:00:00"/>
    <d v="2018-09-06T00:00:00"/>
    <d v="2018-09-06T00:00:00"/>
    <s v="엘지전자(주)"/>
    <s v="107-86-14075"/>
    <n v="27181"/>
    <n v="2719"/>
    <n v="29900"/>
    <s v="청구"/>
    <s v="렌탈료 2017/09월분"/>
    <s v="826 소모품비"/>
    <s v="20170905-002"/>
    <s v="비용"/>
    <n v="827"/>
    <n v="827"/>
    <x v="14"/>
    <s v="F"/>
    <s v="F"/>
    <s v="T"/>
    <s v="-"/>
    <s v="-"/>
    <x v="14"/>
    <x v="0"/>
    <x v="0"/>
    <x v="0"/>
    <s v="렌탈료"/>
    <s v="청구"/>
    <s v="-"/>
    <x v="1"/>
    <x v="1"/>
    <s v="키워드"/>
    <s v="지급수수료"/>
    <m/>
  </r>
  <r>
    <n v="129365"/>
    <s v="책이랑"/>
    <s v="429-94-00398"/>
    <d v="2018-08-05T00:00:00"/>
    <d v="2018-08-06T00:00:00"/>
    <d v="2018-08-06T00:00:00"/>
    <s v="엘지전자(주)"/>
    <s v="107-86-14075"/>
    <n v="27181"/>
    <n v="2719"/>
    <n v="29900"/>
    <s v="청구"/>
    <s v="렌탈료 2017/08월분"/>
    <s v="826 소모품비"/>
    <s v="20170805-001"/>
    <s v="비용"/>
    <n v="827"/>
    <n v="827"/>
    <x v="14"/>
    <s v="F"/>
    <s v="F"/>
    <s v="T"/>
    <s v="-"/>
    <s v="-"/>
    <x v="14"/>
    <x v="0"/>
    <x v="0"/>
    <x v="0"/>
    <s v="렌탈료"/>
    <s v="청구"/>
    <s v="-"/>
    <x v="1"/>
    <x v="1"/>
    <s v="키워드"/>
    <s v="지급수수료"/>
    <m/>
  </r>
  <r>
    <n v="129375"/>
    <s v="국수나무 구의점(양도)"/>
    <s v="450-69-00110"/>
    <d v="2018-09-25T00:00:00"/>
    <d v="2018-09-25T00:00:00"/>
    <d v="2018-09-25T00:00:00"/>
    <s v="(주)쿡앤시스템"/>
    <s v="624-86-00116"/>
    <n v="68000"/>
    <n v="6800"/>
    <n v="74800"/>
    <s v="영수"/>
    <s v="스텐판"/>
    <s v="826 소모품비"/>
    <s v="20170925-001"/>
    <s v="상품"/>
    <n v="146"/>
    <n v="146"/>
    <x v="14"/>
    <s v="F"/>
    <s v="F"/>
    <s v="T"/>
    <s v="○"/>
    <s v="○"/>
    <x v="14"/>
    <x v="4"/>
    <x v="5"/>
    <x v="3"/>
    <s v="스텐판"/>
    <s v="영수"/>
    <s v="○"/>
    <x v="0"/>
    <x v="0"/>
    <s v="키워드"/>
    <s v="소모품비"/>
    <m/>
  </r>
  <r>
    <n v="129382"/>
    <s v="카페무제"/>
    <s v="890-13-00679"/>
    <d v="2018-08-07T00:00:00"/>
    <d v="2018-08-07T00:00:00"/>
    <d v="2018-08-07T00:00:00"/>
    <s v="(주) 세신티에스"/>
    <s v="812-88-00279"/>
    <n v="155000"/>
    <n v="15500"/>
    <n v="170500"/>
    <s v="청구"/>
    <s v="주방기구"/>
    <s v="826 소모품비"/>
    <s v="20170807-001"/>
    <s v="상품"/>
    <n v="146"/>
    <n v="146"/>
    <x v="14"/>
    <s v="F"/>
    <s v="F"/>
    <s v="T"/>
    <s v="-"/>
    <s v="-"/>
    <x v="14"/>
    <x v="4"/>
    <x v="5"/>
    <x v="3"/>
    <s v="주방"/>
    <s v="청구"/>
    <s v="○"/>
    <x v="0"/>
    <x v="0"/>
    <s v="키워드"/>
    <s v="소모품비"/>
    <m/>
  </r>
  <r>
    <n v="129546"/>
    <s v="한솥도시락 세교"/>
    <s v="553-32-00320"/>
    <d v="2018-08-31T00:00:00"/>
    <d v="2018-08-31T00:00:00"/>
    <d v="2018-09-01T00:00:00"/>
    <s v="(주)한솥"/>
    <s v="214-81-96569"/>
    <n v="176364"/>
    <n v="17636"/>
    <n v="194000"/>
    <s v="청구"/>
    <s v="카운터진열대 외"/>
    <s v="826 소모품비"/>
    <s v="20170831-006"/>
    <s v="상품"/>
    <n v="202"/>
    <n v="146"/>
    <x v="14"/>
    <s v="F"/>
    <s v="F"/>
    <s v="F"/>
    <s v="-"/>
    <s v="-"/>
    <x v="14"/>
    <x v="12"/>
    <x v="5"/>
    <x v="3"/>
    <s v="카운터"/>
    <s v="청구"/>
    <s v="○"/>
    <x v="0"/>
    <x v="0"/>
    <s v="키워드"/>
    <s v="소모품비"/>
    <m/>
  </r>
  <r>
    <n v="129546"/>
    <s v="한솥도시락 세교"/>
    <s v="553-32-00320"/>
    <d v="2018-08-31T00:00:00"/>
    <d v="2018-08-31T00:00:00"/>
    <d v="2018-09-01T00:00:00"/>
    <s v="(주)한솥"/>
    <s v="214-81-96569"/>
    <n v="663000"/>
    <n v="66300"/>
    <n v="729300"/>
    <s v="청구"/>
    <s v="DID"/>
    <s v="826 소모품비"/>
    <s v="20170831-007"/>
    <s v="수수료"/>
    <n v="827"/>
    <n v="146"/>
    <x v="14"/>
    <s v="F"/>
    <s v="F"/>
    <s v="F"/>
    <s v="-"/>
    <s v="-"/>
    <x v="14"/>
    <x v="0"/>
    <x v="5"/>
    <x v="1"/>
    <m/>
    <s v="청구"/>
    <s v="○"/>
    <x v="0"/>
    <x v="0"/>
    <s v="키워드"/>
    <s v="소모품비"/>
    <m/>
  </r>
  <r>
    <n v="129570"/>
    <s v="달콤커피 궐동점"/>
    <s v="267-37-00138"/>
    <d v="2018-08-12T00:00:00"/>
    <d v="2018-08-14T00:00:00"/>
    <d v="2018-08-14T00:00:00"/>
    <s v="(주)세이지그린"/>
    <s v="110-81-63465"/>
    <n v="49909"/>
    <n v="4991"/>
    <n v="54900"/>
    <s v="영수"/>
    <s v="누보 에스프레소 머신 청소용솔(NV-1MCB)외 3건"/>
    <s v="826 소모품비"/>
    <s v="20170812-001"/>
    <s v="상품"/>
    <n v="146"/>
    <n v="146"/>
    <x v="14"/>
    <s v="F"/>
    <s v="F"/>
    <s v="T"/>
    <s v="-"/>
    <s v="-"/>
    <x v="14"/>
    <x v="4"/>
    <x v="5"/>
    <x v="3"/>
    <s v="솔"/>
    <s v="영수"/>
    <s v="○"/>
    <x v="0"/>
    <x v="0"/>
    <s v="키워드"/>
    <s v="소모품비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44500"/>
    <n v="4450"/>
    <n v="48950"/>
    <s v="영수"/>
    <s v="매장램프"/>
    <s v="826 소모품비"/>
    <s v="20170831-017"/>
    <s v="상품"/>
    <n v="827"/>
    <n v="146"/>
    <x v="14"/>
    <s v="F"/>
    <s v="F"/>
    <s v="F"/>
    <s v="-"/>
    <s v="-"/>
    <x v="14"/>
    <x v="0"/>
    <x v="5"/>
    <x v="3"/>
    <s v="램프"/>
    <s v="영수"/>
    <s v="○"/>
    <x v="0"/>
    <x v="0"/>
    <s v="키워드"/>
    <s v="소모품비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46000"/>
    <n v="4600"/>
    <n v="50600"/>
    <s v="영수"/>
    <s v="환풍기교체"/>
    <s v="826 소모품비"/>
    <s v="20170831-018"/>
    <s v="수수료"/>
    <n v="827"/>
    <n v="827"/>
    <x v="14"/>
    <s v="F"/>
    <s v="F"/>
    <s v="T"/>
    <s v="-"/>
    <s v="-"/>
    <x v="14"/>
    <x v="0"/>
    <x v="0"/>
    <x v="1"/>
    <s v="환풍기"/>
    <s v="영수"/>
    <s v="○"/>
    <x v="0"/>
    <x v="0"/>
    <s v="키워드"/>
    <s v="소모품비"/>
    <m/>
  </r>
  <r>
    <n v="129625"/>
    <s v="빵을위한사람들(의사없음)"/>
    <s v="392-05-00262"/>
    <d v="2018-09-20T00:00:00"/>
    <d v="2018-09-21T00:00:00"/>
    <d v="2018-09-21T00:00:00"/>
    <s v="（주）코스트코　코리아"/>
    <s v="107-81-63829"/>
    <n v="124890"/>
    <n v="12490"/>
    <n v="137380"/>
    <s v="영수"/>
    <s v="KS MEXICAN STYLE"/>
    <s v="826 소모품비"/>
    <s v="20170920-001"/>
    <s v="상품"/>
    <n v="146"/>
    <n v="146"/>
    <x v="14"/>
    <s v="F"/>
    <s v="F"/>
    <s v="T"/>
    <s v="-"/>
    <s v="-"/>
    <x v="14"/>
    <x v="4"/>
    <x v="5"/>
    <x v="3"/>
    <m/>
    <s v="영수"/>
    <s v="○"/>
    <x v="0"/>
    <x v="0"/>
    <s v="키워드"/>
    <s v="소모품비"/>
    <m/>
  </r>
  <r>
    <n v="129645"/>
    <s v="쥬시 명지점"/>
    <s v="109-29-17094"/>
    <d v="2018-09-18T00:00:00"/>
    <d v="2018-09-18T00:00:00"/>
    <d v="2018-09-18T00:00:00"/>
    <s v="삼번상회"/>
    <s v="504-01-64196"/>
    <n v="199000"/>
    <n v="19900"/>
    <n v="218900"/>
    <s v="영수"/>
    <s v="용기외"/>
    <s v="826 소모품비"/>
    <s v="20170918-001"/>
    <s v="상품"/>
    <n v="827"/>
    <n v="146"/>
    <x v="14"/>
    <s v="F"/>
    <s v="F"/>
    <s v="F"/>
    <s v="-"/>
    <s v="-"/>
    <x v="14"/>
    <x v="0"/>
    <x v="5"/>
    <x v="3"/>
    <s v="용기"/>
    <s v="영수"/>
    <s v="○"/>
    <x v="0"/>
    <x v="0"/>
    <s v="키워드"/>
    <s v="소모품비"/>
    <m/>
  </r>
  <r>
    <n v="129725"/>
    <s v="국수나무 목원대점"/>
    <s v="859-35-00137"/>
    <d v="2018-09-15T00:00:00"/>
    <d v="2018-09-18T00:00:00"/>
    <d v="2018-09-18T00:00:00"/>
    <s v="（주）코스트코　코리아"/>
    <s v="107-81-63829"/>
    <n v="108718"/>
    <n v="10872"/>
    <n v="119590"/>
    <s v="영수"/>
    <s v="일회용장갑 600CT"/>
    <s v="826 소모품비"/>
    <s v="20170915-003"/>
    <s v="상품"/>
    <n v="146"/>
    <n v="146"/>
    <x v="14"/>
    <s v="F"/>
    <s v="F"/>
    <s v="T"/>
    <s v="-"/>
    <s v="-"/>
    <x v="14"/>
    <x v="4"/>
    <x v="5"/>
    <x v="3"/>
    <s v="장갑"/>
    <s v="영수"/>
    <s v="○"/>
    <x v="0"/>
    <x v="0"/>
    <s v="키워드"/>
    <s v="소모품비"/>
    <m/>
  </r>
  <r>
    <n v="129727"/>
    <s v="한솥도시락 동탄능동점"/>
    <s v="135-15-97237"/>
    <d v="2018-08-14T00:00:00"/>
    <d v="2018-08-17T00:00:00"/>
    <d v="2018-08-18T00:00:00"/>
    <s v="(주)한솥"/>
    <s v="214-81-96569"/>
    <n v="92000"/>
    <n v="9200"/>
    <n v="101200"/>
    <s v="청구"/>
    <s v="일괄 A4전단지"/>
    <s v="826 소모품비"/>
    <s v="20170814-002"/>
    <s v="비용"/>
    <n v="202"/>
    <n v="812"/>
    <x v="14"/>
    <s v="F"/>
    <s v="F"/>
    <s v="F"/>
    <s v="-"/>
    <s v="-"/>
    <x v="14"/>
    <x v="12"/>
    <x v="9"/>
    <x v="0"/>
    <s v="전단지"/>
    <s v="청구"/>
    <s v="-"/>
    <x v="0"/>
    <x v="0"/>
    <s v="키워드"/>
    <s v="광고선전비"/>
    <m/>
  </r>
  <r>
    <n v="129790"/>
    <s v="또봉이통닭 동백이마트점"/>
    <s v="269-19-00450"/>
    <d v="2018-08-29T00:00:00"/>
    <d v="2018-08-31T00:00:00"/>
    <d v="2018-08-31T00:00:00"/>
    <s v="경동그릇총판"/>
    <s v="131-06-40496"/>
    <n v="12000"/>
    <n v="1200"/>
    <n v="13200"/>
    <s v="영수"/>
    <s v="주방용품"/>
    <s v="826 소모품비"/>
    <s v="20170829-001"/>
    <s v="상품"/>
    <n v="146"/>
    <n v="146"/>
    <x v="14"/>
    <s v="F"/>
    <s v="F"/>
    <s v="T"/>
    <s v="-"/>
    <s v="-"/>
    <x v="14"/>
    <x v="4"/>
    <x v="5"/>
    <x v="3"/>
    <s v="주방"/>
    <s v="영수"/>
    <s v="○"/>
    <x v="0"/>
    <x v="0"/>
    <s v="키워드"/>
    <s v="소모품비"/>
    <m/>
  </r>
  <r>
    <n v="129793"/>
    <s v="고봉민김밥 복수점"/>
    <s v="348-31-00376"/>
    <d v="2018-08-31T00:00:00"/>
    <d v="2018-09-05T00:00:00"/>
    <d v="2018-09-05T00:00:00"/>
    <s v="(주)농협대전유통"/>
    <s v="305-81-30785"/>
    <n v="183070"/>
    <n v="18300"/>
    <n v="201370"/>
    <s v="영수"/>
    <s v="허밍퓨어백 (미니) 9.5*17*25*300매"/>
    <s v="826 소모품비"/>
    <s v="20170831-002"/>
    <s v="상품"/>
    <n v="146"/>
    <n v="146"/>
    <x v="14"/>
    <s v="F"/>
    <s v="F"/>
    <s v="T"/>
    <s v="-"/>
    <s v="-"/>
    <x v="14"/>
    <x v="4"/>
    <x v="5"/>
    <x v="3"/>
    <s v="백"/>
    <s v="영수"/>
    <s v="○"/>
    <x v="0"/>
    <x v="0"/>
    <s v="키워드"/>
    <s v="소모품비"/>
    <m/>
  </r>
  <r>
    <n v="129830"/>
    <s v="궁중설렁탕 동탄점"/>
    <s v="733-10-00021"/>
    <d v="2018-08-31T00:00:00"/>
    <d v="2018-09-07T00:00:00"/>
    <d v="2018-09-07T00:00:00"/>
    <s v="왕도매마트 동탄점"/>
    <s v="172-85-00428"/>
    <n v="47910"/>
    <n v="4790"/>
    <n v="52700"/>
    <s v="영수"/>
    <s v="물티슈(유한,크린,100매*4)400매"/>
    <s v="826 소모품비"/>
    <s v="20170831-001"/>
    <s v="상품"/>
    <n v="146"/>
    <n v="146"/>
    <x v="14"/>
    <s v="F"/>
    <s v="F"/>
    <s v="T"/>
    <s v="○"/>
    <s v="○"/>
    <x v="14"/>
    <x v="4"/>
    <x v="5"/>
    <x v="3"/>
    <s v="물티슈"/>
    <s v="영수"/>
    <s v="○"/>
    <x v="0"/>
    <x v="0"/>
    <s v="키워드"/>
    <s v="소모품비"/>
    <m/>
  </r>
  <r>
    <n v="129856"/>
    <s v="킹콩쥬스엔청춘핫도그 강동산하점"/>
    <s v="226-54-00231"/>
    <d v="2018-08-31T00:00:00"/>
    <d v="2018-09-01T00:00:00"/>
    <d v="2018-09-01T00:00:00"/>
    <s v="(주) 킹콩쥬스엔커피"/>
    <s v="384-81-00362"/>
    <n v="13636"/>
    <n v="1364"/>
    <n v="15000"/>
    <s v="영수"/>
    <s v="명함대금"/>
    <s v="826 소모품비"/>
    <s v="20170831-005"/>
    <s v="수수료"/>
    <n v="827"/>
    <n v="827"/>
    <x v="14"/>
    <s v="F"/>
    <s v="F"/>
    <s v="T"/>
    <s v="-"/>
    <s v="-"/>
    <x v="14"/>
    <x v="0"/>
    <x v="0"/>
    <x v="1"/>
    <s v="명함"/>
    <s v="영수"/>
    <s v="○"/>
    <x v="0"/>
    <x v="0"/>
    <s v="키워드"/>
    <s v="소모품비"/>
    <m/>
  </r>
  <r>
    <n v="129859"/>
    <s v="소야소 구래점"/>
    <s v="234-01-16247"/>
    <d v="2018-08-31T00:00:00"/>
    <d v="2018-09-03T00:00:00"/>
    <d v="2018-09-03T00:00:00"/>
    <s v="삼화열탄상사"/>
    <s v="137-03-56845"/>
    <n v="190909"/>
    <n v="19091"/>
    <n v="210000"/>
    <s v="영수"/>
    <s v="구운숯"/>
    <s v="826 소모품비"/>
    <s v="20170831-007"/>
    <s v="상품"/>
    <n v="146"/>
    <n v="146"/>
    <x v="14"/>
    <s v="F"/>
    <s v="F"/>
    <s v="T"/>
    <s v="○"/>
    <s v="○"/>
    <x v="14"/>
    <x v="4"/>
    <x v="5"/>
    <x v="3"/>
    <s v="숯"/>
    <s v="영수"/>
    <s v="○"/>
    <x v="0"/>
    <x v="0"/>
    <s v="키워드"/>
    <s v="소모품비"/>
    <m/>
  </r>
  <r>
    <n v="129860"/>
    <s v="당구충전소(2/24폐업)"/>
    <s v="286-07-00689"/>
    <d v="2018-09-26T00:00:00"/>
    <d v="2018-09-27T00:00:00"/>
    <d v="2018-09-27T00:00:00"/>
    <s v="롯데쇼핑(주)VIC마켓 도봉점"/>
    <s v="210-85-15859"/>
    <n v="9091"/>
    <n v="909"/>
    <n v="10000"/>
    <s v="청구"/>
    <s v="CK 여성 레깅스 청바지, 66-92(26), BLACK외"/>
    <s v="826 소모품비"/>
    <s v="20170926-001"/>
    <s v="상품"/>
    <n v="146"/>
    <n v="146"/>
    <x v="14"/>
    <s v="F"/>
    <s v="F"/>
    <s v="T"/>
    <s v="-"/>
    <s v="-"/>
    <x v="14"/>
    <x v="4"/>
    <x v="5"/>
    <x v="3"/>
    <s v="청바지"/>
    <s v="청구"/>
    <s v="-"/>
    <x v="1"/>
    <x v="1"/>
    <s v="키워드"/>
    <s v="상품"/>
    <m/>
  </r>
  <r>
    <n v="129884"/>
    <s v="신포우리만두 도안점"/>
    <s v="392-67-00033"/>
    <d v="2018-08-31T00:00:00"/>
    <d v="2018-09-06T00:00:00"/>
    <d v="2018-09-07T00:00:00"/>
    <s v="(유)신포우리식품"/>
    <s v="405-81-04103"/>
    <n v="966682"/>
    <n v="96668"/>
    <n v="1063350"/>
    <s v="청구"/>
    <s v="종이컵외"/>
    <s v="826 소모품비"/>
    <s v="20170831-002"/>
    <s v="상품"/>
    <n v="146"/>
    <n v="146"/>
    <x v="14"/>
    <s v="F"/>
    <s v="F"/>
    <s v="T"/>
    <s v="○"/>
    <s v="○"/>
    <x v="14"/>
    <x v="4"/>
    <x v="5"/>
    <x v="3"/>
    <s v="컵"/>
    <s v="청구"/>
    <s v="○"/>
    <x v="0"/>
    <x v="0"/>
    <s v="키워드"/>
    <s v="소모품비"/>
    <m/>
  </r>
  <r>
    <n v="129891"/>
    <s v="카페베네 아산음봉레이크시티점"/>
    <s v="769-09-00306"/>
    <d v="2018-09-22T00:00:00"/>
    <d v="2018-09-25T00:00:00"/>
    <d v="2018-09-25T00:00:00"/>
    <s v="（주）코스트코　코리아"/>
    <s v="107-81-63829"/>
    <n v="18163"/>
    <n v="1817"/>
    <n v="19980"/>
    <s v="영수"/>
    <s v="홈워쉬락스15L"/>
    <s v="826 소모품비"/>
    <s v="20170922-001"/>
    <s v="상품"/>
    <n v="831"/>
    <n v="146"/>
    <x v="14"/>
    <s v="F"/>
    <s v="F"/>
    <s v="F"/>
    <s v="-"/>
    <s v="-"/>
    <x v="14"/>
    <x v="8"/>
    <x v="5"/>
    <x v="3"/>
    <s v="락스"/>
    <s v="영수"/>
    <s v="○"/>
    <x v="0"/>
    <x v="0"/>
    <s v="키워드"/>
    <s v="소모품비"/>
    <m/>
  </r>
  <r>
    <n v="129891"/>
    <s v="카페베네 아산음봉레이크시티점"/>
    <s v="769-09-00306"/>
    <d v="2018-08-18T00:00:00"/>
    <d v="2018-08-21T00:00:00"/>
    <d v="2018-08-21T00:00:00"/>
    <s v="（주）코스트코　코리아"/>
    <s v="107-81-63829"/>
    <n v="29972"/>
    <n v="2998"/>
    <n v="32970"/>
    <s v="영수"/>
    <s v="키친솝주방세제"/>
    <s v="826 소모품비"/>
    <s v="20170818-001"/>
    <s v="상품"/>
    <n v="831"/>
    <n v="146"/>
    <x v="14"/>
    <s v="F"/>
    <s v="F"/>
    <s v="F"/>
    <s v="-"/>
    <s v="-"/>
    <x v="14"/>
    <x v="8"/>
    <x v="5"/>
    <x v="3"/>
    <s v="세제"/>
    <s v="영수"/>
    <s v="○"/>
    <x v="0"/>
    <x v="0"/>
    <s v="키워드"/>
    <s v="소모품비"/>
    <m/>
  </r>
  <r>
    <n v="129895"/>
    <s v="우찾사 금곡점"/>
    <s v="124-05-73920"/>
    <d v="2018-08-31T00:00:00"/>
    <d v="2018-09-01T00:00:00"/>
    <d v="2018-09-01T00:00:00"/>
    <s v="스마일유통"/>
    <s v="124-25-95320"/>
    <n v="222000"/>
    <n v="22200"/>
    <n v="244200"/>
    <s v="청구"/>
    <s v="물비누외"/>
    <s v="826 소모품비"/>
    <s v="20170831-003"/>
    <s v="상품"/>
    <n v="146"/>
    <n v="146"/>
    <x v="14"/>
    <s v="F"/>
    <s v="F"/>
    <s v="T"/>
    <s v="-"/>
    <s v="-"/>
    <x v="14"/>
    <x v="4"/>
    <x v="5"/>
    <x v="3"/>
    <s v="물비누"/>
    <s v="청구"/>
    <s v="○"/>
    <x v="0"/>
    <x v="0"/>
    <s v="키워드"/>
    <s v="소모품비"/>
    <m/>
  </r>
  <r>
    <n v="129900"/>
    <s v="커피에반하다 정자점(2/1폐업)"/>
    <s v="124-52-44870"/>
    <d v="2018-09-04T00:00:00"/>
    <d v="2018-09-29T00:00:00"/>
    <d v="2018-09-29T00:00:00"/>
    <s v="(주)오진양행"/>
    <s v="214-81-41045"/>
    <n v="40000"/>
    <n v="4000"/>
    <n v="44000"/>
    <s v="청구"/>
    <s v="08273, S5"/>
    <s v="826 소모품비"/>
    <s v="20170904-001"/>
    <s v="기타"/>
    <n v="827"/>
    <n v="146"/>
    <x v="14"/>
    <s v="F"/>
    <s v="F"/>
    <s v="F"/>
    <s v="-"/>
    <s v="-"/>
    <x v="14"/>
    <x v="0"/>
    <x v="5"/>
    <x v="4"/>
    <m/>
    <s v="청구"/>
    <s v="○"/>
    <x v="0"/>
    <x v="0"/>
    <s v="키워드"/>
    <s v="소모품비"/>
    <m/>
  </r>
  <r>
    <n v="129901"/>
    <s v="커피에반하다 인계점"/>
    <s v="731-21-00017"/>
    <d v="2018-09-11T00:00:00"/>
    <d v="2018-09-15T00:00:00"/>
    <d v="2018-09-16T00:00:00"/>
    <s v="(주)이앤알상사"/>
    <s v="220-81-56072"/>
    <n v="58000"/>
    <n v="5800"/>
    <n v="63800"/>
    <s v="영수"/>
    <s v="부품"/>
    <s v="826 소모품비"/>
    <s v="20170911-001"/>
    <s v="상품"/>
    <n v="146"/>
    <n v="146"/>
    <x v="14"/>
    <s v="F"/>
    <s v="F"/>
    <s v="T"/>
    <s v="-"/>
    <s v="-"/>
    <x v="14"/>
    <x v="4"/>
    <x v="5"/>
    <x v="3"/>
    <s v="부품"/>
    <s v="영수"/>
    <s v="○"/>
    <x v="0"/>
    <x v="0"/>
    <s v="키워드"/>
    <s v="소모품비"/>
    <m/>
  </r>
  <r>
    <n v="129902"/>
    <s v="티알씨커피 구갈점"/>
    <s v="341-67-00170"/>
    <d v="2018-08-31T00:00:00"/>
    <d v="2018-09-11T00:00:00"/>
    <d v="2018-09-11T00:00:00"/>
    <s v="마피아패키지"/>
    <s v="202-05-37923"/>
    <n v="369637"/>
    <n v="36963"/>
    <n v="406600"/>
    <s v="청구"/>
    <s v="14oz 98파이 PET컵 (무지) 외 10건"/>
    <s v="826 소모품비"/>
    <s v="20170831-003"/>
    <s v="상품"/>
    <n v="146"/>
    <n v="146"/>
    <x v="14"/>
    <s v="F"/>
    <s v="F"/>
    <s v="T"/>
    <s v="○"/>
    <s v="○"/>
    <x v="14"/>
    <x v="4"/>
    <x v="5"/>
    <x v="3"/>
    <s v="컵"/>
    <s v="청구"/>
    <s v="○"/>
    <x v="0"/>
    <x v="0"/>
    <s v="키워드"/>
    <s v="소모품비"/>
    <m/>
  </r>
  <r>
    <n v="129904"/>
    <s v="삼촌쭈꾸미"/>
    <s v="185-32-00447"/>
    <d v="2018-09-18T00:00:00"/>
    <d v="2018-09-18T00:00:00"/>
    <d v="2018-09-18T00:00:00"/>
    <s v="한빛까운사"/>
    <s v="305-08-78414"/>
    <n v="215000"/>
    <n v="21500"/>
    <n v="236500"/>
    <s v="청구"/>
    <s v="앞치마"/>
    <s v="826 소모품비"/>
    <s v="20170918-001"/>
    <s v="상품"/>
    <n v="146"/>
    <n v="146"/>
    <x v="14"/>
    <s v="F"/>
    <s v="F"/>
    <s v="T"/>
    <s v="-"/>
    <s v="-"/>
    <x v="14"/>
    <x v="4"/>
    <x v="5"/>
    <x v="3"/>
    <s v="앞치마"/>
    <s v="청구"/>
    <s v="○"/>
    <x v="0"/>
    <x v="0"/>
    <s v="키워드"/>
    <s v="소모품비"/>
    <m/>
  </r>
  <r>
    <n v="129947"/>
    <s v="토고리옛날막창(의사없음)"/>
    <s v="577-10-00057"/>
    <d v="2018-08-31T00:00:00"/>
    <d v="2018-09-06T00:00:00"/>
    <d v="2018-09-06T00:00:00"/>
    <s v="오제이물산(O.J.물산)"/>
    <s v="694-09-00701"/>
    <n v="227545"/>
    <n v="22755"/>
    <n v="250300"/>
    <s v="청구"/>
    <s v="락스 외"/>
    <s v="826 소모품비"/>
    <s v="20170831-003"/>
    <s v="상품"/>
    <n v="146"/>
    <n v="146"/>
    <x v="14"/>
    <s v="F"/>
    <s v="F"/>
    <s v="T"/>
    <s v="-"/>
    <s v="-"/>
    <x v="14"/>
    <x v="4"/>
    <x v="5"/>
    <x v="3"/>
    <s v="락스"/>
    <s v="청구"/>
    <s v="○"/>
    <x v="0"/>
    <x v="0"/>
    <s v="키워드"/>
    <s v="소모품비"/>
    <m/>
  </r>
  <r>
    <n v="129968"/>
    <s v="국수나무 분당까페거리점"/>
    <s v="830-14-00539"/>
    <d v="2018-08-22T00:00:00"/>
    <d v="2018-08-23T00:00:00"/>
    <d v="2018-08-23T00:00:00"/>
    <s v="주식회사 비버스디자인"/>
    <s v="210-81-65235"/>
    <n v="61818"/>
    <n v="6182"/>
    <n v="68000"/>
    <s v="영수"/>
    <s v="접시4개"/>
    <s v="826 소모품비"/>
    <s v="20170822-001"/>
    <s v="상품"/>
    <n v="146"/>
    <n v="146"/>
    <x v="14"/>
    <s v="F"/>
    <s v="F"/>
    <s v="T"/>
    <s v="○"/>
    <s v="○"/>
    <x v="14"/>
    <x v="4"/>
    <x v="5"/>
    <x v="3"/>
    <s v="접시"/>
    <s v="영수"/>
    <s v="○"/>
    <x v="0"/>
    <x v="0"/>
    <s v="키워드"/>
    <s v="소모품비"/>
    <m/>
  </r>
  <r>
    <n v="130333"/>
    <s v="이투스수학 금광2학원"/>
    <s v="129-92-84117"/>
    <d v="2018-09-25T00:00:00"/>
    <d v="2018-09-25T00:00:00"/>
    <d v="2018-09-25T00:00:00"/>
    <s v="네임텍광고디자인"/>
    <s v="729-29-00155"/>
    <n v="4400000"/>
    <n v="440000"/>
    <n v="4840000"/>
    <s v="청구"/>
    <s v="간판시공장비임대"/>
    <s v="826 소모품비"/>
    <s v="20170925-001"/>
    <s v="관리비"/>
    <n v="831"/>
    <n v="827"/>
    <x v="14"/>
    <s v="F"/>
    <s v="F"/>
    <s v="F"/>
    <s v="-"/>
    <s v="-"/>
    <x v="14"/>
    <x v="8"/>
    <x v="0"/>
    <x v="2"/>
    <s v="임대"/>
    <s v="청구"/>
    <s v="-"/>
    <x v="0"/>
    <x v="0"/>
    <s v="키워드"/>
    <s v="지급임차료"/>
    <m/>
  </r>
  <r>
    <n v="125835"/>
    <s v="오르데브르과자점(4/1 폐업)"/>
    <s v="124-48-39138"/>
    <d v="2018-10-22T00:00:00"/>
    <d v="2018-10-30T00:00:00"/>
    <d v="2018-10-30T00:00:00"/>
    <s v="포장119 주식회사"/>
    <s v="201-86-40439"/>
    <n v="25911"/>
    <n v="2589"/>
    <n v="28500"/>
    <s v="영수"/>
    <s v="LOVE 라운드 4종스티커/240매(4*60매) 외 3건"/>
    <s v="826 소모품비"/>
    <s v="20171022-002"/>
    <s v="비용"/>
    <n v="827"/>
    <n v="827"/>
    <x v="14"/>
    <s v="F"/>
    <s v="F"/>
    <s v="T"/>
    <s v="-"/>
    <s v="-"/>
    <x v="14"/>
    <x v="0"/>
    <x v="0"/>
    <x v="0"/>
    <s v="스티커"/>
    <s v="영수"/>
    <s v="-"/>
    <x v="0"/>
    <x v="0"/>
    <s v="키워드"/>
    <s v="광고선전비"/>
    <m/>
  </r>
  <r>
    <n v="125972"/>
    <s v="중화요리 장홍"/>
    <s v="519-30-00215"/>
    <d v="2018-10-16T00:00:00"/>
    <d v="2018-10-16T00:00:00"/>
    <d v="2018-10-16T00:00:00"/>
    <s v="(주)엠에스비"/>
    <s v="553-86-00852"/>
    <n v="127273"/>
    <n v="12727"/>
    <n v="140000"/>
    <s v="청구"/>
    <s v="면솥세트"/>
    <s v="826 소모품비"/>
    <s v="20171016-001"/>
    <s v="상품"/>
    <n v="146"/>
    <n v="146"/>
    <x v="14"/>
    <s v="F"/>
    <s v="F"/>
    <s v="T"/>
    <s v="○"/>
    <s v="○"/>
    <x v="14"/>
    <x v="4"/>
    <x v="5"/>
    <x v="3"/>
    <s v="솥"/>
    <s v="청구"/>
    <s v="○"/>
    <x v="0"/>
    <x v="0"/>
    <s v="키워드"/>
    <s v="소모품비"/>
    <m/>
  </r>
  <r>
    <n v="129537"/>
    <s v="김춘덕 갈비인생"/>
    <s v="322-40-00245"/>
    <d v="2018-10-11T00:00:00"/>
    <d v="2018-10-11T00:00:00"/>
    <d v="2018-10-11T00:00:00"/>
    <s v="코끼리삼성주방"/>
    <s v="203-02-57144"/>
    <n v="100000"/>
    <n v="10000"/>
    <n v="110000"/>
    <s v="영수"/>
    <s v="고급분창"/>
    <s v="826 소모품비"/>
    <s v="20171011-010"/>
    <s v="상품"/>
    <n v="146"/>
    <n v="146"/>
    <x v="14"/>
    <s v="F"/>
    <s v="F"/>
    <s v="T"/>
    <s v="○"/>
    <s v="○"/>
    <x v="14"/>
    <x v="4"/>
    <x v="5"/>
    <x v="3"/>
    <s v="분창"/>
    <s v="영수"/>
    <s v="○"/>
    <x v="0"/>
    <x v="0"/>
    <s v="키워드"/>
    <s v="소모품비"/>
    <m/>
  </r>
  <r>
    <n v="129570"/>
    <s v="달콤커피 궐동점"/>
    <s v="267-37-00138"/>
    <d v="2018-10-24T00:00:00"/>
    <d v="2018-10-25T00:00:00"/>
    <d v="2018-10-25T00:00:00"/>
    <s v="(주)세이지그린"/>
    <s v="110-81-63465"/>
    <n v="29673"/>
    <n v="2967"/>
    <n v="32640"/>
    <s v="영수"/>
    <s v="100% 면행주 10장외 2건"/>
    <s v="826 소모품비"/>
    <s v="20171024-032"/>
    <s v="상품"/>
    <n v="146"/>
    <n v="146"/>
    <x v="14"/>
    <s v="F"/>
    <s v="F"/>
    <s v="T"/>
    <s v="○"/>
    <s v="○"/>
    <x v="14"/>
    <x v="4"/>
    <x v="5"/>
    <x v="3"/>
    <s v="행주"/>
    <s v="영수"/>
    <s v="○"/>
    <x v="0"/>
    <x v="0"/>
    <s v="키워드"/>
    <s v="소모품비"/>
    <m/>
  </r>
  <r>
    <n v="125179"/>
    <s v="카플러스"/>
    <s v="605-32-67563"/>
    <d v="2018-11-08T00:00:00"/>
    <d v="2018-11-08T00:00:00"/>
    <d v="2018-11-08T00:00:00"/>
    <s v="사막여우픽쳐스"/>
    <s v="142-04-89893"/>
    <n v="100000"/>
    <n v="10000"/>
    <n v="110000"/>
    <s v="청구"/>
    <s v="크린라이트(성우료)"/>
    <s v="826 소모품비"/>
    <s v="20171108-001"/>
    <s v="식품"/>
    <n v="146"/>
    <n v="146"/>
    <x v="14"/>
    <s v="F"/>
    <s v="F"/>
    <s v="T"/>
    <s v="○"/>
    <s v="○"/>
    <x v="14"/>
    <x v="4"/>
    <x v="5"/>
    <x v="5"/>
    <s v="성우료"/>
    <s v="청구"/>
    <s v="○"/>
    <x v="0"/>
    <x v="0"/>
    <s v="키워드"/>
    <s v="소모품비"/>
    <m/>
  </r>
  <r>
    <n v="125231"/>
    <s v="진할매닭한마리"/>
    <s v="142-06-21261"/>
    <d v="2018-11-21T00:00:00"/>
    <d v="2018-11-22T00:00:00"/>
    <d v="2018-11-23T00:00:00"/>
    <s v="(주)올웨이즈"/>
    <s v="128-86-05796"/>
    <n v="153909"/>
    <n v="15391"/>
    <n v="169300"/>
    <s v="영수"/>
    <s v="유니폼"/>
    <s v="826 소모품비"/>
    <s v="20171121-001"/>
    <s v="상품"/>
    <n v="146"/>
    <n v="146"/>
    <x v="14"/>
    <s v="F"/>
    <s v="F"/>
    <s v="T"/>
    <s v="-"/>
    <s v="-"/>
    <x v="14"/>
    <x v="4"/>
    <x v="5"/>
    <x v="3"/>
    <s v="유니폼"/>
    <s v="영수"/>
    <s v="○"/>
    <x v="0"/>
    <x v="0"/>
    <s v="키워드"/>
    <s v="소모품비"/>
    <m/>
  </r>
  <r>
    <n v="125430"/>
    <s v="독수리 오형제"/>
    <s v="150-30-00321"/>
    <d v="2018-11-21T00:00:00"/>
    <d v="2018-11-22T00:00:00"/>
    <d v="2018-11-23T00:00:00"/>
    <s v="마포산업"/>
    <s v="124-29-81635"/>
    <n v="220000"/>
    <n v="22000"/>
    <n v="242000"/>
    <s v="청구"/>
    <s v="목판"/>
    <s v="826 소모품비"/>
    <s v="20171121-001"/>
    <s v="상품"/>
    <n v="827"/>
    <n v="146"/>
    <x v="14"/>
    <s v="F"/>
    <s v="F"/>
    <s v="F"/>
    <s v="-"/>
    <s v="-"/>
    <x v="14"/>
    <x v="0"/>
    <x v="5"/>
    <x v="3"/>
    <s v="목판"/>
    <s v="청구"/>
    <s v="○"/>
    <x v="0"/>
    <x v="0"/>
    <s v="키워드"/>
    <s v="소모품비"/>
    <m/>
  </r>
  <r>
    <n v="127557"/>
    <s v="국수나무 창원 양덕점(의사없음)"/>
    <s v="873-47-00155"/>
    <d v="2018-11-10T00:00:00"/>
    <d v="2018-11-10T00:00:00"/>
    <d v="2018-11-10T00:00:00"/>
    <s v="미래공조덕트산업"/>
    <s v="608-18-68755"/>
    <n v="400000"/>
    <n v="40000"/>
    <n v="440000"/>
    <s v="청구"/>
    <s v="시로코형팬 교체"/>
    <s v="826 소모품비"/>
    <s v="20171110-002"/>
    <s v="수수료"/>
    <n v="827"/>
    <n v="827"/>
    <x v="14"/>
    <s v="F"/>
    <s v="F"/>
    <s v="T"/>
    <s v="-"/>
    <s v="-"/>
    <x v="14"/>
    <x v="0"/>
    <x v="0"/>
    <x v="1"/>
    <s v="팬"/>
    <s v="청구"/>
    <s v="○"/>
    <x v="0"/>
    <x v="0"/>
    <s v="키워드"/>
    <s v="소모품비"/>
    <m/>
  </r>
  <r>
    <n v="129734"/>
    <s v="오븐에빠진닭 만년점"/>
    <s v="828-05-00344"/>
    <d v="2018-11-09T00:00:00"/>
    <d v="2018-11-10T00:00:00"/>
    <d v="2018-11-10T00:00:00"/>
    <s v="엘지대전출장센터"/>
    <s v="566-25-00013"/>
    <n v="405454"/>
    <n v="40546"/>
    <n v="446000"/>
    <s v="영수"/>
    <s v="에바외교환"/>
    <s v="826 소모품비"/>
    <s v="20171109-037"/>
    <s v="상품"/>
    <n v="146"/>
    <n v="146"/>
    <x v="14"/>
    <s v="F"/>
    <s v="F"/>
    <s v="T"/>
    <s v="-"/>
    <s v="-"/>
    <x v="14"/>
    <x v="4"/>
    <x v="5"/>
    <x v="3"/>
    <s v="에바외교환"/>
    <s v="영수"/>
    <s v="○"/>
    <x v="0"/>
    <x v="0"/>
    <s v="키워드"/>
    <s v="소모품비"/>
    <m/>
  </r>
  <r>
    <n v="129878"/>
    <s v="바른치킨 동탄시범예미지점"/>
    <s v="377-23-00030"/>
    <d v="2018-11-13T00:00:00"/>
    <d v="2018-11-13T00:00:00"/>
    <d v="2018-11-13T00:00:00"/>
    <s v="투유포유"/>
    <s v="108-15-42123"/>
    <n v="80000"/>
    <n v="8000"/>
    <n v="88000"/>
    <s v="영수"/>
    <s v="종이자석 양면"/>
    <s v="826 소모품비"/>
    <s v="20171113-002"/>
    <s v="상품"/>
    <n v="828"/>
    <n v="146"/>
    <x v="14"/>
    <s v="F"/>
    <s v="F"/>
    <s v="F"/>
    <s v="-"/>
    <s v="-"/>
    <x v="14"/>
    <x v="13"/>
    <x v="5"/>
    <x v="3"/>
    <s v="자석"/>
    <s v="영수"/>
    <s v="○"/>
    <x v="0"/>
    <x v="0"/>
    <s v="키워드"/>
    <s v="소모품비"/>
    <m/>
  </r>
  <r>
    <n v="129888"/>
    <s v="모토이시"/>
    <s v="451-77-00078"/>
    <d v="2018-11-20T00:00:00"/>
    <d v="2018-11-21T00:00:00"/>
    <d v="2018-11-22T00:00:00"/>
    <s v="(주)나비엠알오"/>
    <s v="119-86-66372"/>
    <n v="12480"/>
    <n v="1248"/>
    <n v="13728"/>
    <s v="영수"/>
    <s v="니트릴 장갑 (No-630) No-630...외 1 건"/>
    <s v="826 소모품비"/>
    <s v="20171120-001"/>
    <s v="상품"/>
    <n v="146"/>
    <n v="146"/>
    <x v="14"/>
    <s v="F"/>
    <s v="F"/>
    <s v="T"/>
    <s v="-"/>
    <s v="-"/>
    <x v="14"/>
    <x v="4"/>
    <x v="5"/>
    <x v="3"/>
    <s v="장갑"/>
    <s v="영수"/>
    <s v="○"/>
    <x v="0"/>
    <x v="0"/>
    <s v="키워드"/>
    <s v="소모품비"/>
    <m/>
  </r>
  <r>
    <n v="129891"/>
    <s v="카페베네 아산음봉레이크시티점"/>
    <s v="769-09-00306"/>
    <d v="2018-11-21T00:00:00"/>
    <d v="2018-11-21T00:00:00"/>
    <d v="2018-11-21T00:00:00"/>
    <s v="베스트"/>
    <s v="409-09-31867"/>
    <n v="17636"/>
    <n v="1764"/>
    <n v="19400"/>
    <s v="영수"/>
    <s v="평리드뚜껑"/>
    <s v="826 소모품비"/>
    <s v="20171121-001"/>
    <s v="상품"/>
    <n v="146"/>
    <n v="146"/>
    <x v="14"/>
    <s v="F"/>
    <s v="F"/>
    <s v="T"/>
    <s v="-"/>
    <s v="-"/>
    <x v="14"/>
    <x v="4"/>
    <x v="5"/>
    <x v="3"/>
    <s v="뚜껑"/>
    <s v="영수"/>
    <s v="○"/>
    <x v="0"/>
    <x v="0"/>
    <s v="키워드"/>
    <s v="소모품비"/>
    <m/>
  </r>
  <r>
    <n v="129977"/>
    <s v="싶빵공장"/>
    <s v="784-04-00810"/>
    <d v="2018-11-10T00:00:00"/>
    <d v="2018-11-10T00:00:00"/>
    <d v="2018-11-10T00:00:00"/>
    <s v="주식회사 나인글로벌"/>
    <s v="849-88-00077"/>
    <n v="533637"/>
    <n v="53363"/>
    <n v="587000"/>
    <s v="영수"/>
    <s v="갈색 무지냅킨 10,000개 (... 외 9 건"/>
    <s v="826 소모품비"/>
    <s v="20171110-001"/>
    <s v="상품"/>
    <n v="146"/>
    <n v="146"/>
    <x v="14"/>
    <s v="F"/>
    <s v="F"/>
    <s v="T"/>
    <s v="○"/>
    <s v="○"/>
    <x v="14"/>
    <x v="4"/>
    <x v="5"/>
    <x v="3"/>
    <s v="냅킨"/>
    <s v="영수"/>
    <s v="○"/>
    <x v="0"/>
    <x v="0"/>
    <s v="키워드"/>
    <s v="소모품비"/>
    <m/>
  </r>
  <r>
    <n v="125231"/>
    <s v="진할매닭한마리"/>
    <s v="142-06-21261"/>
    <d v="2018-12-08T00:00:00"/>
    <d v="2018-12-11T00:00:00"/>
    <d v="2018-12-12T00:00:00"/>
    <s v="(주)올웨이즈"/>
    <s v="128-86-05796"/>
    <n v="-52909"/>
    <n v="-5291"/>
    <n v="-58200"/>
    <s v="영수"/>
    <s v="유니폼"/>
    <s v="826 소모품비"/>
    <s v="20171208-015"/>
    <s v="상품"/>
    <n v="146"/>
    <n v="146"/>
    <x v="14"/>
    <s v="F"/>
    <s v="F"/>
    <s v="T"/>
    <s v="-"/>
    <s v="-"/>
    <x v="14"/>
    <x v="4"/>
    <x v="5"/>
    <x v="3"/>
    <s v="유니폼"/>
    <s v="영수"/>
    <s v="○"/>
    <x v="0"/>
    <x v="0"/>
    <s v="키워드"/>
    <s v="소모품비"/>
    <m/>
  </r>
  <r>
    <n v="126063"/>
    <s v="이니스프리 영통구청점(의사없음)"/>
    <s v="751-08-00201"/>
    <d v="2018-12-26T00:00:00"/>
    <d v="2018-12-26T00:00:00"/>
    <d v="2018-12-26T00:00:00"/>
    <s v="아람휴비스(주)"/>
    <s v="129-81-56013"/>
    <n v="993000"/>
    <n v="99300"/>
    <n v="1092300"/>
    <s v="청구"/>
    <s v="APM PRO-100 ST (INNISFREE)"/>
    <s v="826 소모품비"/>
    <s v="20171226-001"/>
    <s v="상품"/>
    <n v="146"/>
    <n v="146"/>
    <x v="14"/>
    <s v="F"/>
    <s v="F"/>
    <s v="T"/>
    <s v="-"/>
    <s v="-"/>
    <x v="14"/>
    <x v="4"/>
    <x v="5"/>
    <x v="3"/>
    <m/>
    <s v="청구"/>
    <s v="○"/>
    <x v="0"/>
    <x v="0"/>
    <s v="키워드"/>
    <s v="소모품비"/>
    <m/>
  </r>
  <r>
    <n v="126292"/>
    <s v="피자스쿨 미금점"/>
    <s v="129-24-41462"/>
    <d v="2018-12-11T00:00:00"/>
    <d v="2018-12-11T00:00:00"/>
    <d v="2018-12-11T00:00:00"/>
    <s v="주식회사 제이제이비투비"/>
    <s v="674-87-00699"/>
    <n v="590909"/>
    <n v="59091"/>
    <n v="650000"/>
    <s v="영수"/>
    <s v="전자제품"/>
    <s v="826 소모품비"/>
    <s v="20171211-001"/>
    <s v="상품"/>
    <n v="146"/>
    <n v="146"/>
    <x v="14"/>
    <s v="F"/>
    <s v="F"/>
    <s v="T"/>
    <s v="-"/>
    <s v="-"/>
    <x v="14"/>
    <x v="4"/>
    <x v="5"/>
    <x v="3"/>
    <s v="전자제품"/>
    <s v="영수"/>
    <s v="○"/>
    <x v="0"/>
    <x v="0"/>
    <s v="키워드"/>
    <s v="소모품비"/>
    <m/>
  </r>
  <r>
    <n v="127592"/>
    <s v="국수나무 풍암점(의사없음)"/>
    <s v="826-12-00123"/>
    <d v="2018-12-29T00:00:00"/>
    <d v="2018-12-29T00:00:00"/>
    <d v="2018-12-29T00:00:00"/>
    <s v="에이스주방백화점"/>
    <s v="410-04-82959"/>
    <n v="1300000"/>
    <n v="130000"/>
    <n v="1430000"/>
    <s v="영수"/>
    <s v="혁신안"/>
    <s v="826 소모품비"/>
    <s v="20171229-001"/>
    <s v="식품"/>
    <n v="146"/>
    <n v="146"/>
    <x v="14"/>
    <s v="F"/>
    <s v="F"/>
    <s v="T"/>
    <s v="-"/>
    <s v="-"/>
    <x v="14"/>
    <x v="4"/>
    <x v="5"/>
    <x v="5"/>
    <m/>
    <s v="영수"/>
    <s v="○"/>
    <x v="0"/>
    <x v="0"/>
    <s v="거래처"/>
    <s v="소모품비"/>
    <m/>
  </r>
  <r>
    <n v="127600"/>
    <s v="리얼야구존 신천점"/>
    <s v="387-60-00143"/>
    <d v="2018-12-18T00:00:00"/>
    <d v="2018-12-19T00:00:00"/>
    <d v="2018-12-20T00:00:00"/>
    <s v="주식회사 리얼야구존"/>
    <s v="230-81-05060"/>
    <n v="104000"/>
    <n v="10400"/>
    <n v="114400"/>
    <s v="청구"/>
    <s v="발판"/>
    <s v="826 소모품비"/>
    <s v="20171218-001"/>
    <s v="상품"/>
    <n v="146"/>
    <n v="146"/>
    <x v="14"/>
    <s v="F"/>
    <s v="F"/>
    <s v="T"/>
    <s v="○"/>
    <s v="○"/>
    <x v="14"/>
    <x v="4"/>
    <x v="5"/>
    <x v="3"/>
    <s v="발판"/>
    <s v="청구"/>
    <s v="○"/>
    <x v="0"/>
    <x v="0"/>
    <s v="키워드"/>
    <s v="소모품비"/>
    <m/>
  </r>
  <r>
    <n v="127689"/>
    <s v="국수나무 인덕원점"/>
    <s v="204-07-88927"/>
    <d v="2018-12-27T00:00:00"/>
    <d v="2018-12-28T00:00:00"/>
    <d v="2018-12-28T00:00:00"/>
    <s v="（주）코스트코　코리아"/>
    <s v="107-81-63829"/>
    <n v="59281"/>
    <n v="5929"/>
    <n v="65210"/>
    <s v="영수"/>
    <s v="수프리모380T"/>
    <s v="826 소모품비"/>
    <s v="20171227-001"/>
    <s v="식품"/>
    <n v="146"/>
    <n v="146"/>
    <x v="14"/>
    <s v="F"/>
    <s v="F"/>
    <s v="T"/>
    <s v="○"/>
    <s v="○"/>
    <x v="14"/>
    <x v="4"/>
    <x v="5"/>
    <x v="5"/>
    <s v="수프리모"/>
    <s v="영수"/>
    <s v="-"/>
    <x v="1"/>
    <x v="1"/>
    <s v="키워드"/>
    <s v="상품"/>
    <m/>
  </r>
  <r>
    <n v="127689"/>
    <s v="국수나무 인덕원점"/>
    <s v="204-07-88927"/>
    <d v="2018-12-27T00:00:00"/>
    <d v="2018-12-28T00:00:00"/>
    <d v="2018-12-28T00:00:00"/>
    <s v="（주）코스트코　코리아"/>
    <s v="107-81-63829"/>
    <n v="59281"/>
    <n v="5929"/>
    <n v="65210"/>
    <s v="영수"/>
    <s v="수프리모380T"/>
    <s v="826 소모품비"/>
    <s v="20171227-002"/>
    <s v="식품"/>
    <n v="146"/>
    <n v="146"/>
    <x v="14"/>
    <s v="F"/>
    <s v="F"/>
    <s v="T"/>
    <s v="○"/>
    <s v="○"/>
    <x v="14"/>
    <x v="4"/>
    <x v="5"/>
    <x v="5"/>
    <s v="수프리모"/>
    <s v="영수"/>
    <s v="-"/>
    <x v="1"/>
    <x v="1"/>
    <s v="키워드"/>
    <s v="상품"/>
    <m/>
  </r>
  <r>
    <n v="127689"/>
    <s v="국수나무 인덕원점"/>
    <s v="204-07-88927"/>
    <d v="2018-12-15T00:00:00"/>
    <d v="2018-12-19T00:00:00"/>
    <d v="2018-12-19T00:00:00"/>
    <s v="（주）코스트코　코리아"/>
    <s v="107-81-63829"/>
    <n v="81909"/>
    <n v="8191"/>
    <n v="90100"/>
    <s v="영수"/>
    <s v="진라면+ 120GX30"/>
    <s v="826 소모품비"/>
    <s v="20171215-053"/>
    <s v="상품"/>
    <n v="146"/>
    <n v="146"/>
    <x v="14"/>
    <s v="F"/>
    <s v="F"/>
    <s v="T"/>
    <s v="○"/>
    <s v="○"/>
    <x v="14"/>
    <x v="4"/>
    <x v="5"/>
    <x v="3"/>
    <s v="라면"/>
    <s v="영수"/>
    <s v="○"/>
    <x v="0"/>
    <x v="0"/>
    <s v="키워드"/>
    <s v="소모품비"/>
    <m/>
  </r>
  <r>
    <n v="127753"/>
    <s v="디저트39 서현점"/>
    <s v="856-30-00360"/>
    <d v="2018-12-04T00:00:00"/>
    <d v="2018-12-08T00:00:00"/>
    <d v="2018-12-08T00:00:00"/>
    <s v="(주)미건씨스템"/>
    <s v="211-86-50574"/>
    <n v="135000"/>
    <n v="13500"/>
    <n v="148500"/>
    <s v="청구"/>
    <s v="가스켓"/>
    <s v="826 소모품비"/>
    <s v="20171204-054"/>
    <s v="수도료"/>
    <n v="813"/>
    <n v="146"/>
    <x v="14"/>
    <s v="F"/>
    <s v="F"/>
    <s v="F"/>
    <s v="-"/>
    <s v="-"/>
    <x v="14"/>
    <x v="2"/>
    <x v="5"/>
    <x v="6"/>
    <s v="가스켓"/>
    <s v="청구"/>
    <s v="○"/>
    <x v="0"/>
    <x v="0"/>
    <s v="키워드"/>
    <s v="소모품비"/>
    <m/>
  </r>
  <r>
    <n v="127855"/>
    <s v="맛내음왕소금구이"/>
    <s v="567-31-00389"/>
    <d v="2018-12-18T00:00:00"/>
    <d v="2018-12-18T00:00:00"/>
    <d v="2018-12-18T00:00:00"/>
    <s v="라보프로 코리아"/>
    <s v="637-15-00621"/>
    <n v="60000"/>
    <n v="6000"/>
    <n v="66000"/>
    <s v="영수"/>
    <s v="스프린터-스퀴즈"/>
    <s v="826 소모품비"/>
    <s v="20171218-001"/>
    <s v="상품"/>
    <n v="146"/>
    <n v="146"/>
    <x v="14"/>
    <s v="F"/>
    <s v="F"/>
    <s v="T"/>
    <s v="○"/>
    <s v="○"/>
    <x v="14"/>
    <x v="4"/>
    <x v="5"/>
    <x v="3"/>
    <s v="스퀴즈"/>
    <s v="영수"/>
    <s v="○"/>
    <x v="0"/>
    <x v="0"/>
    <s v="키워드"/>
    <s v="소모품비"/>
    <m/>
  </r>
  <r>
    <n v="129384"/>
    <s v="얌샘김밥"/>
    <s v="542-74-00067"/>
    <d v="2018-12-05T00:00:00"/>
    <d v="2018-12-05T00:00:00"/>
    <d v="2018-12-05T00:00:00"/>
    <s v="에어돌돌이"/>
    <s v="826-22-00011"/>
    <n v="213636"/>
    <n v="21364"/>
    <n v="235000"/>
    <s v="영수"/>
    <s v="에어간판"/>
    <s v="826 소모품비"/>
    <s v="20171205-001"/>
    <s v="상품"/>
    <n v="146"/>
    <n v="146"/>
    <x v="14"/>
    <s v="F"/>
    <s v="F"/>
    <s v="T"/>
    <s v="-"/>
    <s v="-"/>
    <x v="14"/>
    <x v="4"/>
    <x v="5"/>
    <x v="3"/>
    <s v="간판"/>
    <s v="영수"/>
    <s v="-"/>
    <x v="0"/>
    <x v="0"/>
    <s v="키워드"/>
    <s v="광고선전비"/>
    <m/>
  </r>
  <r>
    <n v="129567"/>
    <s v="막창인생"/>
    <s v="452-29-00027"/>
    <d v="2018-12-18T00:00:00"/>
    <d v="2018-12-21T00:00:00"/>
    <d v="2018-12-21T00:00:00"/>
    <s v="쌍용물산"/>
    <s v="314-13-66158"/>
    <n v="20000"/>
    <n v="2000"/>
    <n v="22000"/>
    <s v="청구"/>
    <s v="물수건"/>
    <s v="826 소모품비"/>
    <s v="20171218-007"/>
    <s v="수수료"/>
    <n v="827"/>
    <n v="146"/>
    <x v="14"/>
    <s v="F"/>
    <s v="F"/>
    <s v="F"/>
    <s v="-"/>
    <s v="-"/>
    <x v="14"/>
    <x v="0"/>
    <x v="5"/>
    <x v="1"/>
    <s v="물수건"/>
    <s v="청구"/>
    <s v="○"/>
    <x v="0"/>
    <x v="0"/>
    <s v="키워드"/>
    <s v="소모품비"/>
    <m/>
  </r>
  <r>
    <n v="129795"/>
    <s v="조방낙지(구 싱싱세꼬시)"/>
    <s v="124-28-80532"/>
    <d v="2018-12-14T00:00:00"/>
    <d v="2018-12-14T00:00:00"/>
    <d v="2018-12-14T00:00:00"/>
    <s v="(주)동아수지"/>
    <s v="124-86-45345"/>
    <n v="116200"/>
    <n v="11620"/>
    <n v="127820"/>
    <s v="영수"/>
    <s v="아크릴외"/>
    <s v="826 소모품비"/>
    <s v="20171214-001"/>
    <s v="상품"/>
    <n v="146"/>
    <n v="146"/>
    <x v="14"/>
    <s v="F"/>
    <s v="F"/>
    <s v="T"/>
    <s v="-"/>
    <s v="-"/>
    <x v="14"/>
    <x v="4"/>
    <x v="5"/>
    <x v="3"/>
    <s v="아크릴외"/>
    <s v="영수"/>
    <s v="○"/>
    <x v="0"/>
    <x v="0"/>
    <s v="키워드"/>
    <s v="소모품비"/>
    <m/>
  </r>
  <r>
    <n v="129859"/>
    <s v="소야소 구래점"/>
    <s v="234-01-16247"/>
    <d v="2018-12-07T00:00:00"/>
    <d v="2018-12-07T00:00:00"/>
    <d v="2018-12-07T00:00:00"/>
    <s v="H2디자인"/>
    <s v="127-31-97314"/>
    <n v="500000"/>
    <n v="50000"/>
    <n v="550000"/>
    <s v="영수"/>
    <s v="사인물"/>
    <s v="826 소모품비"/>
    <s v="20171207-001"/>
    <s v="상품"/>
    <n v="146"/>
    <n v="146"/>
    <x v="14"/>
    <s v="F"/>
    <s v="F"/>
    <s v="T"/>
    <s v="-"/>
    <s v="-"/>
    <x v="14"/>
    <x v="4"/>
    <x v="5"/>
    <x v="3"/>
    <s v="사인물"/>
    <s v="영수"/>
    <s v="-"/>
    <x v="0"/>
    <x v="0"/>
    <s v="키워드"/>
    <s v="광고선전비"/>
    <m/>
  </r>
  <r>
    <n v="129865"/>
    <s v="양떼목장"/>
    <s v="743-38-00376"/>
    <d v="2018-12-27T00:00:00"/>
    <d v="2018-12-28T00:00:00"/>
    <d v="2018-12-28T00:00:00"/>
    <s v="세연상사 돌핀식기세척기"/>
    <s v="609-23-37579"/>
    <n v="100000"/>
    <n v="10000"/>
    <n v="110000"/>
    <s v="청구"/>
    <s v="세정제외"/>
    <s v="826 소모품비"/>
    <s v="20171227-001"/>
    <s v="상품"/>
    <n v="146"/>
    <n v="146"/>
    <x v="14"/>
    <s v="F"/>
    <s v="F"/>
    <s v="T"/>
    <s v="-"/>
    <s v="-"/>
    <x v="14"/>
    <x v="4"/>
    <x v="5"/>
    <x v="3"/>
    <s v="세정제외"/>
    <s v="청구"/>
    <s v="○"/>
    <x v="0"/>
    <x v="0"/>
    <s v="키워드"/>
    <s v="소모품비"/>
    <m/>
  </r>
  <r>
    <n v="129925"/>
    <s v="치킨대학교 능곡캠퍼스"/>
    <s v="301-56-00287"/>
    <d v="2018-12-26T00:00:00"/>
    <d v="2018-12-26T00:00:00"/>
    <d v="2018-12-26T00:00:00"/>
    <s v="(주)엠브로컴퍼니"/>
    <s v="897-88-00571"/>
    <n v="9378740"/>
    <n v="937874"/>
    <n v="10316614"/>
    <s v="청구"/>
    <s v="간판,본사물품"/>
    <s v="826 소모품비"/>
    <s v="20171226-001"/>
    <s v="상품"/>
    <n v="146"/>
    <n v="827"/>
    <x v="14"/>
    <s v="F"/>
    <s v="F"/>
    <s v="F"/>
    <s v="-"/>
    <s v="-"/>
    <x v="14"/>
    <x v="4"/>
    <x v="0"/>
    <x v="3"/>
    <s v="간판"/>
    <s v="청구"/>
    <s v="-"/>
    <x v="0"/>
    <x v="0"/>
    <s v="키워드"/>
    <s v="광고선전비"/>
    <m/>
  </r>
  <r>
    <n v="129974"/>
    <s v="행복25시편의점 녹산점"/>
    <s v="399-19-00668"/>
    <d v="2018-12-14T00:00:00"/>
    <d v="2018-12-14T00:00:00"/>
    <d v="2018-12-14T00:00:00"/>
    <s v="HI 퍼스코"/>
    <s v="466-30-00245"/>
    <n v="165454"/>
    <n v="16546"/>
    <n v="182000"/>
    <s v="영수"/>
    <s v="테이블외"/>
    <s v="826 소모품비"/>
    <s v="20171214-001"/>
    <s v="상품"/>
    <n v="146"/>
    <n v="146"/>
    <x v="14"/>
    <s v="F"/>
    <s v="F"/>
    <s v="T"/>
    <s v="-"/>
    <s v="-"/>
    <x v="14"/>
    <x v="4"/>
    <x v="5"/>
    <x v="3"/>
    <s v="테이블외"/>
    <s v="영수"/>
    <s v="○"/>
    <x v="0"/>
    <x v="0"/>
    <s v="키워드"/>
    <s v="소모품비"/>
    <m/>
  </r>
  <r>
    <n v="129977"/>
    <s v="싶빵공장"/>
    <s v="784-04-00810"/>
    <d v="2018-12-07T00:00:00"/>
    <d v="2018-12-07T00:00:00"/>
    <d v="2018-12-07T00:00:00"/>
    <s v="주식회사 신흥주방"/>
    <s v="314-86-54656"/>
    <n v="49818"/>
    <n v="4982"/>
    <n v="54800"/>
    <s v="영수"/>
    <s v="주방기물"/>
    <s v="826 소모품비"/>
    <s v="20171207-001"/>
    <s v="상품"/>
    <n v="146"/>
    <n v="146"/>
    <x v="14"/>
    <s v="F"/>
    <s v="F"/>
    <s v="T"/>
    <s v="-"/>
    <s v="-"/>
    <x v="14"/>
    <x v="4"/>
    <x v="5"/>
    <x v="3"/>
    <s v="주방"/>
    <s v="영수"/>
    <s v="○"/>
    <x v="0"/>
    <x v="0"/>
    <s v="키워드"/>
    <s v="소모품비"/>
    <m/>
  </r>
  <r>
    <n v="130025"/>
    <s v="JL골프아카데미"/>
    <s v="393-11-00761"/>
    <d v="2018-12-09T00:00:00"/>
    <d v="2018-12-11T00:00:00"/>
    <d v="2018-12-11T00:00:00"/>
    <s v="（주）낫소골프"/>
    <s v="315-81-00503"/>
    <n v="460000"/>
    <n v="46000"/>
    <n v="506000"/>
    <s v="청구"/>
    <s v="2PC최종비급"/>
    <s v="826 소모품비"/>
    <s v="20171209-001"/>
    <s v="상품"/>
    <n v="146"/>
    <n v="146"/>
    <x v="14"/>
    <s v="F"/>
    <s v="F"/>
    <s v="T"/>
    <s v="-"/>
    <s v="-"/>
    <x v="14"/>
    <x v="4"/>
    <x v="5"/>
    <x v="3"/>
    <s v="PC"/>
    <s v="청구"/>
    <s v="○"/>
    <x v="0"/>
    <x v="0"/>
    <s v="키워드"/>
    <s v="소모품비"/>
    <m/>
  </r>
  <r>
    <n v="130701"/>
    <s v="오끌레어"/>
    <s v="390-13-00844"/>
    <d v="2018-12-25T00:00:00"/>
    <d v="2018-12-26T00:00:00"/>
    <d v="2018-12-26T00:00:00"/>
    <s v="(주)세이지그린"/>
    <s v="110-81-63465"/>
    <n v="25910"/>
    <n v="2590"/>
    <n v="28500"/>
    <s v="영수"/>
    <s v="린넨(브라운)"/>
    <s v="826 소모품비"/>
    <s v="20171225-003"/>
    <s v="식품"/>
    <n v="146"/>
    <n v="146"/>
    <x v="14"/>
    <s v="F"/>
    <s v="F"/>
    <s v="T"/>
    <s v="○"/>
    <s v="○"/>
    <x v="14"/>
    <x v="4"/>
    <x v="5"/>
    <x v="5"/>
    <s v="브라운"/>
    <s v="영수"/>
    <s v="○"/>
    <x v="0"/>
    <x v="0"/>
    <s v="키워드"/>
    <s v="소모품비"/>
    <m/>
  </r>
  <r>
    <n v="129637"/>
    <s v="청년떡볶이 목원대점"/>
    <s v="341-07-00384"/>
    <d v="2018-02-10T00:00:00"/>
    <d v="2018-03-06T00:00:00"/>
    <d v="2018-03-09T00:00:00"/>
    <s v="주식회사 케이티"/>
    <s v="102-81-42945"/>
    <n v="34996"/>
    <n v="3499"/>
    <n v="38495"/>
    <s v="청구"/>
    <s v="004208254000일반전화"/>
    <s v="813 수도광열비"/>
    <s v="20170210-001"/>
    <s v="통신비"/>
    <n v="812"/>
    <n v="812"/>
    <x v="15"/>
    <s v="F"/>
    <s v="F"/>
    <s v="T"/>
    <s v="-"/>
    <s v="○"/>
    <x v="15"/>
    <x v="7"/>
    <x v="9"/>
    <x v="7"/>
    <s v="전화"/>
    <s v="청구"/>
    <s v="-"/>
    <x v="1"/>
    <x v="1"/>
    <s v="키워드"/>
    <s v="통신비"/>
    <m/>
  </r>
  <r>
    <n v="125127"/>
    <s v="놋그릇"/>
    <s v="135-32-62415"/>
    <d v="2018-04-25T00:00:00"/>
    <d v="2018-05-03T00:00:00"/>
    <d v="2018-05-08T00:00:00"/>
    <s v="한국전력공사"/>
    <s v="120-82-00052"/>
    <n v="453575"/>
    <n v="45358"/>
    <n v="498933"/>
    <s v="청구"/>
    <s v="전기요금"/>
    <s v="813 수도광열비"/>
    <s v="20170425-062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5301"/>
    <s v="카페밀라노"/>
    <s v="142-09-94222"/>
    <d v="2018-04-29T00:00:00"/>
    <d v="2018-05-03T00:00:00"/>
    <d v="2018-05-08T00:00:00"/>
    <s v="한국전력공사"/>
    <s v="120-82-00052"/>
    <n v="407087"/>
    <n v="40709"/>
    <n v="447796"/>
    <s v="청구"/>
    <s v="전기요금"/>
    <s v="813 수도광열비"/>
    <s v="20170429-042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7734"/>
    <s v="촌놈"/>
    <s v="478-28-00319"/>
    <d v="2018-05-26T00:00:00"/>
    <d v="2018-05-26T00:00:00"/>
    <d v="2018-05-26T00:00:00"/>
    <s v="㈜삼구아이엔씨"/>
    <s v="118-81-15986"/>
    <n v="780931"/>
    <n v="78093"/>
    <n v="859024"/>
    <s v="청구"/>
    <s v="전기료외"/>
    <s v="813 수도광열비"/>
    <s v="20170526-020"/>
    <s v="비용"/>
    <n v="146"/>
    <n v="831"/>
    <x v="15"/>
    <s v="F"/>
    <s v="F"/>
    <s v="F"/>
    <s v="-"/>
    <s v="-"/>
    <x v="15"/>
    <x v="4"/>
    <x v="8"/>
    <x v="0"/>
    <s v="전기료"/>
    <s v="청구"/>
    <s v="○"/>
    <x v="0"/>
    <x v="0"/>
    <s v="키워드"/>
    <s v="수도광열비"/>
    <m/>
  </r>
  <r>
    <n v="129637"/>
    <s v="청년떡볶이 목원대점"/>
    <s v="341-07-00384"/>
    <d v="2018-04-10T00:00:00"/>
    <d v="2018-05-07T00:00:00"/>
    <d v="2018-05-08T00:00:00"/>
    <s v="주식회사 케이티"/>
    <s v="102-81-42945"/>
    <n v="35083"/>
    <n v="3508"/>
    <n v="38591"/>
    <s v="청구"/>
    <s v="004208254000일반전화"/>
    <s v="813 수도광열비"/>
    <s v="20170410-001"/>
    <s v="통신비"/>
    <n v="812"/>
    <n v="812"/>
    <x v="15"/>
    <s v="F"/>
    <s v="F"/>
    <s v="T"/>
    <s v="-"/>
    <s v="○"/>
    <x v="15"/>
    <x v="7"/>
    <x v="9"/>
    <x v="7"/>
    <s v="전화"/>
    <s v="청구"/>
    <s v="-"/>
    <x v="1"/>
    <x v="1"/>
    <s v="키워드"/>
    <s v="통신비"/>
    <m/>
  </r>
  <r>
    <n v="125301"/>
    <s v="카페밀라노"/>
    <s v="142-09-94222"/>
    <d v="2018-06-29T00:00:00"/>
    <d v="2018-07-01T00:00:00"/>
    <d v="2018-07-04T00:00:00"/>
    <s v="한국전력공사"/>
    <s v="120-82-00052"/>
    <n v="500089"/>
    <n v="50009"/>
    <n v="550098"/>
    <s v="청구"/>
    <s v="전기요금"/>
    <s v="813 수도광열비"/>
    <s v="20170629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333"/>
    <s v="붐비어 신천점"/>
    <s v="657-11-00743"/>
    <d v="2018-07-09T00:00:00"/>
    <d v="2018-07-10T00:00:00"/>
    <d v="2018-07-11T00:00:00"/>
    <s v="기술인의공간(주)"/>
    <s v="122-86-00207"/>
    <n v="1400000"/>
    <n v="140000"/>
    <n v="1540000"/>
    <s v="청구"/>
    <s v="도시가스 배관공사 (신천동883-4)"/>
    <s v="813 수도광열비"/>
    <s v="20170709-002"/>
    <s v="비용"/>
    <n v="827"/>
    <n v="828"/>
    <x v="15"/>
    <s v="F"/>
    <s v="F"/>
    <s v="F"/>
    <s v="-"/>
    <s v="-"/>
    <x v="15"/>
    <x v="0"/>
    <x v="2"/>
    <x v="0"/>
    <s v="가스"/>
    <s v="청구"/>
    <s v="○"/>
    <x v="0"/>
    <x v="0"/>
    <s v="키워드"/>
    <s v="수도광열비"/>
    <m/>
  </r>
  <r>
    <n v="129637"/>
    <s v="청년떡볶이 목원대점"/>
    <s v="341-07-00384"/>
    <d v="2018-06-09T00:00:00"/>
    <d v="2018-07-08T00:00:00"/>
    <d v="2018-07-10T00:00:00"/>
    <s v="주식회사 케이티"/>
    <s v="102-81-42945"/>
    <n v="35096"/>
    <n v="3509"/>
    <n v="38605"/>
    <s v="청구"/>
    <s v="일반전화 (004208254000)"/>
    <s v="813 수도광열비"/>
    <s v="20170609-001"/>
    <s v="통신비"/>
    <n v="812"/>
    <n v="812"/>
    <x v="15"/>
    <s v="F"/>
    <s v="F"/>
    <s v="T"/>
    <s v="-"/>
    <s v="○"/>
    <x v="15"/>
    <x v="7"/>
    <x v="9"/>
    <x v="7"/>
    <s v="전화"/>
    <s v="청구"/>
    <s v="-"/>
    <x v="1"/>
    <x v="1"/>
    <s v="키워드"/>
    <s v="통신비"/>
    <m/>
  </r>
  <r>
    <n v="100485"/>
    <s v="장수골"/>
    <s v="137-11-32455"/>
    <d v="2018-08-17T00:00:00"/>
    <d v="2018-09-02T00:00:00"/>
    <d v="2018-09-07T00:00:00"/>
    <s v="한국전력공사"/>
    <s v="120-82-00052"/>
    <n v="529679"/>
    <n v="52968"/>
    <n v="582647"/>
    <s v="청구"/>
    <s v="전기요금"/>
    <s v="813 수도광열비"/>
    <s v="20170817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7765"/>
    <s v="장수토종순대국"/>
    <s v="123-27-32739"/>
    <d v="2018-09-19T00:00:00"/>
    <d v="2018-09-21T00:00:00"/>
    <d v="2018-09-21T00:00:00"/>
    <s v="한국가스안전공사 경기지역본부"/>
    <s v="135-82-04614"/>
    <n v="44900"/>
    <n v="4490"/>
    <n v="49390"/>
    <s v="영수"/>
    <s v="시설검사|정기검사|도법|사용시설(장수토종순대국/17-0756577)"/>
    <s v="813 수도광열비"/>
    <s v="20170919-006"/>
    <s v="비용"/>
    <n v="827"/>
    <n v="146"/>
    <x v="15"/>
    <s v="F"/>
    <s v="F"/>
    <s v="F"/>
    <s v="-"/>
    <s v="-"/>
    <x v="15"/>
    <x v="0"/>
    <x v="5"/>
    <x v="0"/>
    <s v="시설검사"/>
    <s v="영수"/>
    <s v="○"/>
    <x v="0"/>
    <x v="0"/>
    <s v="키워드"/>
    <s v="수도광열비"/>
    <m/>
  </r>
  <r>
    <n v="129329"/>
    <s v="대가국밥전문점"/>
    <s v="618-06-81728"/>
    <d v="2018-08-29T00:00:00"/>
    <d v="2018-09-02T00:00:00"/>
    <d v="2018-09-07T00:00:00"/>
    <s v="한국전력공사"/>
    <s v="120-82-00052"/>
    <n v="600039"/>
    <n v="60004"/>
    <n v="660043"/>
    <s v="청구"/>
    <s v="전기요금"/>
    <s v="813 수도광열비"/>
    <s v="20170829-040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350"/>
    <s v="착한보쌈"/>
    <s v="110-22-52108"/>
    <d v="2018-08-23T00:00:00"/>
    <d v="2018-09-02T00:00:00"/>
    <d v="2018-09-07T00:00:00"/>
    <s v="한국전력공사"/>
    <s v="120-82-00052"/>
    <n v="331452"/>
    <n v="33145"/>
    <n v="364597"/>
    <s v="청구"/>
    <s v="전기요금"/>
    <s v="813 수도광열비"/>
    <s v="20170823-020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390"/>
    <s v="이화수전통육개장 양덕점"/>
    <s v="269-46-00193"/>
    <d v="2018-08-16T00:00:00"/>
    <d v="2018-09-02T00:00:00"/>
    <d v="2018-09-07T00:00:00"/>
    <s v="한국전력공사"/>
    <s v="120-82-00052"/>
    <n v="772284"/>
    <n v="77228"/>
    <n v="849512"/>
    <s v="청구"/>
    <s v="전기요금"/>
    <s v="813 수도광열비"/>
    <s v="20170816-003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425"/>
    <s v="제주최강흑돼지"/>
    <s v="764-32-00143"/>
    <d v="2018-08-08T00:00:00"/>
    <d v="2018-09-01T00:00:00"/>
    <d v="2018-09-07T00:00:00"/>
    <s v="한국전력공사"/>
    <s v="120-82-00052"/>
    <n v="936531"/>
    <n v="93653"/>
    <n v="1030184"/>
    <s v="청구"/>
    <s v="전기요금"/>
    <s v="813 수도광열비"/>
    <s v="20170808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512"/>
    <s v="59쌀피자 송죽점"/>
    <s v="124-52-53802"/>
    <d v="2018-08-01T00:00:00"/>
    <d v="2018-09-01T00:00:00"/>
    <d v="2018-09-07T00:00:00"/>
    <s v="한국전력공사"/>
    <s v="120-82-00052"/>
    <n v="79049"/>
    <n v="7905"/>
    <n v="86954"/>
    <s v="청구"/>
    <s v="전기요금"/>
    <s v="813 수도광열비"/>
    <s v="20170801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512"/>
    <s v="59쌀피자 송죽점"/>
    <s v="124-52-53802"/>
    <d v="2018-08-01T00:00:00"/>
    <d v="2018-09-01T00:00:00"/>
    <d v="2018-09-07T00:00:00"/>
    <s v="한국전력공사"/>
    <s v="120-82-00052"/>
    <n v="139199"/>
    <n v="13920"/>
    <n v="153119"/>
    <s v="청구"/>
    <s v="전기요금"/>
    <s v="813 수도광열비"/>
    <s v="20170801-002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524"/>
    <s v="용구비어 경산옥산점"/>
    <s v="349-21-00083"/>
    <d v="2018-08-09T00:00:00"/>
    <d v="2018-09-01T00:00:00"/>
    <d v="2018-09-07T00:00:00"/>
    <s v="한국전력공사"/>
    <s v="120-82-00052"/>
    <n v="283309"/>
    <n v="28331"/>
    <n v="311640"/>
    <s v="청구"/>
    <s v="전기요금"/>
    <s v="813 수도광열비"/>
    <s v="20170809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823"/>
    <s v="동대문닭한마리칼국수"/>
    <s v="202-21-52792"/>
    <d v="2018-08-02T00:00:00"/>
    <d v="2018-09-01T00:00:00"/>
    <d v="2018-09-07T00:00:00"/>
    <s v="한국전력공사"/>
    <s v="120-82-00052"/>
    <n v="518778"/>
    <n v="51878"/>
    <n v="570656"/>
    <s v="청구"/>
    <s v="전기요금"/>
    <s v="813 수도광열비"/>
    <s v="20170802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30750"/>
    <s v="다왕갈비탕 본점"/>
    <s v="798-34-00311"/>
    <d v="2018-08-08T00:00:00"/>
    <d v="2018-09-01T00:00:00"/>
    <d v="2018-09-07T00:00:00"/>
    <s v="한국전력공사"/>
    <s v="120-82-00052"/>
    <n v="616578"/>
    <n v="61658"/>
    <n v="678236"/>
    <s v="청구"/>
    <s v="전기요금"/>
    <s v="813 수도광열비"/>
    <s v="20170808-001"/>
    <s v="비용"/>
    <n v="814"/>
    <n v="814"/>
    <x v="15"/>
    <s v="F"/>
    <s v="F"/>
    <s v="T"/>
    <s v="-"/>
    <s v="○"/>
    <x v="15"/>
    <x v="16"/>
    <x v="1"/>
    <x v="0"/>
    <s v="전기요금"/>
    <s v="청구"/>
    <s v="○"/>
    <x v="0"/>
    <x v="0"/>
    <s v="키워드"/>
    <s v="수도광열비"/>
    <m/>
  </r>
  <r>
    <n v="129896"/>
    <s v="큰맘할매순대국 동탄석우"/>
    <s v="555-41-00444"/>
    <d v="2018-12-19T00:00:00"/>
    <d v="2018-12-19T00:00:00"/>
    <d v="2018-12-19T00:00:00"/>
    <s v="주식회사 가스119"/>
    <s v="135-86-45501"/>
    <n v="950000"/>
    <n v="95000"/>
    <n v="1045000"/>
    <s v="청구"/>
    <s v="도시가스공사"/>
    <s v="813 수도광열비"/>
    <s v="20171219-001"/>
    <s v="비용"/>
    <n v="831"/>
    <n v="828"/>
    <x v="15"/>
    <s v="F"/>
    <s v="F"/>
    <s v="F"/>
    <s v="-"/>
    <s v="-"/>
    <x v="15"/>
    <x v="8"/>
    <x v="2"/>
    <x v="0"/>
    <s v="가스"/>
    <s v="청구"/>
    <s v="○"/>
    <x v="0"/>
    <x v="0"/>
    <s v="키워드"/>
    <s v="수도광열비"/>
    <m/>
  </r>
  <r>
    <n v="129925"/>
    <s v="치킨대학교 능곡캠퍼스"/>
    <s v="301-56-00287"/>
    <d v="2018-12-09T00:00:00"/>
    <d v="2018-12-13T00:00:00"/>
    <d v="2018-12-14T00:00:00"/>
    <s v="(주) 삼천리"/>
    <s v="116-81-00755"/>
    <n v="138964"/>
    <n v="13896"/>
    <n v="152860"/>
    <s v="영수"/>
    <s v="시설분담금 수납 (VP)"/>
    <s v="813 수도광열비"/>
    <s v="20171209-001"/>
    <s v="수수료"/>
    <n v="827"/>
    <n v="812"/>
    <x v="15"/>
    <s v="F"/>
    <s v="F"/>
    <s v="F"/>
    <s v="-"/>
    <s v="-"/>
    <x v="15"/>
    <x v="0"/>
    <x v="9"/>
    <x v="1"/>
    <s v="시설분담금"/>
    <s v="영수"/>
    <s v="○"/>
    <x v="0"/>
    <x v="0"/>
    <s v="키워드"/>
    <s v="수도광열비"/>
    <m/>
  </r>
  <r>
    <n v="130053"/>
    <s v="싸움의고수 우송대점"/>
    <s v="179-78-00173"/>
    <d v="2018-12-13T00:00:00"/>
    <d v="2018-12-13T00:00:00"/>
    <d v="2018-12-14T00:00:00"/>
    <s v="씨엔씨티에너지주식회사"/>
    <s v="305-81-07023"/>
    <n v="45000"/>
    <n v="4500"/>
    <n v="49500"/>
    <s v="영수"/>
    <s v="시설분담금( 4*1 -&gt; 6*1 등급 변경 )"/>
    <s v="813 수도광열비"/>
    <s v="20171213-001"/>
    <s v="수수료"/>
    <n v="827"/>
    <n v="812"/>
    <x v="15"/>
    <s v="F"/>
    <s v="F"/>
    <s v="F"/>
    <s v="-"/>
    <s v="-"/>
    <x v="15"/>
    <x v="0"/>
    <x v="9"/>
    <x v="1"/>
    <s v="시설분담금"/>
    <s v="영수"/>
    <s v="○"/>
    <x v="0"/>
    <x v="0"/>
    <s v="키워드"/>
    <s v="수도광열비"/>
    <m/>
  </r>
  <r>
    <n v="129337"/>
    <s v="지코바 용현점"/>
    <s v="238-07-00545"/>
    <d v="2018-03-07T00:00:00"/>
    <d v="2018-03-07T00:00:00"/>
    <d v="2018-03-07T00:00:00"/>
    <s v="근호종합건설（주）"/>
    <s v="119-81-83435"/>
    <n v="500000"/>
    <n v="50000"/>
    <n v="550000"/>
    <s v="청구"/>
    <s v="전기보수공사외"/>
    <s v="818 수선비"/>
    <s v="20170307-001"/>
    <s v="비용"/>
    <n v="827"/>
    <n v="813"/>
    <x v="16"/>
    <s v="F"/>
    <s v="F"/>
    <s v="F"/>
    <s v="-"/>
    <s v="-"/>
    <x v="16"/>
    <x v="0"/>
    <x v="4"/>
    <x v="0"/>
    <s v="전기보수"/>
    <s v="청구"/>
    <s v="○"/>
    <x v="0"/>
    <x v="0"/>
    <s v="키워드"/>
    <s v="수선비"/>
    <m/>
  </r>
  <r>
    <n v="129440"/>
    <s v="나이스체크"/>
    <s v="125-24-20785"/>
    <d v="2018-02-17T00:00:00"/>
    <d v="2018-02-20T00:00:00"/>
    <d v="2018-02-20T00:00:00"/>
    <s v="인포크립트（주）"/>
    <s v="118-81-21208"/>
    <n v="18000"/>
    <n v="1800"/>
    <n v="19800"/>
    <s v="영수"/>
    <s v="수리비"/>
    <s v="818 수선비"/>
    <s v="20170217-001"/>
    <s v="비용"/>
    <n v="827"/>
    <n v="827"/>
    <x v="16"/>
    <s v="F"/>
    <s v="F"/>
    <s v="T"/>
    <s v="-"/>
    <s v="-"/>
    <x v="16"/>
    <x v="0"/>
    <x v="0"/>
    <x v="0"/>
    <s v="수리비"/>
    <s v="영수"/>
    <s v="○"/>
    <x v="0"/>
    <x v="0"/>
    <s v="키워드"/>
    <s v="수선비"/>
    <m/>
  </r>
  <r>
    <n v="127554"/>
    <s v="디코드 영어학원"/>
    <s v="510-98-20330"/>
    <d v="2018-05-29T00:00:00"/>
    <d v="2018-05-29T00:00:00"/>
    <d v="2018-05-29T00:00:00"/>
    <s v="동부비투비"/>
    <s v="314-28-33985"/>
    <n v="1618181"/>
    <n v="161819"/>
    <n v="1780000"/>
    <s v="청구"/>
    <s v="에어컨공사비"/>
    <s v="818 수선비"/>
    <s v="20170529-001"/>
    <s v="비용"/>
    <n v="827"/>
    <n v="813"/>
    <x v="16"/>
    <s v="F"/>
    <s v="F"/>
    <s v="F"/>
    <s v="-"/>
    <s v="-"/>
    <x v="16"/>
    <x v="0"/>
    <x v="4"/>
    <x v="0"/>
    <s v="공사비"/>
    <s v="청구"/>
    <s v="○"/>
    <x v="0"/>
    <x v="0"/>
    <s v="키워드"/>
    <s v="수선비"/>
    <m/>
  </r>
  <r>
    <n v="129903"/>
    <s v="이디야 동탄2시범단지점"/>
    <s v="629-13-00169"/>
    <d v="2018-04-14T00:00:00"/>
    <d v="2018-05-09T00:00:00"/>
    <d v="2018-05-09T00:00:00"/>
    <s v="(주)오진양행"/>
    <s v="214-81-41045"/>
    <n v="197000"/>
    <n v="19700"/>
    <n v="216700"/>
    <s v="청구"/>
    <s v="09881 (Old: 03739)"/>
    <s v="818 수선비"/>
    <s v="20170414-001"/>
    <s v="기타"/>
    <n v="827"/>
    <n v="146"/>
    <x v="16"/>
    <s v="F"/>
    <s v="F"/>
    <s v="F"/>
    <s v="-"/>
    <s v="-"/>
    <x v="16"/>
    <x v="0"/>
    <x v="5"/>
    <x v="4"/>
    <m/>
    <s v="청구"/>
    <s v="-"/>
    <x v="0"/>
    <x v="0"/>
    <s v="거래처"/>
    <s v="소모품비"/>
    <m/>
  </r>
  <r>
    <n v="126292"/>
    <s v="피자스쿨 미금점"/>
    <s v="129-24-41462"/>
    <d v="2018-06-09T00:00:00"/>
    <d v="2018-06-09T00:00:00"/>
    <d v="2018-06-09T00:00:00"/>
    <s v="삼성정밀"/>
    <s v="204-20-68459"/>
    <n v="400000"/>
    <n v="40000"/>
    <n v="440000"/>
    <s v="영수"/>
    <s v="모터 교환( 출장)"/>
    <s v="818 수선비"/>
    <s v="20170609-074"/>
    <s v="비용"/>
    <n v="827"/>
    <n v="827"/>
    <x v="16"/>
    <s v="F"/>
    <s v="F"/>
    <s v="T"/>
    <s v="-"/>
    <s v="-"/>
    <x v="16"/>
    <x v="0"/>
    <x v="0"/>
    <x v="0"/>
    <s v="모터교환"/>
    <s v="영수"/>
    <s v="○"/>
    <x v="0"/>
    <x v="0"/>
    <s v="키워드"/>
    <s v="수선비"/>
    <m/>
  </r>
  <r>
    <n v="127855"/>
    <s v="맛내음왕소금구이"/>
    <s v="567-31-00389"/>
    <d v="2018-06-16T00:00:00"/>
    <d v="2018-06-20T00:00:00"/>
    <d v="2018-06-21T00:00:00"/>
    <s v="(주)에스원 천안"/>
    <s v="208-81-13302"/>
    <n v="70000"/>
    <n v="7000"/>
    <n v="77000"/>
    <s v="청구"/>
    <s v="설치공사비"/>
    <s v="818 수선비"/>
    <s v="20170616-002"/>
    <s v="비용"/>
    <n v="827"/>
    <n v="827"/>
    <x v="16"/>
    <s v="F"/>
    <s v="F"/>
    <s v="T"/>
    <s v="-"/>
    <s v="-"/>
    <x v="16"/>
    <x v="0"/>
    <x v="0"/>
    <x v="0"/>
    <s v="공사비"/>
    <s v="청구"/>
    <s v="○"/>
    <x v="0"/>
    <x v="0"/>
    <s v="키워드"/>
    <s v="수선비"/>
    <m/>
  </r>
  <r>
    <n v="117158"/>
    <s v="(주)비앤비코퍼레이션"/>
    <s v="135-86-43600"/>
    <d v="2018-09-07T00:00:00"/>
    <d v="2018-09-07T00:00:00"/>
    <d v="2018-09-08T00:00:00"/>
    <s v="(주)디지탈컴"/>
    <s v="116-81-75974"/>
    <n v="8182"/>
    <n v="818"/>
    <n v="9000"/>
    <s v="청구"/>
    <s v="A/S"/>
    <s v="818 수선비"/>
    <s v="20170907-001"/>
    <s v="비용"/>
    <n v="827"/>
    <n v="827"/>
    <x v="16"/>
    <s v="F"/>
    <s v="F"/>
    <s v="T"/>
    <s v="-"/>
    <s v="-"/>
    <x v="16"/>
    <x v="0"/>
    <x v="0"/>
    <x v="0"/>
    <s v="A/S"/>
    <s v="청구"/>
    <s v="○"/>
    <x v="0"/>
    <x v="0"/>
    <s v="키워드"/>
    <s v="수선비"/>
    <m/>
  </r>
  <r>
    <n v="129548"/>
    <s v="커피홀"/>
    <s v="536-30-00414"/>
    <d v="2018-09-18T00:00:00"/>
    <d v="2018-09-19T00:00:00"/>
    <d v="2018-09-20T00:00:00"/>
    <s v="(주)에이디티캡스 대전지사"/>
    <s v="314-85-01579"/>
    <n v="50000"/>
    <n v="5000"/>
    <n v="55000"/>
    <s v="청구"/>
    <s v="공사비 (201709)"/>
    <s v="818 수선비"/>
    <s v="20170918-001"/>
    <s v="비용"/>
    <n v="827"/>
    <n v="827"/>
    <x v="16"/>
    <s v="F"/>
    <s v="F"/>
    <s v="T"/>
    <s v="-"/>
    <s v="-"/>
    <x v="16"/>
    <x v="0"/>
    <x v="0"/>
    <x v="0"/>
    <s v="공사비"/>
    <s v="청구"/>
    <s v="○"/>
    <x v="0"/>
    <x v="0"/>
    <s v="키워드"/>
    <s v="수선비"/>
    <m/>
  </r>
  <r>
    <n v="129917"/>
    <s v="만만코코로 합성점"/>
    <s v="394-01-01008"/>
    <d v="2018-09-27T00:00:00"/>
    <d v="2018-09-27T00:00:00"/>
    <d v="2018-09-27T00:00:00"/>
    <s v="(주)만만연구소"/>
    <s v="696-81-00659"/>
    <n v="72150000"/>
    <n v="7215000"/>
    <n v="79365000"/>
    <s v="청구"/>
    <s v="인테리어외"/>
    <s v="818 수선비"/>
    <s v="20170927-001"/>
    <s v="비용"/>
    <n v="202"/>
    <n v="615"/>
    <x v="16"/>
    <s v="F"/>
    <s v="F"/>
    <s v="F"/>
    <s v="-"/>
    <s v="-"/>
    <x v="16"/>
    <x v="12"/>
    <x v="10"/>
    <x v="0"/>
    <s v="인테리어"/>
    <s v="청구"/>
    <s v="-"/>
    <x v="0"/>
    <x v="0"/>
    <s v="키워드"/>
    <s v="인테리어"/>
    <m/>
  </r>
  <r>
    <n v="129548"/>
    <s v="커피홀"/>
    <s v="536-30-00414"/>
    <d v="2018-11-01T00:00:00"/>
    <d v="2018-11-16T00:00:00"/>
    <d v="2018-11-17T00:00:00"/>
    <s v="(주)에이디티캡스 대전지사"/>
    <s v="314-85-01579"/>
    <n v="32000"/>
    <n v="3200"/>
    <n v="35200"/>
    <s v="청구"/>
    <s v="월정료 (201711)"/>
    <s v="818 수선비"/>
    <s v="20171101-001"/>
    <s v="수수료"/>
    <n v="827"/>
    <n v="827"/>
    <x v="16"/>
    <s v="F"/>
    <s v="F"/>
    <s v="T"/>
    <s v="-"/>
    <s v="-"/>
    <x v="16"/>
    <x v="0"/>
    <x v="0"/>
    <x v="1"/>
    <s v="월정료"/>
    <s v="청구"/>
    <s v="-"/>
    <x v="1"/>
    <x v="1"/>
    <s v="키워드"/>
    <s v="지급수수료"/>
    <m/>
  </r>
  <r>
    <n v="127675"/>
    <s v="국수나무 마두역점"/>
    <s v="128-39-54221"/>
    <d v="2018-12-21T00:00:00"/>
    <d v="2018-12-26T00:00:00"/>
    <d v="2018-12-26T00:00:00"/>
    <s v="주식회사 비버스디자인"/>
    <s v="210-81-65235"/>
    <n v="900000"/>
    <n v="90000"/>
    <n v="990000"/>
    <s v="영수"/>
    <s v="공사대금"/>
    <s v="818 수선비"/>
    <s v="20171221-067"/>
    <s v="비용"/>
    <n v="209"/>
    <n v="827"/>
    <x v="16"/>
    <s v="F"/>
    <s v="F"/>
    <s v="F"/>
    <s v="-"/>
    <s v="-"/>
    <x v="16"/>
    <x v="11"/>
    <x v="0"/>
    <x v="0"/>
    <s v="공사대금"/>
    <s v="영수"/>
    <s v="○"/>
    <x v="0"/>
    <x v="0"/>
    <s v="키워드"/>
    <s v="수선비"/>
    <m/>
  </r>
  <r>
    <n v="129328"/>
    <s v="핫도그트럭 신사점"/>
    <s v="512-14-14829"/>
    <d v="2018-12-18T00:00:00"/>
    <d v="2018-12-18T00:00:00"/>
    <d v="2018-12-18T00:00:00"/>
    <s v="동감아이디"/>
    <s v="215-24-53162"/>
    <n v="20400000"/>
    <n v="2040000"/>
    <n v="22440000"/>
    <s v="청구"/>
    <s v="인테리어"/>
    <s v="818 수선비"/>
    <s v="20171218-001"/>
    <s v="비용"/>
    <n v="827"/>
    <n v="827"/>
    <x v="16"/>
    <s v="F"/>
    <s v="F"/>
    <s v="T"/>
    <s v="-"/>
    <s v="-"/>
    <x v="16"/>
    <x v="0"/>
    <x v="0"/>
    <x v="0"/>
    <s v="인테리어"/>
    <s v="청구"/>
    <s v="○"/>
    <x v="0"/>
    <x v="0"/>
    <s v="키워드"/>
    <s v="인테리어"/>
    <m/>
  </r>
  <r>
    <n v="125344"/>
    <s v="알판"/>
    <s v="306-12-36582"/>
    <d v="2018-01-31T00:00:00"/>
    <d v="2018-02-10T00:00:00"/>
    <d v="2018-02-10T00:00:00"/>
    <s v="(주)하마토라인터내셔널"/>
    <s v="109-81-78430"/>
    <n v="6819"/>
    <n v="681"/>
    <n v="7500"/>
    <s v="영수"/>
    <s v="배송비"/>
    <s v="822 운반비"/>
    <s v="20170131-007"/>
    <s v="비용"/>
    <n v="827"/>
    <n v="827"/>
    <x v="17"/>
    <s v="F"/>
    <s v="F"/>
    <s v="T"/>
    <s v="-"/>
    <s v="-"/>
    <x v="17"/>
    <x v="0"/>
    <x v="0"/>
    <x v="0"/>
    <s v="배송비"/>
    <s v="영수"/>
    <s v="○"/>
    <x v="0"/>
    <x v="0"/>
    <s v="키워드"/>
    <s v="운반비"/>
    <m/>
  </r>
  <r>
    <n v="125317"/>
    <s v="디케이몰"/>
    <s v="312-31-46131"/>
    <d v="2018-04-29T00:00:00"/>
    <d v="2018-04-29T00:00:00"/>
    <d v="2018-04-29T00:00:00"/>
    <s v="케이지로지스"/>
    <s v="493-20-00082"/>
    <n v="2649500"/>
    <n v="264950"/>
    <n v="2914450"/>
    <s v="청구"/>
    <s v="택배비"/>
    <s v="822 운반비"/>
    <s v="20170429-001"/>
    <s v="상품"/>
    <n v="146"/>
    <n v="146"/>
    <x v="17"/>
    <s v="F"/>
    <s v="F"/>
    <s v="T"/>
    <s v="-"/>
    <s v="-"/>
    <x v="17"/>
    <x v="4"/>
    <x v="5"/>
    <x v="3"/>
    <s v="택배비"/>
    <s v="청구"/>
    <s v="○"/>
    <x v="0"/>
    <x v="0"/>
    <s v="키워드"/>
    <s v="운반비"/>
    <m/>
  </r>
  <r>
    <n v="129766"/>
    <s v="치킨대학교 숙대점"/>
    <s v="106-12-50062"/>
    <d v="2018-08-31T00:00:00"/>
    <d v="2018-09-05T00:00:00"/>
    <d v="2018-09-06T00:00:00"/>
    <s v="주식회사메쉬코리아"/>
    <s v="206-86-73707"/>
    <n v="677262"/>
    <n v="67726"/>
    <n v="744988"/>
    <s v="영수"/>
    <s v="LR8월_배달대행비_치킨대학교 숙대점"/>
    <s v="822 운반비"/>
    <s v="20170831-004"/>
    <s v="비용"/>
    <n v="827"/>
    <n v="827"/>
    <x v="17"/>
    <s v="F"/>
    <s v="F"/>
    <s v="T"/>
    <s v="-"/>
    <s v="-"/>
    <x v="17"/>
    <x v="0"/>
    <x v="0"/>
    <x v="0"/>
    <s v="배달대행"/>
    <s v="영수"/>
    <s v="○"/>
    <x v="0"/>
    <x v="0"/>
    <s v="키워드"/>
    <s v="운반비"/>
    <m/>
  </r>
  <r>
    <n v="129786"/>
    <s v="물건팜"/>
    <s v="791-23-00217"/>
    <d v="2018-08-31T00:00:00"/>
    <d v="2018-09-06T00:00:00"/>
    <d v="2018-09-06T00:00:00"/>
    <s v="주식회사 오피스허브"/>
    <s v="131-86-19660"/>
    <n v="36364"/>
    <n v="3636"/>
    <n v="40000"/>
    <s v="영수"/>
    <s v="배송비"/>
    <s v="822 운반비"/>
    <s v="20170831-028"/>
    <s v="비용"/>
    <n v="827"/>
    <n v="827"/>
    <x v="17"/>
    <s v="F"/>
    <s v="F"/>
    <s v="T"/>
    <s v="-"/>
    <s v="-"/>
    <x v="17"/>
    <x v="0"/>
    <x v="0"/>
    <x v="0"/>
    <s v="배송비"/>
    <s v="영수"/>
    <s v="○"/>
    <x v="0"/>
    <x v="0"/>
    <s v="키워드"/>
    <s v="운반비"/>
    <m/>
  </r>
  <r>
    <n v="127582"/>
    <s v="국수나무 세종도담점"/>
    <s v="413-47-00273"/>
    <d v="2018-03-07T00:00:00"/>
    <d v="2018-03-07T00:00:00"/>
    <d v="2018-03-07T00:00:00"/>
    <s v="해피브릿지 협동조합(중남부)"/>
    <s v="307-85-12699"/>
    <n v="7000000"/>
    <n v="700000"/>
    <n v="7700000"/>
    <s v="영수"/>
    <s v="가맹비외"/>
    <s v="209 가맹비"/>
    <s v="20170307-001"/>
    <s v="비용"/>
    <n v="813"/>
    <n v="813"/>
    <x v="18"/>
    <s v="F"/>
    <s v="F"/>
    <s v="T"/>
    <s v="-"/>
    <s v="-"/>
    <x v="18"/>
    <x v="2"/>
    <x v="4"/>
    <x v="0"/>
    <s v="가맹"/>
    <s v="영수"/>
    <s v="-"/>
    <x v="0"/>
    <x v="0"/>
    <s v="키워드"/>
    <s v="가맹비"/>
    <m/>
  </r>
  <r>
    <n v="127608"/>
    <s v="국수나무 동백역점"/>
    <s v="406-30-00388"/>
    <d v="2018-02-27T00:00:00"/>
    <d v="2018-03-02T00:00:00"/>
    <d v="2018-03-02T00:00:00"/>
    <s v="해피브릿지 협동조합"/>
    <s v="220-87-13681"/>
    <n v="6000000"/>
    <n v="600000"/>
    <n v="6600000"/>
    <s v="영수"/>
    <s v="가맹비외"/>
    <s v="209 가맹비"/>
    <s v="20170227-045"/>
    <s v="비용"/>
    <n v="827"/>
    <n v="146"/>
    <x v="18"/>
    <s v="F"/>
    <s v="F"/>
    <s v="F"/>
    <s v="-"/>
    <s v="-"/>
    <x v="18"/>
    <x v="0"/>
    <x v="5"/>
    <x v="0"/>
    <s v="가맹"/>
    <s v="영수"/>
    <s v="-"/>
    <x v="0"/>
    <x v="0"/>
    <s v="키워드"/>
    <s v="가맹비"/>
    <m/>
  </r>
  <r>
    <n v="127838"/>
    <s v="네네치킨 송림점"/>
    <s v="285-25-00318"/>
    <d v="2018-02-28T00:00:00"/>
    <d v="2018-03-09T00:00:00"/>
    <d v="2018-03-09T00:00:00"/>
    <s v="(주)혜인식품"/>
    <s v="127-81-96998"/>
    <n v="4500000"/>
    <n v="450000"/>
    <n v="4950000"/>
    <s v="청구"/>
    <s v="치킨 가맹비"/>
    <s v="209 가맹비"/>
    <s v="20170228-009"/>
    <s v="비용"/>
    <n v="827"/>
    <n v="827"/>
    <x v="18"/>
    <s v="F"/>
    <s v="F"/>
    <s v="T"/>
    <s v="-"/>
    <s v="-"/>
    <x v="18"/>
    <x v="0"/>
    <x v="0"/>
    <x v="0"/>
    <s v="가맹"/>
    <s v="청구"/>
    <s v="-"/>
    <x v="0"/>
    <x v="0"/>
    <s v="키워드"/>
    <s v="가맹비"/>
    <m/>
  </r>
  <r>
    <n v="129149"/>
    <s v="걸작떡볶이운암점(2/26폐업)"/>
    <s v="256-06-00492"/>
    <d v="2018-02-24T00:00:00"/>
    <d v="2018-03-07T00:00:00"/>
    <d v="2018-03-08T00:00:00"/>
    <s v="주식회사 위드인푸드"/>
    <s v="881-81-00107"/>
    <n v="46305200"/>
    <n v="4630520"/>
    <n v="50935720"/>
    <s v="청구"/>
    <s v="광주운암점 개설비 외"/>
    <s v="209 가맹비"/>
    <s v="20170224-001"/>
    <s v="상품"/>
    <n v="146"/>
    <n v="146"/>
    <x v="18"/>
    <s v="F"/>
    <s v="F"/>
    <s v="T"/>
    <s v="-"/>
    <s v="-"/>
    <x v="18"/>
    <x v="4"/>
    <x v="5"/>
    <x v="3"/>
    <s v="개설비"/>
    <s v="청구"/>
    <s v="○"/>
    <x v="0"/>
    <x v="0"/>
    <s v="키워드"/>
    <s v="인테리어"/>
    <m/>
  </r>
  <r>
    <n v="125963"/>
    <s v="레벨업 휘트니스 상현점"/>
    <s v="859-15-00333"/>
    <d v="2018-04-12T00:00:00"/>
    <d v="2018-04-13T00:00:00"/>
    <d v="2018-04-14T00:00:00"/>
    <s v="한길종합목재"/>
    <s v="312-32-37056"/>
    <n v="217700"/>
    <n v="21770"/>
    <n v="239470"/>
    <s v="청구"/>
    <s v="다루끼 외 10 건"/>
    <s v="209 인테리어"/>
    <s v="20170412-005"/>
    <s v="상품"/>
    <n v="146"/>
    <n v="146"/>
    <x v="18"/>
    <s v="F"/>
    <s v="F"/>
    <s v="T"/>
    <s v="-"/>
    <s v="-"/>
    <x v="18"/>
    <x v="4"/>
    <x v="5"/>
    <x v="3"/>
    <m/>
    <s v="청구"/>
    <s v="○"/>
    <x v="0"/>
    <x v="0"/>
    <s v="거래처"/>
    <s v="인테리어"/>
    <m/>
  </r>
  <r>
    <n v="127547"/>
    <s v="국수나무 화성와우점"/>
    <s v="856-02-00668"/>
    <d v="2018-04-10T00:00:00"/>
    <d v="2018-04-11T00:00:00"/>
    <d v="2018-04-11T00:00:00"/>
    <s v="해피브릿지 협동조합"/>
    <s v="220-87-13681"/>
    <n v="4000000"/>
    <n v="400000"/>
    <n v="4400000"/>
    <s v="영수"/>
    <s v="가맹비외"/>
    <s v="209 가맹비"/>
    <s v="20170410-003"/>
    <s v="비용"/>
    <n v="827"/>
    <n v="146"/>
    <x v="18"/>
    <s v="F"/>
    <s v="F"/>
    <s v="F"/>
    <s v="-"/>
    <s v="-"/>
    <x v="18"/>
    <x v="0"/>
    <x v="5"/>
    <x v="0"/>
    <s v="가맹"/>
    <s v="영수"/>
    <s v="-"/>
    <x v="0"/>
    <x v="0"/>
    <s v="키워드"/>
    <s v="가맹비"/>
    <m/>
  </r>
  <r>
    <n v="127778"/>
    <s v="비어웍스 부산점"/>
    <s v="179-43-00278"/>
    <d v="2018-07-12T00:00:00"/>
    <d v="2018-07-12T00:00:00"/>
    <d v="2018-07-12T00:00:00"/>
    <s v="대현INT"/>
    <s v="172-07-00060"/>
    <n v="42270000"/>
    <n v="4227000"/>
    <n v="46497000"/>
    <s v="청구"/>
    <s v="매장 인테리어 공사"/>
    <s v="209 인테리어"/>
    <s v="20170712-002"/>
    <s v="비용"/>
    <n v="827"/>
    <n v="831"/>
    <x v="18"/>
    <s v="F"/>
    <s v="F"/>
    <s v="F"/>
    <s v="-"/>
    <s v="-"/>
    <x v="18"/>
    <x v="0"/>
    <x v="8"/>
    <x v="0"/>
    <s v="인테리어"/>
    <s v="청구"/>
    <s v="○"/>
    <x v="0"/>
    <x v="0"/>
    <s v="키워드"/>
    <s v="인테리어"/>
    <m/>
  </r>
  <r>
    <n v="127855"/>
    <s v="맛내음왕소금구이"/>
    <s v="567-31-00389"/>
    <d v="2018-06-17T00:00:00"/>
    <d v="2018-06-20T00:00:00"/>
    <d v="2018-06-20T00:00:00"/>
    <s v="이든디자인그룹"/>
    <s v="732-46-00162"/>
    <n v="203000000"/>
    <n v="20300000"/>
    <n v="223300000"/>
    <s v="청구"/>
    <s v="인테리어및리모델링공사"/>
    <s v="209 인테리어"/>
    <s v="20170617-001"/>
    <s v="비용"/>
    <n v="817"/>
    <n v="813"/>
    <x v="18"/>
    <s v="F"/>
    <s v="F"/>
    <s v="F"/>
    <s v="-"/>
    <s v="-"/>
    <x v="18"/>
    <x v="1"/>
    <x v="4"/>
    <x v="0"/>
    <s v="인테리어"/>
    <s v="청구"/>
    <s v="○"/>
    <x v="0"/>
    <x v="0"/>
    <s v="키워드"/>
    <s v="인테리어"/>
    <m/>
  </r>
  <r>
    <n v="129560"/>
    <s v="생고기제작소 경기대점"/>
    <s v="454-03-00756"/>
    <d v="2018-07-04T00:00:00"/>
    <d v="2018-07-14T00:00:00"/>
    <d v="2018-07-14T00:00:00"/>
    <s v="생고기제작소 주식회사"/>
    <s v="175-87-00703"/>
    <n v="8000000"/>
    <n v="800000"/>
    <n v="8800000"/>
    <s v="영수"/>
    <s v="가맹예치금"/>
    <s v="209 가맹비"/>
    <s v="20170704-001"/>
    <s v="비용"/>
    <n v="827"/>
    <n v="146"/>
    <x v="18"/>
    <s v="F"/>
    <s v="F"/>
    <s v="F"/>
    <s v="-"/>
    <s v="-"/>
    <x v="18"/>
    <x v="0"/>
    <x v="5"/>
    <x v="0"/>
    <s v="가맹"/>
    <s v="영수"/>
    <s v="-"/>
    <x v="0"/>
    <x v="0"/>
    <s v="키워드"/>
    <s v="가맹비"/>
    <m/>
  </r>
  <r>
    <n v="129856"/>
    <s v="킹콩쥬스엔청춘핫도그 강동산하점"/>
    <s v="226-54-00231"/>
    <d v="2018-07-25T00:00:00"/>
    <d v="2018-07-25T00:00:00"/>
    <d v="2018-07-25T00:00:00"/>
    <s v="케이엠케이（KMK E&amp;D）"/>
    <s v="117-15-46496"/>
    <n v="6590909"/>
    <n v="659091"/>
    <n v="7250000"/>
    <s v="청구"/>
    <s v="울산강동산하점 인테리어공사"/>
    <s v="209 인테리어"/>
    <s v="20170725-001"/>
    <s v="비용"/>
    <n v="827"/>
    <n v="827"/>
    <x v="18"/>
    <s v="F"/>
    <s v="F"/>
    <s v="T"/>
    <s v="-"/>
    <s v="-"/>
    <x v="18"/>
    <x v="0"/>
    <x v="0"/>
    <x v="0"/>
    <s v="강동산하점"/>
    <s v="청구"/>
    <s v="○"/>
    <x v="0"/>
    <x v="0"/>
    <s v="키워드"/>
    <s v="인테리어"/>
    <m/>
  </r>
  <r>
    <n v="129324"/>
    <s v="국수나무 답십리역점"/>
    <s v="879-02-00851"/>
    <d v="2018-08-16T00:00:00"/>
    <d v="2018-08-16T00:00:00"/>
    <d v="2018-08-16T00:00:00"/>
    <s v="해피브릿지 협동조합"/>
    <s v="220-87-13681"/>
    <n v="4000000"/>
    <n v="400000"/>
    <n v="4400000"/>
    <s v="영수"/>
    <s v="가맹비외"/>
    <s v="209 가맹비"/>
    <s v="20170816-001"/>
    <s v="비용"/>
    <n v="827"/>
    <n v="827"/>
    <x v="18"/>
    <s v="F"/>
    <s v="F"/>
    <s v="T"/>
    <s v="-"/>
    <s v="-"/>
    <x v="18"/>
    <x v="0"/>
    <x v="0"/>
    <x v="0"/>
    <s v="가맹"/>
    <s v="영수"/>
    <s v="-"/>
    <x v="0"/>
    <x v="0"/>
    <s v="키워드"/>
    <s v="가맹비"/>
    <m/>
  </r>
  <r>
    <n v="125963"/>
    <s v="레벨업 휘트니스 상현점"/>
    <s v="859-15-00333"/>
    <d v="2018-11-16T00:00:00"/>
    <d v="2018-11-16T00:00:00"/>
    <d v="2018-11-16T00:00:00"/>
    <s v="주식회사 모세티앤에스"/>
    <s v="285-87-00432"/>
    <n v="1350000"/>
    <n v="135000"/>
    <n v="1485000"/>
    <s v="청구"/>
    <s v="타일외"/>
    <s v="209 인테리어"/>
    <s v="20171116-001"/>
    <s v="상품"/>
    <n v="146"/>
    <n v="146"/>
    <x v="18"/>
    <s v="F"/>
    <s v="F"/>
    <s v="T"/>
    <s v="-"/>
    <s v="-"/>
    <x v="18"/>
    <x v="4"/>
    <x v="5"/>
    <x v="3"/>
    <s v="타일"/>
    <s v="청구"/>
    <s v="○"/>
    <x v="0"/>
    <x v="0"/>
    <s v="키워드"/>
    <s v="인테리어"/>
    <m/>
  </r>
  <r>
    <n v="129375"/>
    <s v="국수나무 구의점(양도)"/>
    <s v="450-69-00110"/>
    <d v="2018-11-22T00:00:00"/>
    <d v="2018-11-22T00:00:00"/>
    <d v="2018-11-22T00:00:00"/>
    <s v="더조은"/>
    <s v="356-17-00352"/>
    <n v="1909091"/>
    <n v="190909"/>
    <n v="2100000"/>
    <s v="청구"/>
    <s v="담장공사비"/>
    <s v="209 인테리어"/>
    <s v="20171122-001"/>
    <s v="비용"/>
    <n v="827"/>
    <n v="146"/>
    <x v="18"/>
    <s v="F"/>
    <s v="F"/>
    <s v="F"/>
    <s v="-"/>
    <s v="-"/>
    <x v="18"/>
    <x v="0"/>
    <x v="5"/>
    <x v="0"/>
    <s v="담장공사"/>
    <s v="청구"/>
    <s v="○"/>
    <x v="0"/>
    <x v="0"/>
    <s v="키워드"/>
    <s v="인테리어"/>
    <m/>
  </r>
  <r>
    <n v="129744"/>
    <s v="본죽 이충동점"/>
    <s v="643-12-00829"/>
    <d v="2018-11-16T00:00:00"/>
    <d v="2018-11-16T00:00:00"/>
    <d v="2018-11-16T00:00:00"/>
    <s v="주식회사 집디자인"/>
    <s v="583-88-00823"/>
    <n v="36550000"/>
    <n v="3655000"/>
    <n v="40205000"/>
    <s v="영수"/>
    <s v="본죽 평택이충동점 인테리어공사"/>
    <s v="209 인테리어"/>
    <s v="20171116-002"/>
    <s v="비용"/>
    <n v="827"/>
    <n v="827"/>
    <x v="18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6066"/>
    <s v="국수나무 소담점"/>
    <s v="695-01-00616"/>
    <d v="2018-03-07T00:00:00"/>
    <d v="2018-03-29T00:00:00"/>
    <d v="2018-03-29T00:00:00"/>
    <s v="해피브릿지 협동조합(중남부)"/>
    <s v="307-85-12699"/>
    <n v="4000000"/>
    <n v="400000"/>
    <n v="4400000"/>
    <s v="영수"/>
    <s v="가맹비외"/>
    <s v="211 가맹비"/>
    <s v="20170307-001"/>
    <s v="비용"/>
    <n v="813"/>
    <n v="813"/>
    <x v="19"/>
    <s v="F"/>
    <s v="F"/>
    <s v="T"/>
    <s v="-"/>
    <s v="-"/>
    <x v="18"/>
    <x v="2"/>
    <x v="4"/>
    <x v="0"/>
    <s v="가맹"/>
    <s v="영수"/>
    <s v="-"/>
    <x v="0"/>
    <x v="0"/>
    <s v="키워드"/>
    <s v="가맹비"/>
    <m/>
  </r>
  <r>
    <n v="129335"/>
    <s v="인생극장쪽갈비 구월점"/>
    <s v="106-45-65603"/>
    <d v="2018-01-09T00:00:00"/>
    <d v="2018-01-18T00:00:00"/>
    <d v="2018-01-18T00:00:00"/>
    <s v="주식회사에이치티코리아"/>
    <s v="206-86-36866"/>
    <n v="-10000000"/>
    <n v="-1000000"/>
    <n v="-11000000"/>
    <s v="영수"/>
    <s v="가맹비"/>
    <s v="211 가맹비"/>
    <s v="20170109-001"/>
    <s v="비용"/>
    <n v="827"/>
    <n v="828"/>
    <x v="19"/>
    <s v="F"/>
    <s v="F"/>
    <s v="F"/>
    <s v="-"/>
    <s v="-"/>
    <x v="18"/>
    <x v="0"/>
    <x v="2"/>
    <x v="0"/>
    <s v="가맹"/>
    <s v="영수"/>
    <s v="-"/>
    <x v="0"/>
    <x v="0"/>
    <s v="키워드"/>
    <s v="가맹비"/>
    <m/>
  </r>
  <r>
    <n v="129335"/>
    <s v="인생극장쪽갈비 구월점"/>
    <s v="106-45-65603"/>
    <d v="2018-01-09T00:00:00"/>
    <d v="2018-01-09T00:00:00"/>
    <d v="2018-01-09T00:00:00"/>
    <s v="주식회사에이치티코리아"/>
    <s v="206-86-36866"/>
    <n v="10000000"/>
    <n v="1000000"/>
    <n v="11000000"/>
    <s v="영수"/>
    <s v="가맹비"/>
    <s v="211 가맹비"/>
    <s v="20170109-002"/>
    <s v="비용"/>
    <n v="827"/>
    <n v="828"/>
    <x v="19"/>
    <s v="F"/>
    <s v="F"/>
    <s v="F"/>
    <s v="-"/>
    <s v="-"/>
    <x v="18"/>
    <x v="0"/>
    <x v="2"/>
    <x v="0"/>
    <s v="가맹"/>
    <s v="영수"/>
    <s v="-"/>
    <x v="0"/>
    <x v="0"/>
    <s v="키워드"/>
    <s v="가맹비"/>
    <m/>
  </r>
  <r>
    <n v="129189"/>
    <s v="네네치킨 석남점"/>
    <s v="622-05-15098"/>
    <d v="2018-04-30T00:00:00"/>
    <d v="2018-05-10T00:00:00"/>
    <d v="2018-05-10T00:00:00"/>
    <s v="(주)혜인식품"/>
    <s v="127-81-96998"/>
    <n v="4500000"/>
    <n v="450000"/>
    <n v="4950000"/>
    <s v="청구"/>
    <s v="치킨 가맹비"/>
    <s v="211 가맹비"/>
    <s v="20170430-010"/>
    <s v="비용"/>
    <n v="827"/>
    <n v="827"/>
    <x v="19"/>
    <s v="F"/>
    <s v="F"/>
    <s v="T"/>
    <s v="-"/>
    <s v="-"/>
    <x v="18"/>
    <x v="0"/>
    <x v="0"/>
    <x v="0"/>
    <s v="가맹"/>
    <s v="청구"/>
    <s v="-"/>
    <x v="0"/>
    <x v="0"/>
    <s v="키워드"/>
    <s v="가맹비"/>
    <m/>
  </r>
  <r>
    <n v="127831"/>
    <s v="국수나무 안양샛별점"/>
    <s v="120-27-00387"/>
    <d v="2018-07-31T00:00:00"/>
    <d v="2018-07-31T00:00:00"/>
    <d v="2018-07-31T00:00:00"/>
    <s v="주식회사 비버스디자인"/>
    <s v="210-81-65235"/>
    <n v="54894460"/>
    <n v="5489446"/>
    <n v="60383906"/>
    <s v="영수"/>
    <s v="인테리어공사외"/>
    <s v="211 인테리어"/>
    <s v="20170731-001"/>
    <s v="비용"/>
    <n v="827"/>
    <n v="827"/>
    <x v="19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9213"/>
    <s v="모모스테이크아산모종점"/>
    <s v="262-14-00508"/>
    <d v="2018-07-31T00:00:00"/>
    <d v="2018-07-31T00:00:00"/>
    <d v="2018-07-31T00:00:00"/>
    <s v="（주）시작"/>
    <s v="108-85-25340"/>
    <n v="10000000"/>
    <n v="1000000"/>
    <n v="11000000"/>
    <s v="영수"/>
    <s v="가맹비 외"/>
    <s v="211 가맹비"/>
    <s v="20170731-006"/>
    <s v="비용"/>
    <n v="827"/>
    <n v="827"/>
    <x v="19"/>
    <s v="F"/>
    <s v="F"/>
    <s v="T"/>
    <s v="-"/>
    <s v="-"/>
    <x v="18"/>
    <x v="0"/>
    <x v="0"/>
    <x v="0"/>
    <s v="가맹"/>
    <s v="영수"/>
    <s v="-"/>
    <x v="0"/>
    <x v="0"/>
    <s v="키워드"/>
    <s v="가맹비"/>
    <m/>
  </r>
  <r>
    <n v="129432"/>
    <s v="민트박스"/>
    <s v="374-24-00488"/>
    <d v="2018-07-24T00:00:00"/>
    <d v="2018-07-24T00:00:00"/>
    <d v="2018-07-24T00:00:00"/>
    <s v="주식회사 푸드리더"/>
    <s v="337-88-00666"/>
    <n v="12000000"/>
    <n v="1200000"/>
    <n v="13200000"/>
    <s v="영수"/>
    <s v="민트박스대전관평점 가맹비"/>
    <s v="211 가맹비"/>
    <s v="20170724-001"/>
    <s v="비용"/>
    <n v="146"/>
    <n v="146"/>
    <x v="19"/>
    <s v="F"/>
    <s v="F"/>
    <s v="T"/>
    <s v="-"/>
    <s v="-"/>
    <x v="18"/>
    <x v="4"/>
    <x v="5"/>
    <x v="0"/>
    <s v="가맹"/>
    <s v="영수"/>
    <s v="-"/>
    <x v="0"/>
    <x v="0"/>
    <s v="키워드"/>
    <s v="가맹비"/>
    <m/>
  </r>
  <r>
    <n v="127831"/>
    <s v="국수나무 안양샛별점"/>
    <s v="120-27-00387"/>
    <d v="2018-08-28T00:00:00"/>
    <d v="2018-09-01T00:00:00"/>
    <d v="2018-09-01T00:00:00"/>
    <s v="주식회사 비버스디자인"/>
    <s v="210-81-65235"/>
    <n v="3727272"/>
    <n v="372728"/>
    <n v="4100000"/>
    <s v="영수"/>
    <s v="인테리어잔금"/>
    <s v="211 인테리어"/>
    <s v="20170828-102"/>
    <s v="비용"/>
    <n v="827"/>
    <n v="827"/>
    <x v="19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9359"/>
    <s v="국수나무 광주역동점"/>
    <s v="816-72-00116"/>
    <d v="2018-09-13T00:00:00"/>
    <d v="2018-09-13T00:00:00"/>
    <d v="2018-09-13T00:00:00"/>
    <s v="해피브릿지 협동조합"/>
    <s v="220-87-13681"/>
    <n v="12000000"/>
    <n v="1200000"/>
    <n v="13200000"/>
    <s v="영수"/>
    <s v="가맹비외"/>
    <s v="211 가맹비"/>
    <s v="20170913-001"/>
    <s v="비용"/>
    <n v="827"/>
    <n v="146"/>
    <x v="19"/>
    <s v="F"/>
    <s v="F"/>
    <s v="F"/>
    <s v="-"/>
    <s v="-"/>
    <x v="18"/>
    <x v="0"/>
    <x v="5"/>
    <x v="0"/>
    <s v="가맹"/>
    <s v="영수"/>
    <s v="-"/>
    <x v="0"/>
    <x v="0"/>
    <s v="키워드"/>
    <s v="가맹비"/>
    <m/>
  </r>
  <r>
    <n v="129360"/>
    <s v="국수나무 문덕점"/>
    <s v="112-06-23439"/>
    <d v="2018-08-21T00:00:00"/>
    <d v="2018-08-21T00:00:00"/>
    <d v="2018-08-21T00:00:00"/>
    <s v="해피브릿지 협동조합(중남부)"/>
    <s v="307-85-12699"/>
    <n v="7000000"/>
    <n v="700000"/>
    <n v="7700000"/>
    <s v="영수"/>
    <s v="가맹비외"/>
    <s v="211 가맹비"/>
    <s v="20170821-001"/>
    <s v="비용"/>
    <n v="827"/>
    <n v="827"/>
    <x v="19"/>
    <s v="F"/>
    <s v="F"/>
    <s v="T"/>
    <s v="-"/>
    <s v="-"/>
    <x v="18"/>
    <x v="0"/>
    <x v="0"/>
    <x v="0"/>
    <s v="가맹"/>
    <s v="영수"/>
    <s v="-"/>
    <x v="0"/>
    <x v="0"/>
    <s v="키워드"/>
    <s v="가맹비"/>
    <m/>
  </r>
  <r>
    <n v="129584"/>
    <s v="행복25시 김해관동점"/>
    <s v="615-17-22726"/>
    <d v="2018-08-31T00:00:00"/>
    <d v="2018-09-07T00:00:00"/>
    <d v="2018-09-07T00:00:00"/>
    <s v="㈜지에스리테일영남본부"/>
    <s v="621-85-03397"/>
    <n v="3558782"/>
    <n v="355878"/>
    <n v="3914660"/>
    <s v="영수"/>
    <s v="가맹수수료계상"/>
    <s v="211 가맹비"/>
    <s v="20170831-020"/>
    <s v="비용"/>
    <n v="827"/>
    <n v="813"/>
    <x v="19"/>
    <s v="F"/>
    <s v="F"/>
    <s v="F"/>
    <s v="-"/>
    <s v="-"/>
    <x v="18"/>
    <x v="0"/>
    <x v="4"/>
    <x v="0"/>
    <s v="가맹"/>
    <s v="영수"/>
    <s v="-"/>
    <x v="0"/>
    <x v="0"/>
    <s v="키워드"/>
    <s v="가맹비"/>
    <m/>
  </r>
  <r>
    <n v="117358"/>
    <s v="국수나무 시청역점"/>
    <s v="523-30-00169"/>
    <d v="2018-10-26T00:00:00"/>
    <d v="2018-10-26T00:00:00"/>
    <d v="2018-10-26T00:00:00"/>
    <s v="아린아이디자인연구소"/>
    <s v="851-19-00114"/>
    <n v="2272727"/>
    <n v="227273"/>
    <n v="2500000"/>
    <s v="영수"/>
    <s v="셀프바 공사"/>
    <s v="211 인테리어"/>
    <s v="20171026-001"/>
    <s v="비용"/>
    <n v="817"/>
    <n v="827"/>
    <x v="19"/>
    <s v="F"/>
    <s v="F"/>
    <s v="F"/>
    <s v="-"/>
    <s v="-"/>
    <x v="18"/>
    <x v="1"/>
    <x v="0"/>
    <x v="0"/>
    <s v="바공사"/>
    <s v="영수"/>
    <s v="○"/>
    <x v="0"/>
    <x v="0"/>
    <s v="키워드"/>
    <s v="인테리어"/>
    <m/>
  </r>
  <r>
    <n v="127644"/>
    <s v="국수나무 강원화천점"/>
    <s v="221-32-94896"/>
    <d v="2018-10-19T00:00:00"/>
    <d v="2018-10-19T00:00:00"/>
    <d v="2018-10-19T00:00:00"/>
    <s v="인테리어 구(INTERIOR KOO)"/>
    <s v="204-22-34837"/>
    <n v="10000000"/>
    <n v="1000000"/>
    <n v="11000000"/>
    <s v="청구"/>
    <s v="덕트공사및필름공사"/>
    <s v="211 인테리어"/>
    <s v="20171019-001"/>
    <s v="비용"/>
    <n v="827"/>
    <n v="831"/>
    <x v="19"/>
    <s v="F"/>
    <s v="F"/>
    <s v="F"/>
    <s v="-"/>
    <s v="-"/>
    <x v="18"/>
    <x v="0"/>
    <x v="8"/>
    <x v="0"/>
    <s v="필름공사"/>
    <s v="청구"/>
    <s v="○"/>
    <x v="0"/>
    <x v="0"/>
    <s v="키워드"/>
    <s v="인테리어"/>
    <m/>
  </r>
  <r>
    <n v="127644"/>
    <s v="국수나무 강원화천점"/>
    <s v="221-32-94896"/>
    <d v="2018-10-18T00:00:00"/>
    <d v="2018-10-18T00:00:00"/>
    <d v="2018-10-18T00:00:00"/>
    <s v="인테리어 구(INTERIOR KOO)"/>
    <s v="204-22-34837"/>
    <n v="10000000"/>
    <n v="1000000"/>
    <n v="11000000"/>
    <s v="영수"/>
    <s v="덕트및필름공사"/>
    <s v="211 인테리어"/>
    <s v="20171018-001"/>
    <s v="비용"/>
    <n v="827"/>
    <n v="831"/>
    <x v="19"/>
    <s v="F"/>
    <s v="F"/>
    <s v="F"/>
    <s v="-"/>
    <s v="-"/>
    <x v="18"/>
    <x v="0"/>
    <x v="8"/>
    <x v="0"/>
    <s v="필름공사"/>
    <s v="영수"/>
    <s v="○"/>
    <x v="0"/>
    <x v="0"/>
    <s v="키워드"/>
    <s v="인테리어"/>
    <m/>
  </r>
  <r>
    <n v="125888"/>
    <s v="대양참치"/>
    <s v="142-02-13045"/>
    <d v="2018-11-16T00:00:00"/>
    <d v="2018-11-16T00:00:00"/>
    <d v="2018-11-16T00:00:00"/>
    <s v="프랜차미"/>
    <s v="726-20-00041"/>
    <n v="3335000"/>
    <n v="333500"/>
    <n v="3668500"/>
    <s v="영수"/>
    <s v="인테리어공사외"/>
    <s v="211 인테리어"/>
    <s v="20171116-001"/>
    <s v="비용"/>
    <n v="827"/>
    <n v="827"/>
    <x v="19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9804"/>
    <s v="국수나무 신풍점"/>
    <s v="815-11-00669"/>
    <d v="2018-11-03T00:00:00"/>
    <d v="2018-11-10T00:00:00"/>
    <d v="2018-11-10T00:00:00"/>
    <s v="주식회사 비버스디자인"/>
    <s v="210-81-65235"/>
    <n v="46168260"/>
    <n v="4616826"/>
    <n v="50785086"/>
    <s v="영수"/>
    <s v="인테리어공사대금"/>
    <s v="211 인테리어"/>
    <s v="20171103-001"/>
    <s v="비용"/>
    <n v="827"/>
    <n v="827"/>
    <x v="19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9804"/>
    <s v="국수나무 신풍점"/>
    <s v="815-11-00669"/>
    <d v="2018-12-13T00:00:00"/>
    <d v="2018-12-13T00:00:00"/>
    <d v="2018-12-13T00:00:00"/>
    <s v="주식회사 비버스디자인"/>
    <s v="210-81-65235"/>
    <n v="6745600"/>
    <n v="674560"/>
    <n v="7420160"/>
    <s v="영수"/>
    <s v="인테리어대금"/>
    <s v="211 인테리어"/>
    <s v="20171213-001"/>
    <s v="비용"/>
    <n v="827"/>
    <n v="827"/>
    <x v="19"/>
    <s v="F"/>
    <s v="F"/>
    <s v="T"/>
    <s v="-"/>
    <s v="-"/>
    <x v="18"/>
    <x v="0"/>
    <x v="0"/>
    <x v="0"/>
    <s v="인테리어"/>
    <s v="영수"/>
    <s v="○"/>
    <x v="0"/>
    <x v="0"/>
    <s v="키워드"/>
    <s v="인테리어"/>
    <m/>
  </r>
  <r>
    <n v="126344"/>
    <s v="국수나무 가경점"/>
    <s v="301-29-48290"/>
    <d v="2018-01-10T00:00:00"/>
    <d v="2018-02-07T00:00:00"/>
    <d v="2018-02-09T00:00:00"/>
    <s v="주식회사 케이티"/>
    <s v="102-81-42945"/>
    <n v="4246"/>
    <n v="424"/>
    <n v="4670"/>
    <s v="청구"/>
    <s v="004302320906일반전화"/>
    <s v="814 전력비"/>
    <s v="20170110-029"/>
    <s v="통신비"/>
    <n v="812"/>
    <n v="812"/>
    <x v="20"/>
    <s v="F"/>
    <s v="F"/>
    <s v="T"/>
    <s v="-"/>
    <s v="○"/>
    <x v="19"/>
    <x v="7"/>
    <x v="9"/>
    <x v="7"/>
    <s v="전화"/>
    <s v="청구"/>
    <s v="-"/>
    <x v="1"/>
    <x v="1"/>
    <s v="키워드"/>
    <s v="통신비"/>
    <m/>
  </r>
  <r>
    <n v="129309"/>
    <s v="국수나무 지산점(11/30 폐업)"/>
    <s v="125-26-02383"/>
    <d v="2018-08-18T00:00:00"/>
    <d v="2018-09-02T00:00:00"/>
    <d v="2018-09-07T00:00:00"/>
    <s v="한국전력공사"/>
    <s v="120-82-00052"/>
    <n v="418139"/>
    <n v="41814"/>
    <n v="459953"/>
    <s v="청구"/>
    <s v="전기요금"/>
    <s v="814 전력비"/>
    <s v="20170818-043"/>
    <s v="비용"/>
    <n v="813"/>
    <n v="813"/>
    <x v="20"/>
    <s v="F"/>
    <s v="F"/>
    <s v="T"/>
    <s v="-"/>
    <s v="○"/>
    <x v="19"/>
    <x v="2"/>
    <x v="4"/>
    <x v="0"/>
    <s v="전기요금"/>
    <s v="청구"/>
    <s v="-"/>
    <x v="1"/>
    <x v="1"/>
    <s v="키워드"/>
    <s v="수도광열비"/>
    <m/>
  </r>
  <r>
    <n v="129363"/>
    <s v="윤식당"/>
    <s v="219-20-51644"/>
    <d v="2018-08-31T00:00:00"/>
    <d v="2018-09-06T00:00:00"/>
    <d v="2018-09-07T00:00:00"/>
    <s v="(주)금상"/>
    <s v="514-81-45669"/>
    <n v="471096"/>
    <n v="47110"/>
    <n v="518206"/>
    <s v="청구"/>
    <s v="8월 전기료"/>
    <s v="814 전력비"/>
    <s v="20170831-006"/>
    <s v="비용"/>
    <n v="831"/>
    <n v="831"/>
    <x v="20"/>
    <s v="F"/>
    <s v="F"/>
    <s v="T"/>
    <s v="-"/>
    <s v="○"/>
    <x v="19"/>
    <x v="8"/>
    <x v="8"/>
    <x v="0"/>
    <s v="전기요금"/>
    <s v="청구"/>
    <s v="-"/>
    <x v="0"/>
    <x v="0"/>
    <s v="키워드"/>
    <s v="수도광열비"/>
    <m/>
  </r>
  <r>
    <n v="129623"/>
    <s v="국수나무 좌동점"/>
    <s v="576-42-00114"/>
    <d v="2018-09-25T00:00:00"/>
    <d v="2018-09-25T00:00:00"/>
    <d v="2018-09-25T00:00:00"/>
    <s v="（주）좋은 사람"/>
    <s v="606-81-90288"/>
    <n v="801645"/>
    <n v="80165"/>
    <n v="881810"/>
    <s v="청구"/>
    <s v="전기요금"/>
    <s v="814 전력비"/>
    <s v="20170925-001"/>
    <s v="비용"/>
    <n v="817"/>
    <n v="817"/>
    <x v="20"/>
    <s v="F"/>
    <s v="F"/>
    <s v="T"/>
    <s v="-"/>
    <s v="○"/>
    <x v="19"/>
    <x v="1"/>
    <x v="3"/>
    <x v="0"/>
    <s v="전기요금"/>
    <s v="청구"/>
    <s v="-"/>
    <x v="0"/>
    <x v="0"/>
    <s v="키워드"/>
    <s v="수도광열비"/>
    <m/>
  </r>
  <r>
    <n v="129623"/>
    <s v="국수나무 좌동점"/>
    <s v="576-42-00114"/>
    <d v="2018-08-25T00:00:00"/>
    <d v="2018-09-07T00:00:00"/>
    <d v="2018-09-07T00:00:00"/>
    <s v="（주）좋은 사람"/>
    <s v="606-81-90288"/>
    <n v="927664"/>
    <n v="92766"/>
    <n v="1020430"/>
    <s v="청구"/>
    <s v="전기요금"/>
    <s v="814 전력비"/>
    <s v="20170825-001"/>
    <s v="비용"/>
    <n v="817"/>
    <n v="817"/>
    <x v="20"/>
    <s v="F"/>
    <s v="F"/>
    <s v="T"/>
    <s v="-"/>
    <s v="○"/>
    <x v="19"/>
    <x v="1"/>
    <x v="3"/>
    <x v="0"/>
    <s v="전기요금"/>
    <s v="청구"/>
    <s v="-"/>
    <x v="0"/>
    <x v="0"/>
    <s v="키워드"/>
    <s v="수도광열비"/>
    <m/>
  </r>
  <r>
    <n v="129812"/>
    <s v="더(THE)김치독(1/12폐업)"/>
    <s v="147-07-00370"/>
    <d v="2018-08-22T00:00:00"/>
    <d v="2018-09-02T00:00:00"/>
    <d v="2018-09-07T00:00:00"/>
    <s v="한국전력공사"/>
    <s v="120-82-00052"/>
    <n v="407661"/>
    <n v="40766"/>
    <n v="448427"/>
    <s v="청구"/>
    <s v="전기요금"/>
    <s v="814 전력비"/>
    <s v="20170822-001"/>
    <s v="비용"/>
    <n v="813"/>
    <n v="813"/>
    <x v="20"/>
    <s v="F"/>
    <s v="F"/>
    <s v="T"/>
    <s v="-"/>
    <s v="○"/>
    <x v="19"/>
    <x v="2"/>
    <x v="4"/>
    <x v="0"/>
    <s v="전기요금"/>
    <s v="청구"/>
    <s v="-"/>
    <x v="1"/>
    <x v="1"/>
    <s v="키워드"/>
    <s v="수도광열비"/>
    <m/>
  </r>
  <r>
    <n v="129623"/>
    <s v="국수나무 좌동점"/>
    <s v="576-42-00114"/>
    <d v="2018-12-26T00:00:00"/>
    <d v="2018-12-30T00:00:00"/>
    <d v="2018-12-30T00:00:00"/>
    <s v="（주）좋은 사람"/>
    <s v="606-81-90288"/>
    <n v="554218"/>
    <n v="55422"/>
    <n v="609640"/>
    <s v="청구"/>
    <s v="전기요금"/>
    <s v="814 전력비"/>
    <s v="20171226-048"/>
    <s v="비용"/>
    <n v="817"/>
    <n v="817"/>
    <x v="20"/>
    <s v="F"/>
    <s v="F"/>
    <s v="T"/>
    <s v="-"/>
    <s v="○"/>
    <x v="19"/>
    <x v="1"/>
    <x v="3"/>
    <x v="0"/>
    <s v="전기요금"/>
    <s v="청구"/>
    <s v="-"/>
    <x v="0"/>
    <x v="0"/>
    <s v="키워드"/>
    <s v="수도광열비"/>
    <m/>
  </r>
  <r>
    <n v="129981"/>
    <s v="먹깨비네 (해신포차)"/>
    <s v="740-25-00343"/>
    <d v="2018-06-30T00:00:00"/>
    <d v="2018-07-04T00:00:00"/>
    <d v="2018-07-04T00:00:00"/>
    <s v="미세계"/>
    <s v="134-24-45970"/>
    <n v="136363"/>
    <n v="13637"/>
    <n v="150000"/>
    <s v="청구"/>
    <s v="냉동수산물외"/>
    <s v="150 제품"/>
    <s v="20170630-006"/>
    <s v="상품"/>
    <n v="146"/>
    <n v="146"/>
    <x v="21"/>
    <s v="F"/>
    <s v="F"/>
    <s v="T"/>
    <s v="○"/>
    <s v="○"/>
    <x v="20"/>
    <x v="4"/>
    <x v="5"/>
    <x v="3"/>
    <s v="수산물외"/>
    <s v="청구"/>
    <s v="○"/>
    <x v="1"/>
    <x v="1"/>
    <s v="키워드"/>
    <s v="상품"/>
    <m/>
  </r>
  <r>
    <n v="129981"/>
    <s v="먹깨비네 (해신포차)"/>
    <s v="740-25-00343"/>
    <d v="2018-08-31T00:00:00"/>
    <d v="2018-09-11T00:00:00"/>
    <d v="2018-09-11T00:00:00"/>
    <s v="수타제면"/>
    <s v="134-24-11859"/>
    <n v="54545"/>
    <n v="5455"/>
    <n v="60000"/>
    <s v="청구"/>
    <s v="생칼국수면"/>
    <s v="150 제품"/>
    <s v="20170831-005"/>
    <s v="식품"/>
    <n v="146"/>
    <n v="146"/>
    <x v="21"/>
    <s v="F"/>
    <s v="F"/>
    <s v="T"/>
    <s v="○"/>
    <s v="○"/>
    <x v="20"/>
    <x v="4"/>
    <x v="5"/>
    <x v="5"/>
    <s v="국수면"/>
    <s v="청구"/>
    <s v="○"/>
    <x v="1"/>
    <x v="1"/>
    <s v="키워드"/>
    <s v="상품"/>
    <m/>
  </r>
  <r>
    <n v="125144"/>
    <s v="디자인하우스"/>
    <s v="316-22-00469"/>
    <d v="2018-02-15T00:00:00"/>
    <d v="2018-02-16T00:00:00"/>
    <d v="2018-02-16T00:00:00"/>
    <s v="한양아파트입주자대표회의"/>
    <s v="609-82-76701"/>
    <n v="100000"/>
    <n v="10000"/>
    <n v="110000"/>
    <s v="영수"/>
    <s v="내부공사시 승강기사용료(109-1402)"/>
    <s v="827 지급수수료"/>
    <s v="20170215-001"/>
    <s v="비용"/>
    <n v="812"/>
    <n v="812"/>
    <x v="22"/>
    <s v="F"/>
    <s v="F"/>
    <s v="T"/>
    <s v="-"/>
    <s v="-"/>
    <x v="21"/>
    <x v="7"/>
    <x v="9"/>
    <x v="0"/>
    <s v="사용료"/>
    <s v="영수"/>
    <s v="○"/>
    <x v="0"/>
    <x v="0"/>
    <s v="키워드"/>
    <s v="지급수수료"/>
    <m/>
  </r>
  <r>
    <n v="125198"/>
    <s v="빈스빈스"/>
    <s v="288-10-00481"/>
    <d v="2018-01-31T00:00:00"/>
    <d v="2018-02-02T00:00:00"/>
    <d v="2018-02-03T00:00:00"/>
    <s v="(주)빈스앤로스터리코리아"/>
    <s v="101-86-20389"/>
    <n v="308910"/>
    <n v="30890"/>
    <n v="339800"/>
    <s v="청구"/>
    <s v="와플기점검"/>
    <s v="827 지급수수료"/>
    <s v="20170131-030"/>
    <s v="식품"/>
    <n v="146"/>
    <n v="146"/>
    <x v="22"/>
    <s v="F"/>
    <s v="F"/>
    <s v="T"/>
    <s v="-"/>
    <s v="-"/>
    <x v="21"/>
    <x v="4"/>
    <x v="5"/>
    <x v="5"/>
    <s v="와플기점검"/>
    <s v="청구"/>
    <s v="○"/>
    <x v="0"/>
    <x v="0"/>
    <s v="키워드"/>
    <s v="지급수수료"/>
    <m/>
  </r>
  <r>
    <n v="125242"/>
    <s v="보라위드영어교습소"/>
    <s v="142-90-42547"/>
    <d v="2018-03-28T00:00:00"/>
    <d v="2018-03-28T00:00:00"/>
    <d v="2018-03-28T00:00:00"/>
    <s v="민속마을쌍용아파트입주자대표회의"/>
    <s v="142-82-77721"/>
    <n v="30000"/>
    <n v="3000"/>
    <n v="33000"/>
    <s v="영수"/>
    <s v="게시판광고료(보라위드영어교습소)"/>
    <s v="827 지급수수료"/>
    <s v="20170328-001"/>
    <s v="비용"/>
    <n v="831"/>
    <n v="831"/>
    <x v="22"/>
    <s v="F"/>
    <s v="F"/>
    <s v="T"/>
    <s v="-"/>
    <s v="-"/>
    <x v="21"/>
    <x v="8"/>
    <x v="8"/>
    <x v="0"/>
    <s v="광고"/>
    <s v="영수"/>
    <s v="-"/>
    <x v="0"/>
    <x v="0"/>
    <s v="키워드"/>
    <s v="광고선전비"/>
    <m/>
  </r>
  <r>
    <n v="125242"/>
    <s v="보라위드영어교습소"/>
    <s v="142-90-42547"/>
    <d v="2018-03-20T00:00:00"/>
    <d v="2018-03-23T00:00:00"/>
    <d v="2018-03-23T00:00:00"/>
    <s v="민속마을쌍용아파트입주자대표회의"/>
    <s v="142-82-77721"/>
    <n v="60000"/>
    <n v="6000"/>
    <n v="66000"/>
    <s v="영수"/>
    <s v="위드영어, 이젠수학"/>
    <s v="827 지급수수료"/>
    <s v="20170320-001"/>
    <s v="비용"/>
    <n v="831"/>
    <n v="831"/>
    <x v="22"/>
    <s v="F"/>
    <s v="F"/>
    <s v="T"/>
    <s v="-"/>
    <s v="-"/>
    <x v="21"/>
    <x v="8"/>
    <x v="8"/>
    <x v="0"/>
    <m/>
    <s v="영수"/>
    <s v="○"/>
    <x v="0"/>
    <x v="0"/>
    <s v="거래처"/>
    <s v="지급수수료"/>
    <m/>
  </r>
  <r>
    <n v="125290"/>
    <s v="리틀탭"/>
    <s v="452-63-00093"/>
    <d v="2018-01-16T00:00:00"/>
    <d v="2018-01-17T00:00:00"/>
    <d v="2018-01-17T00:00:00"/>
    <s v="（주）코스트코　코리아"/>
    <s v="107-81-63829"/>
    <n v="30000"/>
    <n v="3000"/>
    <n v="33000"/>
    <s v="영수"/>
    <s v="연회비BUSINESS"/>
    <s v="827 지급수수료"/>
    <s v="20170116-012"/>
    <s v="상품"/>
    <n v="146"/>
    <n v="146"/>
    <x v="22"/>
    <s v="F"/>
    <s v="F"/>
    <s v="T"/>
    <s v="-"/>
    <s v="-"/>
    <x v="21"/>
    <x v="4"/>
    <x v="5"/>
    <x v="3"/>
    <s v="연회비"/>
    <s v="영수"/>
    <s v="○"/>
    <x v="0"/>
    <x v="0"/>
    <s v="키워드"/>
    <s v="지급수수료"/>
    <m/>
  </r>
  <r>
    <n v="125854"/>
    <s v="제이케이(JK)"/>
    <s v="313-04-84016"/>
    <d v="2018-01-12T00:00:00"/>
    <d v="2018-01-13T00:00:00"/>
    <d v="2018-01-13T00:00:00"/>
    <s v="(주) 가비아"/>
    <s v="214-86-39239"/>
    <n v="20000"/>
    <n v="2000"/>
    <n v="22000"/>
    <s v="영수"/>
    <s v="MYTHMALL.CO.KR 도메인연장"/>
    <s v="827 지급수수료"/>
    <s v="20170112-001"/>
    <s v="비용"/>
    <n v="812"/>
    <n v="812"/>
    <x v="22"/>
    <s v="F"/>
    <s v="F"/>
    <s v="T"/>
    <s v="-"/>
    <s v="-"/>
    <x v="21"/>
    <x v="7"/>
    <x v="9"/>
    <x v="0"/>
    <s v="도메인"/>
    <s v="영수"/>
    <s v="-"/>
    <x v="1"/>
    <x v="1"/>
    <s v="키워드"/>
    <s v="통신비"/>
    <m/>
  </r>
  <r>
    <n v="125877"/>
    <s v="Ban하다 카페&amp;악세사리"/>
    <s v="371-19-00452"/>
    <d v="2018-02-28T00:00:00"/>
    <d v="2018-03-04T00:00:00"/>
    <d v="2018-03-04T00:00:00"/>
    <s v="주식회사 단골플러스"/>
    <s v="891-87-00353"/>
    <n v="20000"/>
    <n v="2000"/>
    <n v="22000"/>
    <s v="청구"/>
    <s v="Ban하다 카페&amp;악세사리"/>
    <s v="827 지급수수료"/>
    <s v="20170228-003"/>
    <s v="상품"/>
    <n v="146"/>
    <n v="146"/>
    <x v="22"/>
    <s v="F"/>
    <s v="F"/>
    <s v="T"/>
    <s v="○"/>
    <s v="○"/>
    <x v="21"/>
    <x v="4"/>
    <x v="5"/>
    <x v="3"/>
    <s v="카페"/>
    <s v="청구"/>
    <s v="○"/>
    <x v="1"/>
    <x v="1"/>
    <s v="키워드"/>
    <s v="지급수수료"/>
    <m/>
  </r>
  <r>
    <n v="125890"/>
    <s v="국수나무 덕정점"/>
    <s v="494-26-00068"/>
    <d v="2018-01-31T00:00:00"/>
    <d v="2018-02-06T00:00:00"/>
    <d v="2018-02-07T00:00:00"/>
    <s v="세무법인오늘"/>
    <s v="127-85-47006"/>
    <n v="100000"/>
    <n v="10000"/>
    <n v="110000"/>
    <s v="청구"/>
    <s v="1월 기장료"/>
    <s v="827 지급수수료"/>
    <s v="20170131-002"/>
    <s v="비용"/>
    <n v="814"/>
    <n v="831"/>
    <x v="22"/>
    <s v="F"/>
    <s v="F"/>
    <s v="F"/>
    <s v="-"/>
    <s v="-"/>
    <x v="21"/>
    <x v="16"/>
    <x v="8"/>
    <x v="0"/>
    <s v="기장"/>
    <s v="청구"/>
    <s v="○"/>
    <x v="0"/>
    <x v="0"/>
    <s v="키워드"/>
    <s v="지급수수료"/>
    <m/>
  </r>
  <r>
    <n v="125906"/>
    <s v="큰맘원조할매순대국 상현점"/>
    <s v="364-14-00406"/>
    <d v="2018-02-25T00:00:00"/>
    <d v="2018-03-09T00:00:00"/>
    <d v="2018-03-10T00:00:00"/>
    <s v="세무법인오늘(잠실지점)"/>
    <s v="215-85-45514"/>
    <n v="80000"/>
    <n v="8000"/>
    <n v="88000"/>
    <s v="청구"/>
    <s v="02월분 기장수수료"/>
    <s v="827 지급수수료"/>
    <s v="20170225-085"/>
    <s v="비용"/>
    <n v="831"/>
    <n v="831"/>
    <x v="22"/>
    <s v="F"/>
    <s v="F"/>
    <s v="T"/>
    <s v="○"/>
    <s v="○"/>
    <x v="21"/>
    <x v="8"/>
    <x v="8"/>
    <x v="0"/>
    <s v="기장"/>
    <s v="청구"/>
    <s v="○"/>
    <x v="0"/>
    <x v="0"/>
    <s v="키워드"/>
    <s v="지급수수료"/>
    <m/>
  </r>
  <r>
    <n v="126064"/>
    <s v="이니스프리 용인신봉점(의사없음)"/>
    <s v="510-29-00115"/>
    <d v="2018-01-13T00:00:00"/>
    <d v="2018-02-03T00:00:00"/>
    <d v="2018-02-04T00:00:00"/>
    <s v="세정세무법인(수원)"/>
    <s v="135-81-40821"/>
    <n v="80000"/>
    <n v="8000"/>
    <n v="88000"/>
    <s v="청구"/>
    <s v="장부서식대"/>
    <s v="827 지급수수료"/>
    <s v="20170113-015"/>
    <s v="상품"/>
    <n v="146"/>
    <n v="146"/>
    <x v="22"/>
    <s v="F"/>
    <s v="F"/>
    <s v="T"/>
    <s v="-"/>
    <s v="-"/>
    <x v="21"/>
    <x v="4"/>
    <x v="5"/>
    <x v="3"/>
    <s v="장부"/>
    <s v="청구"/>
    <s v="○"/>
    <x v="0"/>
    <x v="0"/>
    <s v="키워드"/>
    <s v="지급수수료"/>
    <m/>
  </r>
  <r>
    <n v="127560"/>
    <s v="드롭탑 도안점"/>
    <s v="303-08-91600"/>
    <d v="2018-02-28T00:00:00"/>
    <d v="2018-03-09T00:00:00"/>
    <d v="2018-03-10T00:00:00"/>
    <s v="(주)다도글로벌"/>
    <s v="211-88-47165"/>
    <n v="774117"/>
    <n v="77411"/>
    <n v="851528"/>
    <s v="청구"/>
    <s v="LGU+사이즈업"/>
    <s v="827 지급수수료"/>
    <s v="20170228-025"/>
    <s v="상품"/>
    <n v="146"/>
    <n v="146"/>
    <x v="22"/>
    <s v="F"/>
    <s v="F"/>
    <s v="T"/>
    <s v="-"/>
    <s v="-"/>
    <x v="21"/>
    <x v="4"/>
    <x v="5"/>
    <x v="3"/>
    <s v="LGU+"/>
    <s v="청구"/>
    <s v="-"/>
    <x v="0"/>
    <x v="0"/>
    <s v="키워드"/>
    <s v="통신비"/>
    <m/>
  </r>
  <r>
    <n v="127560"/>
    <s v="드롭탑 도안점"/>
    <s v="303-08-91600"/>
    <d v="2018-01-31T00:00:00"/>
    <d v="2018-02-01T00:00:00"/>
    <d v="2018-02-02T00:00:00"/>
    <s v="(주)에스원 본사"/>
    <s v="208-81-13302"/>
    <n v="5000"/>
    <n v="500"/>
    <n v="5500"/>
    <s v="청구"/>
    <s v="세콤카드추가발급"/>
    <s v="827 지급수수료"/>
    <s v="20170131-008"/>
    <s v="상품"/>
    <n v="146"/>
    <n v="146"/>
    <x v="22"/>
    <s v="F"/>
    <s v="F"/>
    <s v="T"/>
    <s v="-"/>
    <s v="-"/>
    <x v="21"/>
    <x v="4"/>
    <x v="5"/>
    <x v="3"/>
    <s v="카드발급"/>
    <s v="청구"/>
    <s v="○"/>
    <x v="0"/>
    <x v="0"/>
    <s v="키워드"/>
    <s v="지급수수료"/>
    <m/>
  </r>
  <r>
    <n v="127662"/>
    <s v="피자에땅 영통점"/>
    <s v="112-06-14435"/>
    <d v="2018-01-31T00:00:00"/>
    <d v="2018-02-08T00:00:00"/>
    <d v="2018-02-08T00:00:00"/>
    <s v="주식회사 제이스코리아"/>
    <s v="220-87-95096"/>
    <n v="28182"/>
    <n v="2818"/>
    <n v="31000"/>
    <s v="청구"/>
    <s v="수화연 3종"/>
    <s v="827 지급수수료"/>
    <s v="20170131-011"/>
    <s v="상품"/>
    <n v="146"/>
    <n v="146"/>
    <x v="22"/>
    <s v="F"/>
    <s v="F"/>
    <s v="T"/>
    <s v="-"/>
    <s v="-"/>
    <x v="21"/>
    <x v="4"/>
    <x v="5"/>
    <x v="3"/>
    <s v="세콤"/>
    <s v="청구"/>
    <s v="○"/>
    <x v="0"/>
    <x v="0"/>
    <s v="키워드"/>
    <s v="지급수수료"/>
    <m/>
  </r>
  <r>
    <n v="127681"/>
    <s v="BK플러스"/>
    <s v="652-26-00397"/>
    <d v="2018-03-13T00:00:00"/>
    <d v="2018-03-20T00:00:00"/>
    <d v="2018-03-20T00:00:00"/>
    <s v="(주)국민은행 스마트금융부"/>
    <s v="201-81-68693"/>
    <n v="4000"/>
    <n v="400"/>
    <n v="4400"/>
    <s v="영수"/>
    <s v="공인인증서"/>
    <s v="827 지급수수료"/>
    <s v="20170313-001"/>
    <s v="상품"/>
    <n v="146"/>
    <n v="826"/>
    <x v="22"/>
    <s v="F"/>
    <s v="F"/>
    <s v="F"/>
    <s v="-"/>
    <s v="-"/>
    <x v="21"/>
    <x v="4"/>
    <x v="11"/>
    <x v="3"/>
    <s v="공인인증서"/>
    <s v="영수"/>
    <s v="○"/>
    <x v="0"/>
    <x v="0"/>
    <s v="키워드"/>
    <s v="지급수수료"/>
    <m/>
  </r>
  <r>
    <n v="127741"/>
    <s v="포몬스 세종점"/>
    <s v="593-61-00027"/>
    <d v="2018-03-10T00:00:00"/>
    <d v="2018-03-17T00:00:00"/>
    <d v="2018-03-17T00:00:00"/>
    <s v="주식회사 가온종합관리"/>
    <s v="307-81-44645"/>
    <n v="560336"/>
    <n v="56034"/>
    <n v="616370"/>
    <s v="청구"/>
    <s v="운영관리비(2월)"/>
    <s v="827 지급수수료"/>
    <s v="20170310-002"/>
    <s v="비용"/>
    <n v="831"/>
    <n v="831"/>
    <x v="22"/>
    <s v="F"/>
    <s v="F"/>
    <s v="T"/>
    <s v="○"/>
    <s v="○"/>
    <x v="21"/>
    <x v="8"/>
    <x v="8"/>
    <x v="0"/>
    <s v="관리비"/>
    <s v="청구"/>
    <s v="-"/>
    <x v="1"/>
    <x v="1"/>
    <s v="키워드"/>
    <s v="건물관리비"/>
    <m/>
  </r>
  <r>
    <n v="127741"/>
    <s v="포몬스 세종점"/>
    <s v="593-61-00027"/>
    <d v="2018-01-16T00:00:00"/>
    <d v="2018-01-17T00:00:00"/>
    <d v="2018-01-17T00:00:00"/>
    <s v="주식회사 가온종합관리"/>
    <s v="307-81-44645"/>
    <n v="582526"/>
    <n v="58253"/>
    <n v="640779"/>
    <s v="청구"/>
    <s v="운영관리비(12월)"/>
    <s v="827 지급수수료"/>
    <s v="20170116-002"/>
    <s v="비용"/>
    <n v="831"/>
    <n v="831"/>
    <x v="22"/>
    <s v="F"/>
    <s v="F"/>
    <s v="T"/>
    <s v="○"/>
    <s v="○"/>
    <x v="21"/>
    <x v="8"/>
    <x v="8"/>
    <x v="0"/>
    <s v="관리비"/>
    <s v="청구"/>
    <s v="-"/>
    <x v="1"/>
    <x v="1"/>
    <s v="키워드"/>
    <s v="건물관리비"/>
    <m/>
  </r>
  <r>
    <n v="127763"/>
    <s v="그곳에 가면 통나무 닭갈비"/>
    <s v="509-07-12943"/>
    <d v="2018-01-06T00:00:00"/>
    <d v="2018-01-06T00:00:00"/>
    <d v="2018-01-06T00:00:00"/>
    <s v="현대소방공사"/>
    <s v="109-08-47803"/>
    <n v="16500"/>
    <n v="1650"/>
    <n v="18150"/>
    <s v="영수"/>
    <s v="자동확산소화기"/>
    <s v="827 지급수수료"/>
    <s v="20170106-001"/>
    <s v="상품"/>
    <n v="826"/>
    <n v="209"/>
    <x v="22"/>
    <s v="F"/>
    <s v="F"/>
    <s v="F"/>
    <s v="-"/>
    <s v="-"/>
    <x v="21"/>
    <x v="3"/>
    <x v="12"/>
    <x v="3"/>
    <s v="소화기"/>
    <s v="영수"/>
    <s v="-"/>
    <x v="1"/>
    <x v="0"/>
    <s v="키워드"/>
    <s v="소모품비"/>
    <m/>
  </r>
  <r>
    <n v="127794"/>
    <s v="다옴"/>
    <s v="127-45-10916"/>
    <d v="2018-03-06T00:00:00"/>
    <d v="2018-03-09T00:00:00"/>
    <d v="2018-03-09T00:00:00"/>
    <s v="은현농협"/>
    <s v="127-82-00499"/>
    <n v="4000"/>
    <n v="400"/>
    <n v="4400"/>
    <s v="영수"/>
    <s v="공인인증서수수료"/>
    <s v="827 지급수수료"/>
    <s v="20170306-001"/>
    <s v="수수료"/>
    <n v="146"/>
    <n v="146"/>
    <x v="22"/>
    <s v="F"/>
    <s v="F"/>
    <s v="T"/>
    <s v="-"/>
    <s v="-"/>
    <x v="21"/>
    <x v="4"/>
    <x v="5"/>
    <x v="1"/>
    <s v="공인인증서"/>
    <s v="영수"/>
    <s v="○"/>
    <x v="0"/>
    <x v="0"/>
    <s v="키워드"/>
    <s v="지급수수료"/>
    <m/>
  </r>
  <r>
    <n v="127800"/>
    <s v="구갈회사랑"/>
    <s v="764-62-00043"/>
    <d v="2018-01-31T00:00:00"/>
    <d v="2018-02-10T00:00:00"/>
    <d v="2018-02-10T00:00:00"/>
    <s v="톡앤톡"/>
    <s v="507-26-00307"/>
    <n v="129091"/>
    <n v="12909"/>
    <n v="142000"/>
    <s v="영수"/>
    <s v="기타"/>
    <s v="827 지급수수료"/>
    <s v="20170131-002"/>
    <s v="기타"/>
    <n v="146"/>
    <n v="146"/>
    <x v="22"/>
    <s v="F"/>
    <s v="F"/>
    <s v="T"/>
    <s v="-"/>
    <s v="-"/>
    <x v="21"/>
    <x v="4"/>
    <x v="5"/>
    <x v="4"/>
    <s v="기타"/>
    <s v="영수"/>
    <s v="○"/>
    <x v="0"/>
    <x v="0"/>
    <s v="키워드"/>
    <s v="지급수수료/상품"/>
    <s v="○ 영수/청구에 따라 분류"/>
  </r>
  <r>
    <n v="129755"/>
    <s v="믹스비"/>
    <s v="342-09-00417"/>
    <d v="2018-02-19T00:00:00"/>
    <d v="2018-02-19T00:00:00"/>
    <d v="2018-02-19T00:00:00"/>
    <s v="마고스튜디오"/>
    <s v="748-39-00266"/>
    <n v="80000"/>
    <n v="8000"/>
    <n v="88000"/>
    <s v="청구"/>
    <s v="기타"/>
    <s v="827 지급수수료"/>
    <s v="20170219-001"/>
    <s v="기타"/>
    <n v="146"/>
    <n v="146"/>
    <x v="22"/>
    <s v="F"/>
    <s v="F"/>
    <s v="T"/>
    <s v="-"/>
    <s v="-"/>
    <x v="21"/>
    <x v="4"/>
    <x v="5"/>
    <x v="4"/>
    <s v="기타"/>
    <s v="청구"/>
    <s v="-"/>
    <x v="1"/>
    <x v="1"/>
    <s v="키워드"/>
    <s v="지급수수료/상품"/>
    <s v="○ 영수/청구에 따라 분류"/>
  </r>
  <r>
    <n v="129830"/>
    <s v="궁중설렁탕 동탄점"/>
    <s v="733-10-00021"/>
    <d v="2018-03-27T00:00:00"/>
    <d v="2018-03-29T00:00:00"/>
    <d v="2018-03-29T00:00:00"/>
    <s v="주식회사 신승씨엔에스"/>
    <s v="889-86-00066"/>
    <n v="20000"/>
    <n v="2000"/>
    <n v="22000"/>
    <s v="영수"/>
    <n v="7331000021"/>
    <s v="827 지급수수료"/>
    <s v="20170327-001"/>
    <s v="기타"/>
    <n v="146"/>
    <n v="146"/>
    <x v="22"/>
    <s v="F"/>
    <s v="F"/>
    <s v="T"/>
    <s v="-"/>
    <s v="-"/>
    <x v="21"/>
    <x v="4"/>
    <x v="5"/>
    <x v="4"/>
    <m/>
    <s v="영수"/>
    <s v="○"/>
    <x v="0"/>
    <x v="0"/>
    <s v="거래처"/>
    <s v="지급수수료"/>
    <m/>
  </r>
  <r>
    <n v="129946"/>
    <s v="피자에땅 광명점"/>
    <s v="140-11-66169"/>
    <d v="2018-02-28T00:00:00"/>
    <d v="2018-03-09T00:00:00"/>
    <d v="2018-03-10T00:00:00"/>
    <s v="(주)에땅"/>
    <s v="201-81-62229"/>
    <n v="6877587"/>
    <n v="687763"/>
    <n v="7565350"/>
    <s v="청구"/>
    <s v="페페로니(돼지고기:국내산)"/>
    <s v="827 지급수수료"/>
    <s v="20170228-004"/>
    <s v="식품"/>
    <n v="146"/>
    <n v="146"/>
    <x v="22"/>
    <s v="F"/>
    <s v="F"/>
    <s v="T"/>
    <s v="○"/>
    <s v="○"/>
    <x v="21"/>
    <x v="4"/>
    <x v="5"/>
    <x v="5"/>
    <s v="돼지고기"/>
    <s v="청구"/>
    <s v="-"/>
    <x v="1"/>
    <x v="1"/>
    <s v="키워드"/>
    <s v="상품"/>
    <m/>
  </r>
  <r>
    <n v="130400"/>
    <s v="리몬돈가스"/>
    <s v="379-01-00581"/>
    <d v="2018-02-28T00:00:00"/>
    <d v="2018-03-03T00:00:00"/>
    <d v="2018-03-03T00:00:00"/>
    <s v="(주)우아한형제들"/>
    <s v="120-87-65763"/>
    <n v="8182"/>
    <n v="818"/>
    <n v="9000"/>
    <s v="영수"/>
    <s v="쿠폰상품"/>
    <s v="827 지급수수료"/>
    <s v="20170228-002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400"/>
    <s v="리몬돈가스"/>
    <s v="379-01-00581"/>
    <d v="2018-01-31T00:00:00"/>
    <d v="2018-02-03T00:00:00"/>
    <d v="2018-02-03T00:00:00"/>
    <s v="(주)우아한형제들"/>
    <s v="120-87-65763"/>
    <n v="20818"/>
    <n v="2082"/>
    <n v="22900"/>
    <s v="영수"/>
    <s v="쿠폰상품 외 1 건"/>
    <s v="827 지급수수료"/>
    <s v="20170131-001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07"/>
    <s v="쌍쌍포차"/>
    <s v="124-49-82520"/>
    <d v="2018-01-31T00:00:00"/>
    <d v="2018-02-03T00:00:00"/>
    <d v="2018-02-03T00:00:00"/>
    <s v="(주)우아한형제들"/>
    <s v="120-87-65763"/>
    <n v="72410"/>
    <n v="7240"/>
    <n v="79650"/>
    <s v="영수"/>
    <s v="광고(울트라,파워)"/>
    <s v="827 지급수수료"/>
    <s v="20170131-002"/>
    <s v="비용"/>
    <n v="828"/>
    <n v="828"/>
    <x v="22"/>
    <s v="F"/>
    <s v="F"/>
    <s v="T"/>
    <s v="-"/>
    <s v="-"/>
    <x v="21"/>
    <x v="13"/>
    <x v="2"/>
    <x v="0"/>
    <s v="광고"/>
    <s v="영수"/>
    <s v="-"/>
    <x v="1"/>
    <x v="1"/>
    <s v="키워드"/>
    <s v="광고선전비"/>
    <m/>
  </r>
  <r>
    <n v="130580"/>
    <s v="피자헤븐"/>
    <s v="217-12-84921"/>
    <d v="2018-02-28T00:00:00"/>
    <d v="2018-03-03T00:00:00"/>
    <d v="2018-03-03T00:00:00"/>
    <s v="(주)우아한형제들"/>
    <s v="120-87-65763"/>
    <n v="888772"/>
    <n v="88878"/>
    <n v="977650"/>
    <s v="영수"/>
    <s v="쿠폰상품 외 17 건"/>
    <s v="827 지급수수료"/>
    <s v="20170228-003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80"/>
    <s v="피자헤븐"/>
    <s v="217-12-84921"/>
    <d v="2018-01-31T00:00:00"/>
    <d v="2018-02-03T00:00:00"/>
    <d v="2018-02-03T00:00:00"/>
    <s v="(주)우아한형제들"/>
    <s v="120-87-65763"/>
    <n v="79509"/>
    <n v="7951"/>
    <n v="87460"/>
    <s v="영수"/>
    <s v="쿠폰상품 외 3 건"/>
    <s v="827 지급수수료"/>
    <s v="20170131-002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25298"/>
    <s v="위니공조"/>
    <s v="718-05-00479"/>
    <d v="2018-05-26T00:00:00"/>
    <d v="2018-05-26T00:00:00"/>
    <d v="2018-05-26T00:00:00"/>
    <s v="수도크레인"/>
    <s v="135-11-74293"/>
    <n v="750000"/>
    <n v="75000"/>
    <n v="825000"/>
    <s v="청구"/>
    <s v="크레인사용료"/>
    <s v="827 지급수수료"/>
    <s v="20170526-001"/>
    <s v="비용"/>
    <n v="820"/>
    <n v="813"/>
    <x v="22"/>
    <s v="F"/>
    <s v="F"/>
    <s v="F"/>
    <s v="-"/>
    <s v="-"/>
    <x v="21"/>
    <x v="15"/>
    <x v="4"/>
    <x v="0"/>
    <s v="사용료"/>
    <s v="청구"/>
    <s v="○"/>
    <x v="0"/>
    <x v="0"/>
    <s v="키워드"/>
    <s v="지급수수료"/>
    <m/>
  </r>
  <r>
    <n v="125963"/>
    <s v="레벨업 휘트니스 상현점"/>
    <s v="859-15-00333"/>
    <d v="2018-04-05T00:00:00"/>
    <d v="2018-04-06T00:00:00"/>
    <d v="2018-04-06T00:00:00"/>
    <s v="협동소방설비"/>
    <s v="101-32-63177"/>
    <n v="297000"/>
    <n v="29700"/>
    <n v="326700"/>
    <s v="영수"/>
    <s v="백티(TEE)-25*25***** 외 6종"/>
    <s v="827 지급수수료"/>
    <s v="20170405-001"/>
    <s v="상품"/>
    <n v="146"/>
    <n v="146"/>
    <x v="22"/>
    <s v="F"/>
    <s v="F"/>
    <s v="T"/>
    <s v="○"/>
    <s v="○"/>
    <x v="21"/>
    <x v="4"/>
    <x v="5"/>
    <x v="3"/>
    <m/>
    <s v="영수"/>
    <s v="○"/>
    <x v="0"/>
    <x v="0"/>
    <s v="거래처"/>
    <s v="지급수수료"/>
    <m/>
  </r>
  <r>
    <n v="126323"/>
    <s v="참다한홍삼 도안지구점"/>
    <s v="383-44-00137"/>
    <d v="2018-04-06T00:00:00"/>
    <d v="2018-04-06T00:00:00"/>
    <d v="2018-04-06T00:00:00"/>
    <s v="주식회사 스마트솔루션"/>
    <s v="119-86-76133"/>
    <n v="60000"/>
    <n v="6000"/>
    <n v="66000"/>
    <s v="영수"/>
    <s v="ED-971"/>
    <s v="827 지급수수료"/>
    <s v="20170406-003"/>
    <s v="상품"/>
    <n v="146"/>
    <n v="146"/>
    <x v="22"/>
    <s v="F"/>
    <s v="F"/>
    <s v="T"/>
    <s v="-"/>
    <s v="-"/>
    <x v="21"/>
    <x v="4"/>
    <x v="5"/>
    <x v="3"/>
    <m/>
    <s v="영수"/>
    <s v="○"/>
    <x v="0"/>
    <x v="0"/>
    <s v="거래처"/>
    <s v="지급수수료"/>
    <m/>
  </r>
  <r>
    <n v="127662"/>
    <s v="피자에땅 영통점"/>
    <s v="112-06-14435"/>
    <d v="2018-04-30T00:00:00"/>
    <d v="2018-05-09T00:00:00"/>
    <d v="2018-05-09T00:00:00"/>
    <s v="씨엔티테크(주)"/>
    <s v="119-81-66566"/>
    <n v="1968"/>
    <n v="197"/>
    <n v="2165"/>
    <s v="청구"/>
    <s v="카카오톡 주문하기 수수료"/>
    <s v="827 지급수수료"/>
    <s v="20170430-023"/>
    <s v="비용"/>
    <n v="813"/>
    <n v="813"/>
    <x v="22"/>
    <s v="F"/>
    <s v="F"/>
    <s v="T"/>
    <s v="-"/>
    <s v="-"/>
    <x v="21"/>
    <x v="2"/>
    <x v="4"/>
    <x v="0"/>
    <s v="수수료"/>
    <s v="청구"/>
    <s v="○"/>
    <x v="0"/>
    <x v="0"/>
    <s v="키워드"/>
    <s v="지급수수료"/>
    <m/>
  </r>
  <r>
    <n v="127848"/>
    <s v="행복25 나아편의점"/>
    <s v="785-14-00414"/>
    <d v="2018-05-23T00:00:00"/>
    <d v="2018-05-24T00:00:00"/>
    <d v="2018-05-25T00:00:00"/>
    <s v="(주)에이디티캡스 경주지사"/>
    <s v="505-85-05017"/>
    <n v="60000"/>
    <n v="6000"/>
    <n v="66000"/>
    <s v="청구"/>
    <s v="공사비 (201705)"/>
    <s v="827 지급수수료"/>
    <s v="20170523-001"/>
    <s v="비용"/>
    <n v="813"/>
    <n v="813"/>
    <x v="22"/>
    <s v="F"/>
    <s v="F"/>
    <s v="T"/>
    <s v="-"/>
    <s v="-"/>
    <x v="21"/>
    <x v="2"/>
    <x v="4"/>
    <x v="0"/>
    <s v="공사비"/>
    <s v="청구"/>
    <s v="○"/>
    <x v="0"/>
    <x v="0"/>
    <s v="거래처"/>
    <s v="지급수수료"/>
    <m/>
  </r>
  <r>
    <n v="129637"/>
    <s v="청년떡볶이 목원대점"/>
    <s v="341-07-00384"/>
    <d v="2018-04-30T00:00:00"/>
    <d v="2018-05-02T00:00:00"/>
    <d v="2018-05-02T00:00:00"/>
    <s v="(주)인천네트워크"/>
    <s v="131-86-40824"/>
    <n v="15000"/>
    <n v="1500"/>
    <n v="16500"/>
    <s v="영수"/>
    <s v="카드단말기 및 포스시스템"/>
    <s v="827 지급수수료"/>
    <s v="20170430-004"/>
    <s v="상품"/>
    <n v="146"/>
    <n v="146"/>
    <x v="22"/>
    <s v="F"/>
    <s v="F"/>
    <s v="T"/>
    <s v="-"/>
    <s v="-"/>
    <x v="21"/>
    <x v="4"/>
    <x v="5"/>
    <x v="3"/>
    <s v="단말기"/>
    <s v="영수"/>
    <s v="○"/>
    <x v="0"/>
    <x v="0"/>
    <s v="키워드"/>
    <s v="지급수수료"/>
    <m/>
  </r>
  <r>
    <n v="130400"/>
    <s v="리몬돈가스"/>
    <s v="379-01-00581"/>
    <d v="2018-04-30T00:00:00"/>
    <d v="2018-05-03T00:00:00"/>
    <d v="2018-05-03T00:00:00"/>
    <s v="(주)우아한형제들"/>
    <s v="120-87-65763"/>
    <n v="10909"/>
    <n v="1091"/>
    <n v="12000"/>
    <s v="영수"/>
    <s v="쿠폰상품"/>
    <s v="827 지급수수료"/>
    <s v="20170430-001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20"/>
    <s v="왕돌구이삼겹살왕삼이"/>
    <s v="314-28-21102"/>
    <d v="2018-05-29T00:00:00"/>
    <d v="2018-05-31T00:00:00"/>
    <d v="2018-05-31T00:00:00"/>
    <s v="가율세무회계"/>
    <s v="858-06-00279"/>
    <n v="545455"/>
    <n v="54545"/>
    <n v="600000"/>
    <s v="영수"/>
    <s v="결산수수료"/>
    <s v="827 지급수수료"/>
    <s v="20170529-001"/>
    <s v="수수료"/>
    <n v="826"/>
    <n v="146"/>
    <x v="22"/>
    <s v="F"/>
    <s v="F"/>
    <s v="F"/>
    <s v="-"/>
    <s v="-"/>
    <x v="21"/>
    <x v="3"/>
    <x v="5"/>
    <x v="1"/>
    <s v="수수료"/>
    <s v="영수"/>
    <s v="○"/>
    <x v="0"/>
    <x v="0"/>
    <s v="키워드"/>
    <s v="지급수수료"/>
    <m/>
  </r>
  <r>
    <n v="130580"/>
    <s v="피자헤븐"/>
    <s v="217-12-84921"/>
    <d v="2018-04-30T00:00:00"/>
    <d v="2018-05-03T00:00:00"/>
    <d v="2018-05-03T00:00:00"/>
    <s v="(주)우아한형제들"/>
    <s v="120-87-65763"/>
    <n v="394055"/>
    <n v="39405"/>
    <n v="433460"/>
    <s v="영수"/>
    <s v="쿠폰상품 외 7 건"/>
    <s v="827 지급수수료"/>
    <s v="20170430-003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17158"/>
    <s v="(주)비앤비코퍼레이션"/>
    <s v="135-86-43600"/>
    <d v="2018-06-29T00:00:00"/>
    <d v="2018-07-03T00:00:00"/>
    <d v="2018-07-03T00:00:00"/>
    <s v="법무사김병현사무소"/>
    <s v="134-15-54477"/>
    <n v="400000"/>
    <n v="40000"/>
    <n v="440000"/>
    <s v="영수"/>
    <s v="소유권이전"/>
    <s v="827 지급수수료"/>
    <s v="20170629-002"/>
    <s v="상품"/>
    <n v="826"/>
    <n v="146"/>
    <x v="22"/>
    <s v="F"/>
    <s v="F"/>
    <s v="F"/>
    <s v="-"/>
    <s v="-"/>
    <x v="21"/>
    <x v="3"/>
    <x v="5"/>
    <x v="3"/>
    <s v="소유권이전"/>
    <s v="영수"/>
    <s v="○"/>
    <x v="0"/>
    <x v="0"/>
    <s v="키워드"/>
    <s v="지급수수료"/>
    <m/>
  </r>
  <r>
    <n v="125087"/>
    <s v="KC카드포스"/>
    <s v="125-19-84524"/>
    <d v="2018-06-07T00:00:00"/>
    <d v="2018-07-09T00:00:00"/>
    <d v="2018-07-10T00:00:00"/>
    <s v="주식회사 케이티"/>
    <s v="102-81-42945"/>
    <n v="7742"/>
    <n v="774"/>
    <n v="8516"/>
    <s v="청구"/>
    <s v="MTM 100D-KB형 (01026145220)"/>
    <s v="827 지급수수료"/>
    <s v="20170607-005"/>
    <s v="통신비"/>
    <n v="812"/>
    <n v="814"/>
    <x v="22"/>
    <s v="F"/>
    <s v="F"/>
    <s v="F"/>
    <s v="-"/>
    <s v="-"/>
    <x v="21"/>
    <x v="7"/>
    <x v="1"/>
    <x v="7"/>
    <s v="."/>
    <s v="청구"/>
    <s v="-"/>
    <x v="1"/>
    <x v="0"/>
    <s v="거래처"/>
    <s v="통신비"/>
    <m/>
  </r>
  <r>
    <n v="125087"/>
    <s v="KC카드포스"/>
    <s v="125-19-84524"/>
    <d v="2018-06-07T00:00:00"/>
    <d v="2018-07-08T00:00:00"/>
    <d v="2018-07-10T00:00:00"/>
    <s v="주식회사 케이티"/>
    <s v="102-81-42945"/>
    <n v="10000"/>
    <n v="1000"/>
    <n v="11000"/>
    <s v="청구"/>
    <s v="MTM 100D-KB형 (01021876657)"/>
    <s v="827 지급수수료"/>
    <s v="20170607-007"/>
    <s v="통신비"/>
    <n v="812"/>
    <n v="814"/>
    <x v="22"/>
    <s v="F"/>
    <s v="F"/>
    <s v="F"/>
    <s v="-"/>
    <s v="-"/>
    <x v="21"/>
    <x v="7"/>
    <x v="1"/>
    <x v="7"/>
    <s v="."/>
    <s v="청구"/>
    <s v="-"/>
    <x v="1"/>
    <x v="0"/>
    <s v="거래처"/>
    <s v="통신비"/>
    <m/>
  </r>
  <r>
    <n v="125317"/>
    <s v="디케이몰"/>
    <s v="312-31-46131"/>
    <d v="2018-06-13T00:00:00"/>
    <d v="2018-06-16T00:00:00"/>
    <d v="2018-06-16T00:00:00"/>
    <s v="엔에이치엔고도(주)"/>
    <s v="120-86-46911"/>
    <n v="96000"/>
    <n v="9600"/>
    <n v="105600"/>
    <s v="영수"/>
    <s v="[쇼핑몰 임대형 연장] / e나무 임대형"/>
    <s v="827 지급수수료"/>
    <s v="20170613-001"/>
    <s v="관리비"/>
    <n v="831"/>
    <n v="831"/>
    <x v="22"/>
    <s v="F"/>
    <s v="F"/>
    <s v="T"/>
    <s v="-"/>
    <s v="-"/>
    <x v="21"/>
    <x v="8"/>
    <x v="8"/>
    <x v="2"/>
    <s v="."/>
    <s v="영수"/>
    <s v="○"/>
    <x v="0"/>
    <x v="0"/>
    <s v="키워드"/>
    <s v="지급수수료"/>
    <m/>
  </r>
  <r>
    <n v="127567"/>
    <s v="바디체리쉬"/>
    <s v="435-02-00627"/>
    <d v="2018-07-19T00:00:00"/>
    <d v="2018-07-19T00:00:00"/>
    <d v="2018-07-19T00:00:00"/>
    <s v="주식회사 에스앤브이"/>
    <s v="140-81-60834"/>
    <n v="18450000"/>
    <n v="1845000"/>
    <n v="20295000"/>
    <s v="청구"/>
    <s v="스마트벤딩머신중도금및잔금"/>
    <s v="827 지급수수료"/>
    <s v="20170719-001"/>
    <s v="비용"/>
    <n v="146"/>
    <n v="831"/>
    <x v="22"/>
    <s v="F"/>
    <s v="F"/>
    <s v="F"/>
    <s v="-"/>
    <s v="-"/>
    <x v="21"/>
    <x v="4"/>
    <x v="8"/>
    <x v="0"/>
    <s v="중도금및잔금"/>
    <s v="청구"/>
    <s v="○"/>
    <x v="0"/>
    <x v="0"/>
    <s v="키워드"/>
    <s v="지급수수료"/>
    <m/>
  </r>
  <r>
    <n v="127768"/>
    <s v="모란맨션 (8탭 하우스)"/>
    <s v="129-36-47703"/>
    <d v="2018-06-26T00:00:00"/>
    <d v="2018-07-04T00:00:00"/>
    <d v="2018-07-04T00:00:00"/>
    <s v="현대자동차㈜ 울산공장"/>
    <s v="620-85-00010"/>
    <n v="1228"/>
    <n v="123"/>
    <n v="1351"/>
    <s v="청구"/>
    <s v="6월세이브포인트정산(사업자,울산)"/>
    <s v="827 지급수수료"/>
    <s v="20170626-001"/>
    <s v="비용"/>
    <n v="198"/>
    <n v="817"/>
    <x v="22"/>
    <s v="F"/>
    <s v="F"/>
    <s v="F"/>
    <s v="-"/>
    <s v="-"/>
    <x v="21"/>
    <x v="17"/>
    <x v="3"/>
    <x v="0"/>
    <s v="정산"/>
    <s v="청구"/>
    <s v="○"/>
    <x v="0"/>
    <x v="0"/>
    <s v="키워드"/>
    <s v="지급수수료"/>
    <m/>
  </r>
  <r>
    <n v="127778"/>
    <s v="비어웍스 부산점"/>
    <s v="179-43-00278"/>
    <d v="2018-07-12T00:00:00"/>
    <d v="2018-07-12T00:00:00"/>
    <d v="2018-07-12T00:00:00"/>
    <s v="버밀리언코미디"/>
    <s v="129-39-61273"/>
    <n v="1272727"/>
    <n v="127273"/>
    <n v="1400000"/>
    <s v="청구"/>
    <s v="디자인서비스"/>
    <s v="827 지급수수료"/>
    <s v="20170712-001"/>
    <s v="비용"/>
    <n v="817"/>
    <n v="831"/>
    <x v="22"/>
    <s v="F"/>
    <s v="F"/>
    <s v="F"/>
    <s v="-"/>
    <s v="-"/>
    <x v="21"/>
    <x v="1"/>
    <x v="8"/>
    <x v="0"/>
    <s v="서비스"/>
    <s v="청구"/>
    <s v="○"/>
    <x v="0"/>
    <x v="0"/>
    <s v="키워드"/>
    <s v="지급수수료"/>
    <m/>
  </r>
  <r>
    <n v="127818"/>
    <s v="네네치킨 계양점"/>
    <s v="178-24-00221"/>
    <d v="2018-06-30T00:00:00"/>
    <d v="2018-07-10T00:00:00"/>
    <d v="2018-07-10T00:00:00"/>
    <s v="(주)지에이엠파트너스"/>
    <s v="727-81-00161"/>
    <n v="219723"/>
    <n v="21972"/>
    <n v="241695"/>
    <s v="영수"/>
    <s v="5~6월수수료"/>
    <s v="827 지급수수료"/>
    <s v="20170630-018"/>
    <s v="비용"/>
    <n v="813"/>
    <n v="813"/>
    <x v="22"/>
    <s v="F"/>
    <s v="F"/>
    <s v="T"/>
    <s v="-"/>
    <s v="-"/>
    <x v="21"/>
    <x v="2"/>
    <x v="4"/>
    <x v="0"/>
    <s v="수수료"/>
    <s v="영수"/>
    <s v="○"/>
    <x v="0"/>
    <x v="0"/>
    <s v="키워드"/>
    <s v="지급수수료"/>
    <m/>
  </r>
  <r>
    <n v="127824"/>
    <s v="세시봉라이브(3월폐업 종소세신고)"/>
    <s v="127-15-81447"/>
    <d v="2018-06-30T00:00:00"/>
    <d v="2018-07-10T00:00:00"/>
    <d v="2018-07-10T00:00:00"/>
    <s v="(주)지에이엠파트너스"/>
    <s v="727-81-00161"/>
    <n v="282834"/>
    <n v="28283"/>
    <n v="311117"/>
    <s v="영수"/>
    <s v="5~6월수수료"/>
    <s v="827 지급수수료"/>
    <s v="20170630-006"/>
    <s v="비용"/>
    <n v="196"/>
    <n v="813"/>
    <x v="22"/>
    <s v="F"/>
    <s v="F"/>
    <s v="F"/>
    <s v="-"/>
    <s v="-"/>
    <x v="21"/>
    <x v="14"/>
    <x v="4"/>
    <x v="0"/>
    <s v="수수료"/>
    <s v="영수"/>
    <s v="○"/>
    <x v="0"/>
    <x v="0"/>
    <s v="키워드"/>
    <s v="지급수수료"/>
    <m/>
  </r>
  <r>
    <n v="127824"/>
    <s v="세시봉라이브(3월폐업 종소세신고)"/>
    <s v="127-15-81447"/>
    <d v="2018-06-21T00:00:00"/>
    <d v="2018-07-08T00:00:00"/>
    <d v="2018-07-08T00:00:00"/>
    <s v="주식회사올댓씨큐리티"/>
    <s v="127-86-53335"/>
    <n v="90000"/>
    <n v="9000"/>
    <n v="99000"/>
    <s v="청구"/>
    <s v="CCTV"/>
    <s v="827 지급수수료"/>
    <s v="20170621-002"/>
    <s v="상품"/>
    <n v="146"/>
    <n v="146"/>
    <x v="22"/>
    <s v="F"/>
    <s v="F"/>
    <s v="T"/>
    <s v="-"/>
    <s v="-"/>
    <x v="21"/>
    <x v="4"/>
    <x v="5"/>
    <x v="3"/>
    <s v="CCTV"/>
    <s v="청구"/>
    <s v="○"/>
    <x v="0"/>
    <x v="0"/>
    <s v="키워드"/>
    <s v="지급수수료"/>
    <m/>
  </r>
  <r>
    <n v="129309"/>
    <s v="국수나무 지산점(11/30 폐업)"/>
    <s v="125-26-02383"/>
    <d v="2018-07-17T00:00:00"/>
    <d v="2018-07-17T00:00:00"/>
    <d v="2018-07-17T00:00:00"/>
    <s v="강남 하수도,누수,수도설비"/>
    <s v="821-16-00091"/>
    <n v="300000"/>
    <n v="30000"/>
    <n v="330000"/>
    <s v="청구"/>
    <s v="주방 방수공사"/>
    <s v="827 지급수수료"/>
    <s v="20170717-001"/>
    <s v="비용"/>
    <n v="817"/>
    <n v="817"/>
    <x v="22"/>
    <s v="F"/>
    <s v="F"/>
    <s v="T"/>
    <s v="-"/>
    <s v="-"/>
    <x v="21"/>
    <x v="1"/>
    <x v="3"/>
    <x v="0"/>
    <s v="방수공사"/>
    <s v="청구"/>
    <s v="○"/>
    <x v="0"/>
    <x v="0"/>
    <s v="키워드"/>
    <s v="지급수수료"/>
    <m/>
  </r>
  <r>
    <n v="129373"/>
    <s v="골목길"/>
    <s v="123-34-85438"/>
    <d v="2018-07-14T00:00:00"/>
    <d v="2018-07-19T00:00:00"/>
    <d v="2018-07-19T00:00:00"/>
    <s v="네이버 주식회사"/>
    <s v="220-81-62517"/>
    <n v="45455"/>
    <n v="4545"/>
    <n v="50000"/>
    <s v="영수"/>
    <s v="매출(일반)_지식쇼핑_KCP_신용카드"/>
    <s v="827 지급수수료"/>
    <s v="20170714-001"/>
    <s v="수수료"/>
    <n v="828"/>
    <n v="828"/>
    <x v="22"/>
    <s v="F"/>
    <s v="F"/>
    <s v="T"/>
    <s v="-"/>
    <s v="-"/>
    <x v="21"/>
    <x v="13"/>
    <x v="2"/>
    <x v="1"/>
    <s v="."/>
    <s v="영수"/>
    <s v="○"/>
    <x v="0"/>
    <x v="0"/>
    <s v="거래처"/>
    <s v="지급수수료"/>
    <m/>
  </r>
  <r>
    <n v="129390"/>
    <s v="이화수전통육개장 양덕점"/>
    <s v="269-46-00193"/>
    <d v="2018-07-20T00:00:00"/>
    <d v="2018-07-20T00:00:00"/>
    <d v="2018-07-21T00:00:00"/>
    <s v="㈜교원"/>
    <s v="101-81-39753"/>
    <n v="41364"/>
    <n v="4136"/>
    <n v="45500"/>
    <s v="청구"/>
    <s v="정수기 렌탈료(07월)"/>
    <s v="827 지급수수료"/>
    <s v="201707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440"/>
    <s v="나이스체크"/>
    <s v="125-24-20785"/>
    <d v="2018-06-12T00:00:00"/>
    <d v="2018-06-21T00:00:00"/>
    <d v="2018-06-21T00:00:00"/>
    <s v="넷매니아 주식회사"/>
    <s v="220-81-53416"/>
    <n v="10000"/>
    <n v="1000"/>
    <n v="11000"/>
    <s v="영수"/>
    <s v="SendBill 선불요금"/>
    <s v="827 지급수수료"/>
    <s v="20170612-002"/>
    <s v="비용"/>
    <n v="828"/>
    <n v="828"/>
    <x v="22"/>
    <s v="F"/>
    <s v="F"/>
    <s v="T"/>
    <s v="-"/>
    <s v="-"/>
    <x v="21"/>
    <x v="13"/>
    <x v="2"/>
    <x v="0"/>
    <s v="선불요금"/>
    <s v="영수"/>
    <s v="○"/>
    <x v="0"/>
    <x v="0"/>
    <s v="키워드"/>
    <s v="지급수수료"/>
    <m/>
  </r>
  <r>
    <n v="129514"/>
    <s v="장스부"/>
    <s v="128-12-88627"/>
    <d v="2018-07-10T00:00:00"/>
    <d v="2018-07-10T00:00:00"/>
    <d v="2018-07-10T00:00:00"/>
    <s v="코웨이(주)"/>
    <s v="307-81-06054"/>
    <n v="52545"/>
    <n v="5255"/>
    <n v="57800"/>
    <s v="청구"/>
    <s v="CHP-671L/정수기"/>
    <s v="827 지급수수료"/>
    <s v="201707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73"/>
    <s v="블랙라인 아주대점"/>
    <s v="878-03-00758"/>
    <d v="2018-07-10T00:00:00"/>
    <d v="2018-07-13T00:00:00"/>
    <d v="2018-07-13T00:00:00"/>
    <s v="주식회사 카페발트"/>
    <s v="144-81-25936"/>
    <n v="4000000"/>
    <n v="400000"/>
    <n v="4400000"/>
    <s v="청구"/>
    <s v="교육비"/>
    <s v="827 지급수수료"/>
    <s v="20170710-001"/>
    <s v="상품"/>
    <n v="146"/>
    <n v="209"/>
    <x v="22"/>
    <s v="F"/>
    <s v="F"/>
    <s v="F"/>
    <s v="-"/>
    <s v="-"/>
    <x v="21"/>
    <x v="4"/>
    <x v="12"/>
    <x v="3"/>
    <s v="교육비"/>
    <s v="청구"/>
    <s v="-"/>
    <x v="0"/>
    <x v="0"/>
    <s v="키워드"/>
    <s v="교육훈련비"/>
    <m/>
  </r>
  <r>
    <n v="129727"/>
    <s v="한솥도시락 동탄능동점"/>
    <s v="135-15-97237"/>
    <d v="2018-07-17T00:00:00"/>
    <d v="2018-07-17T00:00:00"/>
    <d v="2018-07-18T00:00:00"/>
    <s v="(주)한솥"/>
    <s v="214-81-96569"/>
    <n v="423000"/>
    <n v="42300"/>
    <n v="465300"/>
    <s v="청구"/>
    <s v="DID웹서버이용료"/>
    <s v="827 지급수수료"/>
    <s v="20170717-001"/>
    <s v="수수료"/>
    <n v="202"/>
    <n v="202"/>
    <x v="22"/>
    <s v="F"/>
    <s v="F"/>
    <s v="T"/>
    <s v="-"/>
    <s v="-"/>
    <x v="21"/>
    <x v="12"/>
    <x v="14"/>
    <x v="1"/>
    <s v="이용료"/>
    <s v="청구"/>
    <s v="○"/>
    <x v="0"/>
    <x v="0"/>
    <s v="키워드"/>
    <s v="지급수수료"/>
    <m/>
  </r>
  <r>
    <n v="129777"/>
    <s v="박군치킨 목원대점"/>
    <s v="542-23-00371"/>
    <d v="2018-07-25T00:00:00"/>
    <d v="2018-07-26T00:00:00"/>
    <d v="2018-07-26T00:00:00"/>
    <s v="세무법인 세누리 중앙지점"/>
    <s v="305-85-39940"/>
    <n v="100000"/>
    <n v="10000"/>
    <n v="110000"/>
    <s v="청구"/>
    <s v="부가세신고수수료"/>
    <s v="827 지급수수료"/>
    <s v="20170725-001"/>
    <s v="비용"/>
    <n v="813"/>
    <n v="813"/>
    <x v="22"/>
    <s v="F"/>
    <s v="F"/>
    <s v="T"/>
    <s v="-"/>
    <s v="-"/>
    <x v="21"/>
    <x v="2"/>
    <x v="4"/>
    <x v="0"/>
    <s v="수수료"/>
    <s v="청구"/>
    <s v="○"/>
    <x v="0"/>
    <x v="0"/>
    <s v="키워드"/>
    <s v="지급수수료"/>
    <m/>
  </r>
  <r>
    <n v="129786"/>
    <s v="물건팜"/>
    <s v="791-23-00217"/>
    <d v="2018-06-30T00:00:00"/>
    <d v="2018-07-04T00:00:00"/>
    <d v="2018-07-04T00:00:00"/>
    <s v="(주)인터파크"/>
    <s v="214-87-98889"/>
    <n v="5455"/>
    <n v="545"/>
    <n v="6000"/>
    <s v="청구"/>
    <s v="S-MONEY"/>
    <s v="827 지급수수료"/>
    <s v="20170630-024"/>
    <s v="상품"/>
    <n v="146"/>
    <n v="146"/>
    <x v="22"/>
    <s v="F"/>
    <s v="F"/>
    <s v="T"/>
    <s v="-"/>
    <s v="-"/>
    <x v="21"/>
    <x v="4"/>
    <x v="5"/>
    <x v="3"/>
    <s v="."/>
    <s v="청구"/>
    <s v="○"/>
    <x v="0"/>
    <x v="0"/>
    <s v="거래처"/>
    <s v="지급수수료"/>
    <m/>
  </r>
  <r>
    <n v="129822"/>
    <s v="투존치킨 갈마점"/>
    <s v="666-13-00381"/>
    <d v="2018-07-01T00:00:00"/>
    <d v="2018-07-21T00:00:00"/>
    <d v="2018-07-21T00:00:00"/>
    <s v="주식회사 배달통"/>
    <s v="214-88-35862"/>
    <n v="45590"/>
    <n v="4534"/>
    <n v="50124"/>
    <s v="청구"/>
    <s v="기타"/>
    <s v="827 지급수수료"/>
    <s v="20170701-003"/>
    <s v="기타"/>
    <n v="828"/>
    <n v="146"/>
    <x v="22"/>
    <s v="F"/>
    <s v="F"/>
    <s v="F"/>
    <s v="-"/>
    <s v="-"/>
    <x v="21"/>
    <x v="13"/>
    <x v="5"/>
    <x v="4"/>
    <s v="기타"/>
    <s v="청구"/>
    <s v="-"/>
    <x v="0"/>
    <x v="1"/>
    <s v="키워드"/>
    <s v="지급수수료/상품"/>
    <s v="○ 영수/청구에 따라 분류"/>
  </r>
  <r>
    <n v="129848"/>
    <s v="국수나무 권선중앙점"/>
    <s v="356-21-00475"/>
    <d v="2018-07-12T00:00:00"/>
    <d v="2018-07-13T00:00:00"/>
    <d v="2018-07-13T00:00:00"/>
    <s v="농협은행"/>
    <s v="104-86-39742"/>
    <n v="4000"/>
    <n v="400"/>
    <n v="4400"/>
    <s v="영수"/>
    <s v="공인인증서수수료"/>
    <s v="827 지급수수료"/>
    <s v="20170712-001"/>
    <s v="수수료"/>
    <n v="812"/>
    <n v="812"/>
    <x v="22"/>
    <s v="F"/>
    <s v="F"/>
    <s v="T"/>
    <s v="-"/>
    <s v="-"/>
    <x v="21"/>
    <x v="7"/>
    <x v="9"/>
    <x v="1"/>
    <s v="수수료"/>
    <s v="영수"/>
    <s v="○"/>
    <x v="0"/>
    <x v="0"/>
    <s v="키워드"/>
    <s v="지급수수료"/>
    <m/>
  </r>
  <r>
    <n v="129903"/>
    <s v="이디야 동탄2시범단지점"/>
    <s v="629-13-00169"/>
    <d v="2018-07-01T00:00:00"/>
    <d v="2018-07-24T00:00:00"/>
    <d v="2018-07-25T00:00:00"/>
    <s v="주식회사 즐거운"/>
    <s v="104-86-33511"/>
    <n v="5020"/>
    <n v="502"/>
    <n v="5522"/>
    <s v="청구"/>
    <s v="6월 판매수수료 수수료"/>
    <s v="827 지급수수료"/>
    <s v="20170701-051"/>
    <s v="비용"/>
    <n v="812"/>
    <n v="812"/>
    <x v="22"/>
    <s v="F"/>
    <s v="F"/>
    <s v="T"/>
    <s v="-"/>
    <s v="-"/>
    <x v="21"/>
    <x v="7"/>
    <x v="9"/>
    <x v="0"/>
    <s v="수수료"/>
    <s v="청구"/>
    <s v="○"/>
    <x v="0"/>
    <x v="0"/>
    <s v="키워드"/>
    <s v="지급수수료"/>
    <m/>
  </r>
  <r>
    <n v="130415"/>
    <s v="치킨마루 금오점"/>
    <s v="478-15-00468"/>
    <d v="2018-06-30T00:00:00"/>
    <d v="2018-07-05T00:00:00"/>
    <d v="2018-07-05T00:00:00"/>
    <s v="(주)우아한형제들"/>
    <s v="120-87-65763"/>
    <n v="79091"/>
    <n v="7909"/>
    <n v="87000"/>
    <s v="영수"/>
    <s v="쿠폰상품"/>
    <s v="827 지급수수료"/>
    <s v="20170630-002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80"/>
    <s v="피자헤븐"/>
    <s v="217-12-84921"/>
    <d v="2018-06-30T00:00:00"/>
    <d v="2018-07-06T00:00:00"/>
    <d v="2018-07-06T00:00:00"/>
    <s v="(주)우아한형제들"/>
    <s v="120-87-65763"/>
    <n v="142727"/>
    <n v="14273"/>
    <n v="157000"/>
    <s v="청구"/>
    <s v="배민상회 6월 매출"/>
    <s v="827 지급수수료"/>
    <s v="20170630-002"/>
    <s v="비용"/>
    <n v="828"/>
    <n v="828"/>
    <x v="22"/>
    <s v="F"/>
    <s v="F"/>
    <s v="T"/>
    <s v="-"/>
    <s v="-"/>
    <x v="21"/>
    <x v="13"/>
    <x v="2"/>
    <x v="0"/>
    <s v="."/>
    <s v="청구"/>
    <s v="○"/>
    <x v="0"/>
    <x v="0"/>
    <s v="거래처"/>
    <s v="지급수수료"/>
    <m/>
  </r>
  <r>
    <n v="130580"/>
    <s v="피자헤븐"/>
    <s v="217-12-84921"/>
    <d v="2018-06-30T00:00:00"/>
    <d v="2018-07-05T00:00:00"/>
    <d v="2018-07-05T00:00:00"/>
    <s v="(주)우아한형제들"/>
    <s v="120-87-65763"/>
    <n v="1732235"/>
    <n v="173225"/>
    <n v="1905460"/>
    <s v="영수"/>
    <s v="쿠폰상품 외 13 건"/>
    <s v="827 지급수수료"/>
    <s v="20170630-004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606"/>
    <s v="라벤치"/>
    <s v="128-36-74599"/>
    <d v="2018-06-30T00:00:00"/>
    <d v="2018-06-30T00:00:00"/>
    <d v="2018-06-30T00:00:00"/>
    <s v="동양매직정수기"/>
    <s v="143-01-60511"/>
    <n v="168000"/>
    <n v="16800"/>
    <n v="184800"/>
    <s v="청구"/>
    <s v="정수기 관리"/>
    <s v="827 지급수수료"/>
    <s v="20170630-010"/>
    <s v="관리비"/>
    <n v="831"/>
    <n v="831"/>
    <x v="22"/>
    <s v="F"/>
    <s v="F"/>
    <s v="T"/>
    <s v="-"/>
    <s v="-"/>
    <x v="21"/>
    <x v="8"/>
    <x v="8"/>
    <x v="2"/>
    <s v="정수기"/>
    <s v="청구"/>
    <s v="○"/>
    <x v="0"/>
    <x v="0"/>
    <s v="키워드"/>
    <s v="지급수수료"/>
    <m/>
  </r>
  <r>
    <n v="117158"/>
    <s v="(주)비앤비코퍼레이션"/>
    <s v="135-86-43600"/>
    <d v="2018-09-04T00:00:00"/>
    <d v="2018-09-04T00:00:00"/>
    <d v="2018-09-04T00:00:00"/>
    <s v="굿앤샵"/>
    <s v="204-26-36167"/>
    <n v="281818"/>
    <n v="28182"/>
    <n v="310000"/>
    <s v="영수"/>
    <s v="ESD104범일금고 부산직배송"/>
    <s v="827 지급수수료"/>
    <s v="20170904-001"/>
    <s v="상품"/>
    <n v="822"/>
    <n v="146"/>
    <x v="22"/>
    <s v="F"/>
    <s v="F"/>
    <s v="F"/>
    <s v="-"/>
    <s v="-"/>
    <x v="21"/>
    <x v="5"/>
    <x v="5"/>
    <x v="3"/>
    <s v="배송비"/>
    <s v="영수"/>
    <s v="-"/>
    <x v="1"/>
    <x v="0"/>
    <s v="키워드"/>
    <s v="운반비"/>
    <m/>
  </r>
  <r>
    <n v="125087"/>
    <s v="KC카드포스"/>
    <s v="125-19-84524"/>
    <d v="2018-08-05T00:00:00"/>
    <d v="2018-09-07T00:00:00"/>
    <d v="2018-09-08T00:00:00"/>
    <s v="주식회사 케이티"/>
    <s v="102-81-42945"/>
    <n v="10000"/>
    <n v="1000"/>
    <n v="11000"/>
    <s v="청구"/>
    <s v="MTM 100D-KB형 (01021876657)"/>
    <s v="827 지급수수료"/>
    <s v="20170805-007"/>
    <s v="통신비"/>
    <n v="812"/>
    <n v="814"/>
    <x v="22"/>
    <s v="F"/>
    <s v="F"/>
    <s v="F"/>
    <s v="-"/>
    <s v="-"/>
    <x v="21"/>
    <x v="7"/>
    <x v="1"/>
    <x v="7"/>
    <s v="."/>
    <s v="청구"/>
    <s v="-"/>
    <x v="1"/>
    <x v="0"/>
    <s v="거래처"/>
    <s v="통신비"/>
    <m/>
  </r>
  <r>
    <n v="125195"/>
    <s v="장지연네추럴헤어"/>
    <s v="142-06-28191"/>
    <d v="2018-08-31T00:00:00"/>
    <d v="2018-09-08T00:00:00"/>
    <d v="2018-09-09T00:00:00"/>
    <s v="아인더스"/>
    <s v="127-32-13645"/>
    <n v="42000"/>
    <n v="4200"/>
    <n v="46200"/>
    <s v="영수"/>
    <s v="프로그램 사용료"/>
    <s v="827 지급수수료"/>
    <s v="20170831-012"/>
    <s v="비용"/>
    <n v="146"/>
    <n v="146"/>
    <x v="22"/>
    <s v="F"/>
    <s v="F"/>
    <s v="T"/>
    <s v="-"/>
    <s v="-"/>
    <x v="21"/>
    <x v="4"/>
    <x v="5"/>
    <x v="0"/>
    <s v="사용료"/>
    <s v="영수"/>
    <s v="○"/>
    <x v="0"/>
    <x v="0"/>
    <s v="키워드"/>
    <s v="지급수수료"/>
    <m/>
  </r>
  <r>
    <n v="125290"/>
    <s v="리틀탭"/>
    <s v="452-63-00093"/>
    <d v="2018-09-08T00:00:00"/>
    <d v="2018-09-08T00:00:00"/>
    <d v="2018-09-08T00:00:00"/>
    <s v="주식회사 에이원방재산업"/>
    <s v="123-86-16717"/>
    <n v="240000"/>
    <n v="24000"/>
    <n v="264000"/>
    <s v="청구"/>
    <s v="소방시설보수공사"/>
    <s v="827 지급수수료"/>
    <s v="20170908-001"/>
    <s v="비용"/>
    <n v="146"/>
    <n v="146"/>
    <x v="22"/>
    <s v="F"/>
    <s v="F"/>
    <s v="T"/>
    <s v="-"/>
    <s v="-"/>
    <x v="21"/>
    <x v="4"/>
    <x v="5"/>
    <x v="0"/>
    <s v="보수공사"/>
    <s v="청구"/>
    <s v="○"/>
    <x v="0"/>
    <x v="0"/>
    <s v="키워드"/>
    <s v="지급수수료"/>
    <m/>
  </r>
  <r>
    <n v="125317"/>
    <s v="디케이몰"/>
    <s v="312-31-46131"/>
    <d v="2018-09-07T00:00:00"/>
    <d v="2018-09-15T00:00:00"/>
    <d v="2018-09-16T00:00:00"/>
    <s v="(주)케이비텍"/>
    <s v="137-81-09582"/>
    <n v="180000"/>
    <n v="18000"/>
    <n v="198000"/>
    <s v="청구"/>
    <s v="폐기물처리비"/>
    <s v="827 지급수수료"/>
    <s v="20170907-013"/>
    <s v="수수료"/>
    <n v="146"/>
    <n v="146"/>
    <x v="22"/>
    <s v="F"/>
    <s v="F"/>
    <s v="T"/>
    <s v="-"/>
    <s v="-"/>
    <x v="21"/>
    <x v="4"/>
    <x v="5"/>
    <x v="1"/>
    <s v="폐기물"/>
    <s v="청구"/>
    <s v="○"/>
    <x v="0"/>
    <x v="0"/>
    <s v="키워드"/>
    <s v="지급수수료"/>
    <m/>
  </r>
  <r>
    <n v="127567"/>
    <s v="바디체리쉬"/>
    <s v="435-02-00627"/>
    <d v="2018-08-22T00:00:00"/>
    <d v="2018-08-22T00:00:00"/>
    <d v="2018-08-22T00:00:00"/>
    <s v="주식회사 에스앤브이"/>
    <s v="140-81-60834"/>
    <n v="181818"/>
    <n v="18182"/>
    <n v="200000"/>
    <s v="영수"/>
    <s v="비키니몬(딸기, 쿠키)"/>
    <s v="827 지급수수료"/>
    <s v="20170822-011"/>
    <s v="식품"/>
    <n v="146"/>
    <n v="146"/>
    <x v="22"/>
    <s v="F"/>
    <s v="F"/>
    <s v="T"/>
    <s v="○"/>
    <s v="○"/>
    <x v="21"/>
    <x v="4"/>
    <x v="5"/>
    <x v="5"/>
    <s v="."/>
    <s v="영수"/>
    <s v="○"/>
    <x v="0"/>
    <x v="0"/>
    <s v="거래처"/>
    <s v="지급수수료"/>
    <m/>
  </r>
  <r>
    <n v="127589"/>
    <s v="이디야 분당파크뷰점"/>
    <s v="144-02-40102"/>
    <d v="2018-08-29T00:00:00"/>
    <d v="2018-08-30T00:00:00"/>
    <d v="2018-08-31T00:00:00"/>
    <s v="(주)에스원 성남"/>
    <s v="208-81-13302"/>
    <n v="55000"/>
    <n v="5500"/>
    <n v="60500"/>
    <s v="청구"/>
    <s v="서비스료(20170829~20170831)"/>
    <s v="827 지급수수료"/>
    <s v="20170829-001"/>
    <s v="수수료"/>
    <n v="818"/>
    <n v="818"/>
    <x v="22"/>
    <s v="F"/>
    <s v="F"/>
    <s v="T"/>
    <s v="-"/>
    <s v="-"/>
    <x v="21"/>
    <x v="9"/>
    <x v="15"/>
    <x v="1"/>
    <s v="서비스료"/>
    <s v="청구"/>
    <s v="○"/>
    <x v="0"/>
    <x v="0"/>
    <s v="키워드"/>
    <s v="지급수수료"/>
    <m/>
  </r>
  <r>
    <n v="127752"/>
    <s v="국수나무 굽은다리역점"/>
    <s v="212-25-98565"/>
    <d v="2018-09-01T00:00:00"/>
    <d v="2018-09-20T00:00:00"/>
    <d v="2018-09-21T00:00:00"/>
    <s v="주식회사 배달통"/>
    <s v="214-88-35862"/>
    <n v="12754"/>
    <n v="1266"/>
    <n v="14020"/>
    <s v="청구"/>
    <s v="9월1기 온라인정산"/>
    <s v="827 지급수수료"/>
    <s v="20170901-085"/>
    <s v="비용"/>
    <n v="828"/>
    <n v="828"/>
    <x v="22"/>
    <s v="F"/>
    <s v="F"/>
    <s v="T"/>
    <s v="-"/>
    <s v="-"/>
    <x v="21"/>
    <x v="13"/>
    <x v="2"/>
    <x v="0"/>
    <s v="정산"/>
    <s v="청구"/>
    <s v="○"/>
    <x v="0"/>
    <x v="0"/>
    <s v="키워드"/>
    <s v="지급수수료"/>
    <m/>
  </r>
  <r>
    <n v="127752"/>
    <s v="국수나무 굽은다리역점"/>
    <s v="212-25-98565"/>
    <d v="2018-08-01T00:00:00"/>
    <d v="2018-09-05T00:00:00"/>
    <d v="2018-09-05T00:00:00"/>
    <s v="주식회사 배달통"/>
    <s v="214-88-35862"/>
    <n v="21073"/>
    <n v="2100"/>
    <n v="23173"/>
    <s v="청구"/>
    <s v="0816~0831 온라인매출"/>
    <s v="827 지급수수료"/>
    <s v="20170801-004"/>
    <s v="비용"/>
    <n v="828"/>
    <n v="828"/>
    <x v="22"/>
    <s v="F"/>
    <s v="F"/>
    <s v="T"/>
    <s v="-"/>
    <s v="-"/>
    <x v="21"/>
    <x v="13"/>
    <x v="2"/>
    <x v="0"/>
    <s v="온라인매출"/>
    <s v="청구"/>
    <s v="○"/>
    <x v="0"/>
    <x v="0"/>
    <s v="키워드"/>
    <s v="지급수수료"/>
    <m/>
  </r>
  <r>
    <n v="127824"/>
    <s v="세시봉라이브(3월폐업 종소세신고)"/>
    <s v="127-15-81447"/>
    <d v="2018-08-21T00:00:00"/>
    <d v="2018-09-06T00:00:00"/>
    <d v="2018-09-06T00:00:00"/>
    <s v="주식회사올댓씨큐리티"/>
    <s v="127-86-53335"/>
    <n v="45000"/>
    <n v="4500"/>
    <n v="49500"/>
    <s v="청구"/>
    <s v="CCTV"/>
    <s v="827 지급수수료"/>
    <s v="20170821-002"/>
    <s v="상품"/>
    <n v="146"/>
    <n v="146"/>
    <x v="22"/>
    <s v="F"/>
    <s v="F"/>
    <s v="T"/>
    <s v="-"/>
    <s v="-"/>
    <x v="21"/>
    <x v="4"/>
    <x v="5"/>
    <x v="3"/>
    <s v="CCTV"/>
    <s v="청구"/>
    <s v="○"/>
    <x v="0"/>
    <x v="0"/>
    <s v="키워드"/>
    <s v="지급수수료"/>
    <m/>
  </r>
  <r>
    <n v="129156"/>
    <s v="국수나무 김포마산점"/>
    <s v="199-64-00108"/>
    <d v="2018-09-01T00:00:00"/>
    <d v="2018-09-06T00:00:00"/>
    <d v="2018-09-07T00:00:00"/>
    <s v="SK매직(주)"/>
    <s v="104-86-48203"/>
    <n v="20818"/>
    <n v="2082"/>
    <n v="22900"/>
    <s v="청구"/>
    <s v="냉온정수기(WPUB200CREWH)"/>
    <s v="827 지급수수료"/>
    <s v="20170901-048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156"/>
    <s v="국수나무 김포마산점"/>
    <s v="199-64-00108"/>
    <d v="2018-08-01T00:00:00"/>
    <d v="2018-08-04T00:00:00"/>
    <d v="2018-08-07T00:00:00"/>
    <s v="SK매직(주)"/>
    <s v="104-86-48203"/>
    <n v="18091"/>
    <n v="1809"/>
    <n v="19900"/>
    <s v="청구"/>
    <s v="슈퍼아이스(SIM-I900)"/>
    <s v="827 지급수수료"/>
    <s v="20170801-002"/>
    <s v="상품"/>
    <n v="817"/>
    <n v="817"/>
    <x v="22"/>
    <s v="F"/>
    <s v="F"/>
    <s v="T"/>
    <s v="-"/>
    <s v="-"/>
    <x v="21"/>
    <x v="1"/>
    <x v="3"/>
    <x v="3"/>
    <s v="."/>
    <s v="청구"/>
    <s v="○"/>
    <x v="0"/>
    <x v="0"/>
    <s v="거래처"/>
    <s v="지급수수료"/>
    <m/>
  </r>
  <r>
    <n v="129329"/>
    <s v="대가국밥전문점"/>
    <s v="618-06-81728"/>
    <d v="2018-09-04T00:00:00"/>
    <d v="2018-09-05T00:00:00"/>
    <d v="2018-09-05T00:00:00"/>
    <s v="한국가스안전공사 경남지역본부"/>
    <s v="609-82-03135"/>
    <n v="24000"/>
    <n v="2400"/>
    <n v="26400"/>
    <s v="영수"/>
    <s v="시설검사|정기검사|액법|사용시설(대가국밥/17-0719269)"/>
    <s v="827 지급수수료"/>
    <s v="20170904-001"/>
    <s v="비용"/>
    <n v="813"/>
    <n v="813"/>
    <x v="22"/>
    <s v="F"/>
    <s v="F"/>
    <s v="T"/>
    <s v="-"/>
    <s v="-"/>
    <x v="21"/>
    <x v="2"/>
    <x v="4"/>
    <x v="0"/>
    <s v="검사"/>
    <s v="영수"/>
    <s v="○"/>
    <x v="0"/>
    <x v="0"/>
    <s v="키워드"/>
    <s v="지급수수료"/>
    <m/>
  </r>
  <r>
    <n v="129336"/>
    <s v="지코바 간석1호점"/>
    <s v="138-13-73491"/>
    <d v="2018-08-31T00:00:00"/>
    <d v="2018-09-05T00:00:00"/>
    <d v="2018-09-05T00:00:00"/>
    <s v="(주)우아한형제들"/>
    <s v="120-87-65763"/>
    <n v="250470"/>
    <n v="24991"/>
    <n v="275461"/>
    <s v="영수"/>
    <s v="바로결제 외 26 건"/>
    <s v="827 지급수수료"/>
    <s v="20170831-037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349"/>
    <s v="대박"/>
    <s v="234-67-00116"/>
    <d v="2018-09-01T00:00:00"/>
    <d v="2018-09-20T00:00:00"/>
    <d v="2018-09-21T00:00:00"/>
    <s v="주식회사 배달통"/>
    <s v="214-88-35862"/>
    <n v="11308"/>
    <n v="1128"/>
    <n v="12436"/>
    <s v="청구"/>
    <s v="9월1기 온라인정산"/>
    <s v="827 지급수수료"/>
    <s v="20170901-007"/>
    <s v="비용"/>
    <n v="828"/>
    <n v="828"/>
    <x v="22"/>
    <s v="F"/>
    <s v="F"/>
    <s v="T"/>
    <s v="-"/>
    <s v="-"/>
    <x v="21"/>
    <x v="13"/>
    <x v="2"/>
    <x v="0"/>
    <s v="정산"/>
    <s v="청구"/>
    <s v="○"/>
    <x v="0"/>
    <x v="0"/>
    <s v="키워드"/>
    <s v="지급수수료"/>
    <m/>
  </r>
  <r>
    <n v="129349"/>
    <s v="대박"/>
    <s v="234-67-00116"/>
    <d v="2018-08-01T00:00:00"/>
    <d v="2018-09-05T00:00:00"/>
    <d v="2018-09-05T00:00:00"/>
    <s v="주식회사 배달통"/>
    <s v="214-88-35862"/>
    <n v="8262"/>
    <n v="824"/>
    <n v="9086"/>
    <s v="청구"/>
    <s v="0816~0831 온라인매출"/>
    <s v="827 지급수수료"/>
    <s v="20170801-005"/>
    <s v="비용"/>
    <n v="828"/>
    <n v="828"/>
    <x v="22"/>
    <s v="F"/>
    <s v="F"/>
    <s v="T"/>
    <s v="-"/>
    <s v="-"/>
    <x v="21"/>
    <x v="13"/>
    <x v="2"/>
    <x v="0"/>
    <s v="정산"/>
    <s v="청구"/>
    <s v="○"/>
    <x v="0"/>
    <x v="0"/>
    <s v="키워드"/>
    <s v="지급수수료"/>
    <m/>
  </r>
  <r>
    <n v="129373"/>
    <s v="골목길"/>
    <s v="123-34-85438"/>
    <d v="2018-09-02T00:00:00"/>
    <d v="2018-09-06T00:00:00"/>
    <d v="2018-09-06T00:00:00"/>
    <s v="네이버 주식회사"/>
    <s v="220-81-62517"/>
    <n v="45455"/>
    <n v="4545"/>
    <n v="50000"/>
    <s v="영수"/>
    <s v="매출(일반)_지식쇼핑_KCP_신용카드"/>
    <s v="827 지급수수료"/>
    <s v="20170902-007"/>
    <s v="수수료"/>
    <n v="828"/>
    <n v="828"/>
    <x v="22"/>
    <s v="F"/>
    <s v="F"/>
    <s v="T"/>
    <s v="-"/>
    <s v="-"/>
    <x v="21"/>
    <x v="13"/>
    <x v="2"/>
    <x v="1"/>
    <s v="온라인매출"/>
    <s v="영수"/>
    <s v="○"/>
    <x v="0"/>
    <x v="0"/>
    <s v="키워드"/>
    <s v="지급수수료"/>
    <m/>
  </r>
  <r>
    <n v="129373"/>
    <s v="골목길"/>
    <s v="123-34-85438"/>
    <d v="2018-08-31T00:00:00"/>
    <d v="2018-09-02T00:00:00"/>
    <d v="2018-09-02T00:00:00"/>
    <s v="네이버 주식회사"/>
    <s v="220-81-62517"/>
    <n v="221133"/>
    <n v="22113"/>
    <n v="243246"/>
    <s v="영수"/>
    <s v="네이버페이 결제수수료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373"/>
    <s v="골목길"/>
    <s v="123-34-85438"/>
    <d v="2018-08-14T00:00:00"/>
    <d v="2018-08-23T00:00:00"/>
    <d v="2018-08-23T00:00:00"/>
    <s v="네이버 주식회사"/>
    <s v="220-81-62517"/>
    <n v="45455"/>
    <n v="4545"/>
    <n v="50000"/>
    <s v="영수"/>
    <s v="매출(일반)_지식쇼핑_KCP_신용카드"/>
    <s v="827 지급수수료"/>
    <s v="20170814-001"/>
    <s v="수수료"/>
    <n v="828"/>
    <n v="828"/>
    <x v="22"/>
    <s v="F"/>
    <s v="F"/>
    <s v="T"/>
    <s v="-"/>
    <s v="-"/>
    <x v="21"/>
    <x v="13"/>
    <x v="2"/>
    <x v="1"/>
    <s v="."/>
    <s v="영수"/>
    <s v="○"/>
    <x v="0"/>
    <x v="0"/>
    <s v="거래처"/>
    <s v="지급수수료"/>
    <m/>
  </r>
  <r>
    <n v="129389"/>
    <s v="미스터보쌈5379 인천부평점"/>
    <s v="445-17-00327"/>
    <d v="2018-09-01T00:00:00"/>
    <d v="2018-09-20T00:00:00"/>
    <d v="2018-09-21T00:00:00"/>
    <s v="주식회사 배달통"/>
    <s v="214-88-35862"/>
    <n v="30300"/>
    <n v="3023"/>
    <n v="33323"/>
    <s v="청구"/>
    <s v="9월1기 온라인정산"/>
    <s v="827 지급수수료"/>
    <s v="20170901-038"/>
    <s v="비용"/>
    <n v="828"/>
    <n v="828"/>
    <x v="22"/>
    <s v="F"/>
    <s v="F"/>
    <s v="T"/>
    <s v="-"/>
    <s v="-"/>
    <x v="21"/>
    <x v="13"/>
    <x v="2"/>
    <x v="0"/>
    <s v="정산"/>
    <s v="청구"/>
    <s v="○"/>
    <x v="0"/>
    <x v="0"/>
    <s v="키워드"/>
    <s v="지급수수료"/>
    <m/>
  </r>
  <r>
    <n v="129389"/>
    <s v="미스터보쌈5379 인천부평점"/>
    <s v="445-17-00327"/>
    <d v="2018-08-31T00:00:00"/>
    <d v="2018-09-05T00:00:00"/>
    <d v="2018-09-05T00:00:00"/>
    <s v="(주)우아한형제들"/>
    <s v="120-87-65763"/>
    <n v="14000"/>
    <n v="1400"/>
    <n v="15400"/>
    <s v="영수"/>
    <s v="단말기"/>
    <s v="827 지급수수료"/>
    <s v="20170831-028"/>
    <s v="상품"/>
    <n v="828"/>
    <n v="146"/>
    <x v="22"/>
    <s v="F"/>
    <s v="F"/>
    <s v="F"/>
    <s v="-"/>
    <s v="-"/>
    <x v="21"/>
    <x v="13"/>
    <x v="5"/>
    <x v="3"/>
    <s v="단말기"/>
    <s v="영수"/>
    <s v="○"/>
    <x v="0"/>
    <x v="0"/>
    <s v="키워드"/>
    <s v="지급수수료"/>
    <m/>
  </r>
  <r>
    <n v="129389"/>
    <s v="미스터보쌈5379 인천부평점"/>
    <s v="445-17-00327"/>
    <d v="2018-08-01T00:00:00"/>
    <d v="2018-09-05T00:00:00"/>
    <d v="2018-09-05T00:00:00"/>
    <s v="주식회사 배달통"/>
    <s v="214-88-35862"/>
    <n v="15193"/>
    <n v="1515"/>
    <n v="16708"/>
    <s v="청구"/>
    <s v="0816~0831 온라인매출"/>
    <s v="827 지급수수료"/>
    <s v="20170801-005"/>
    <s v="비용"/>
    <n v="828"/>
    <n v="828"/>
    <x v="22"/>
    <s v="F"/>
    <s v="F"/>
    <s v="T"/>
    <s v="-"/>
    <s v="-"/>
    <x v="21"/>
    <x v="13"/>
    <x v="2"/>
    <x v="0"/>
    <s v="온라인매출"/>
    <s v="청구"/>
    <s v="○"/>
    <x v="0"/>
    <x v="0"/>
    <s v="키워드"/>
    <s v="지급수수료"/>
    <m/>
  </r>
  <r>
    <n v="129390"/>
    <s v="이화수전통육개장 양덕점"/>
    <s v="269-46-00193"/>
    <d v="2018-09-20T00:00:00"/>
    <d v="2018-09-20T00:00:00"/>
    <d v="2018-09-21T00:00:00"/>
    <s v="㈜교원"/>
    <s v="101-81-39753"/>
    <n v="41364"/>
    <n v="4136"/>
    <n v="45500"/>
    <s v="청구"/>
    <s v="정수기 렌탈료(09월)"/>
    <s v="827 지급수수료"/>
    <s v="201709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390"/>
    <s v="이화수전통육개장 양덕점"/>
    <s v="269-46-00193"/>
    <d v="2018-08-20T00:00:00"/>
    <d v="2018-08-21T00:00:00"/>
    <d v="2018-08-22T00:00:00"/>
    <s v="㈜교원"/>
    <s v="101-81-39753"/>
    <n v="41364"/>
    <n v="4136"/>
    <n v="45500"/>
    <s v="청구"/>
    <s v="정수기 렌탈료(08월)"/>
    <s v="827 지급수수료"/>
    <s v="201708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437"/>
    <s v="블랭"/>
    <s v="174-33-00177"/>
    <d v="2018-08-03T00:00:00"/>
    <d v="2018-08-03T00:00:00"/>
    <d v="2018-08-03T00:00:00"/>
    <s v="(주)경남은행"/>
    <s v="608-86-04478"/>
    <n v="4000"/>
    <n v="400"/>
    <n v="4400"/>
    <s v="영수"/>
    <s v="공인인증서 발급수수료"/>
    <s v="827 지급수수료"/>
    <s v="20170803-001"/>
    <s v="수수료"/>
    <n v="813"/>
    <n v="813"/>
    <x v="22"/>
    <s v="F"/>
    <s v="F"/>
    <s v="T"/>
    <s v="-"/>
    <s v="-"/>
    <x v="21"/>
    <x v="2"/>
    <x v="4"/>
    <x v="1"/>
    <s v="수수료"/>
    <s v="영수"/>
    <s v="○"/>
    <x v="0"/>
    <x v="0"/>
    <s v="키워드"/>
    <s v="지급수수료"/>
    <m/>
  </r>
  <r>
    <n v="129440"/>
    <s v="나이스체크"/>
    <s v="125-24-20785"/>
    <d v="2018-08-31T00:00:00"/>
    <d v="2018-09-08T00:00:00"/>
    <d v="2018-09-08T00:00:00"/>
    <s v="포스코리아"/>
    <s v="135-26-81541"/>
    <n v="90909"/>
    <n v="9091"/>
    <n v="100000"/>
    <s v="청구"/>
    <s v="익스트림인증 및 ASP"/>
    <s v="827 지급수수료"/>
    <s v="20170831-003"/>
    <s v="수수료"/>
    <n v="826"/>
    <n v="826"/>
    <x v="22"/>
    <s v="F"/>
    <s v="F"/>
    <s v="T"/>
    <s v="-"/>
    <s v="-"/>
    <x v="21"/>
    <x v="3"/>
    <x v="11"/>
    <x v="1"/>
    <s v="인증"/>
    <s v="청구"/>
    <s v="○"/>
    <x v="0"/>
    <x v="0"/>
    <s v="키워드"/>
    <s v="지급수수료"/>
    <m/>
  </r>
  <r>
    <n v="129471"/>
    <s v="흥부네 한방족발"/>
    <s v="210-23-84775"/>
    <d v="2018-08-31T00:00:00"/>
    <d v="2018-09-05T00:00:00"/>
    <d v="2018-09-05T00:00:00"/>
    <s v="(주)우아한형제들"/>
    <s v="120-87-65763"/>
    <n v="36420"/>
    <n v="3642"/>
    <n v="40062"/>
    <s v="영수"/>
    <s v="바로결제 외 19 건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512"/>
    <s v="59쌀피자 송죽점"/>
    <s v="124-52-53802"/>
    <d v="2018-08-15T00:00:00"/>
    <d v="2018-08-15T00:00:00"/>
    <d v="2018-09-07T00:00:00"/>
    <s v="㈜LG유플러스"/>
    <s v="220-81-39938"/>
    <n v="16555"/>
    <n v="1655"/>
    <n v="18210"/>
    <s v="청구"/>
    <s v="2017년 08월 서비스 이용료 매출"/>
    <s v="827 지급수수료"/>
    <s v="20170815-001"/>
    <s v="비용"/>
    <n v="812"/>
    <n v="812"/>
    <x v="22"/>
    <s v="F"/>
    <s v="F"/>
    <s v="T"/>
    <s v="-"/>
    <s v="-"/>
    <x v="21"/>
    <x v="7"/>
    <x v="9"/>
    <x v="0"/>
    <s v="."/>
    <s v="청구"/>
    <s v="-"/>
    <x v="1"/>
    <x v="1"/>
    <s v="거래처"/>
    <s v="통신비"/>
    <m/>
  </r>
  <r>
    <n v="129514"/>
    <s v="장스부"/>
    <s v="128-12-88627"/>
    <d v="2018-09-10T00:00:00"/>
    <d v="2018-09-11T00:00:00"/>
    <d v="2018-09-11T00:00:00"/>
    <s v="코웨이(주)"/>
    <s v="307-81-06054"/>
    <n v="52545"/>
    <n v="5255"/>
    <n v="57800"/>
    <s v="청구"/>
    <s v="CHP-671L/정수기"/>
    <s v="827 지급수수료"/>
    <s v="201709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14"/>
    <s v="장스부"/>
    <s v="128-12-88627"/>
    <d v="2018-08-10T00:00:00"/>
    <d v="2018-08-10T00:00:00"/>
    <d v="2018-08-10T00:00:00"/>
    <s v="코웨이(주)"/>
    <s v="307-81-06054"/>
    <n v="52545"/>
    <n v="5255"/>
    <n v="57800"/>
    <s v="청구"/>
    <s v="CHP-671L/정수기"/>
    <s v="827 지급수수료"/>
    <s v="201708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24"/>
    <s v="용구비어 경산옥산점"/>
    <s v="349-21-00083"/>
    <d v="2018-08-15T00:00:00"/>
    <d v="2018-08-15T00:00:00"/>
    <d v="2018-09-07T00:00:00"/>
    <s v="㈜LG유플러스"/>
    <s v="220-81-39938"/>
    <n v="37500"/>
    <n v="3750"/>
    <n v="41250"/>
    <s v="청구"/>
    <s v="2017년 08월 서비스 이용료 매출"/>
    <s v="827 지급수수료"/>
    <s v="20170815-002"/>
    <s v="비용"/>
    <n v="812"/>
    <n v="812"/>
    <x v="22"/>
    <s v="F"/>
    <s v="F"/>
    <s v="T"/>
    <s v="-"/>
    <s v="-"/>
    <x v="21"/>
    <x v="7"/>
    <x v="9"/>
    <x v="0"/>
    <s v="."/>
    <s v="청구"/>
    <s v="-"/>
    <x v="1"/>
    <x v="1"/>
    <s v="거래처"/>
    <s v="통신비"/>
    <m/>
  </r>
  <r>
    <n v="129546"/>
    <s v="한솥도시락 세교"/>
    <s v="553-32-00320"/>
    <d v="2018-08-31T00:00:00"/>
    <d v="2018-08-31T00:00:00"/>
    <d v="2018-09-01T00:00:00"/>
    <s v="(주)한솥"/>
    <s v="214-81-96569"/>
    <n v="1818182"/>
    <n v="181818"/>
    <n v="2000000"/>
    <s v="청구"/>
    <s v="현장감리비"/>
    <s v="827 지급수수료"/>
    <s v="20170831-003"/>
    <s v="비용"/>
    <n v="211"/>
    <n v="812"/>
    <x v="22"/>
    <s v="F"/>
    <s v="F"/>
    <s v="F"/>
    <s v="-"/>
    <s v="-"/>
    <x v="21"/>
    <x v="11"/>
    <x v="9"/>
    <x v="0"/>
    <s v="감리비"/>
    <s v="청구"/>
    <s v="○"/>
    <x v="0"/>
    <x v="0"/>
    <s v="키워드"/>
    <s v="지급수수료"/>
    <m/>
  </r>
  <r>
    <n v="129567"/>
    <s v="막창인생"/>
    <s v="452-29-00027"/>
    <d v="2018-08-31T00:00:00"/>
    <d v="2018-09-05T00:00:00"/>
    <d v="2018-09-05T00:00:00"/>
    <s v="(주)우아한형제들"/>
    <s v="120-87-65763"/>
    <n v="72135"/>
    <n v="7213"/>
    <n v="79348"/>
    <s v="영수"/>
    <s v="바로결제 외 26 건"/>
    <s v="827 지급수수료"/>
    <s v="20170831-002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570"/>
    <s v="달콤커피 궐동점"/>
    <s v="267-37-00138"/>
    <d v="2018-08-31T00:00:00"/>
    <d v="2018-09-05T00:00:00"/>
    <d v="2018-09-05T00:00:00"/>
    <s v="주식회사 달콤"/>
    <s v="144-81-09353"/>
    <n v="2287"/>
    <n v="228"/>
    <n v="2515"/>
    <s v="영수"/>
    <s v="모바일 문화상품권 수수료"/>
    <s v="827 지급수수료"/>
    <s v="20170831-003"/>
    <s v="수수료"/>
    <n v="146"/>
    <n v="146"/>
    <x v="22"/>
    <s v="F"/>
    <s v="F"/>
    <s v="T"/>
    <s v="-"/>
    <s v="-"/>
    <x v="21"/>
    <x v="4"/>
    <x v="5"/>
    <x v="1"/>
    <s v="수수료"/>
    <s v="영수"/>
    <s v="○"/>
    <x v="0"/>
    <x v="0"/>
    <s v="키워드"/>
    <s v="지급수수료"/>
    <m/>
  </r>
  <r>
    <n v="129578"/>
    <s v="원조신포닭강정"/>
    <s v="122-25-17269"/>
    <d v="2018-08-16T00:00:00"/>
    <d v="2018-08-18T00:00:00"/>
    <d v="2018-08-18T00:00:00"/>
    <s v="인천도시가스(주)"/>
    <s v="137-81-02459"/>
    <n v="450444"/>
    <n v="45044"/>
    <n v="495488"/>
    <s v="청구"/>
    <s v="2017년 08월분 요금"/>
    <s v="827 지급수수료"/>
    <s v="20170816-001"/>
    <s v="비용"/>
    <n v="813"/>
    <n v="813"/>
    <x v="22"/>
    <s v="F"/>
    <s v="F"/>
    <s v="T"/>
    <s v="-"/>
    <s v="-"/>
    <x v="21"/>
    <x v="2"/>
    <x v="4"/>
    <x v="0"/>
    <s v="."/>
    <s v="청구"/>
    <s v="○"/>
    <x v="0"/>
    <x v="0"/>
    <s v="거래처"/>
    <s v="수도광열비"/>
    <m/>
  </r>
  <r>
    <n v="129644"/>
    <s v="국수나무 울주굴화점"/>
    <s v="480-50-00031"/>
    <d v="2018-08-31T00:00:00"/>
    <d v="2018-09-05T00:00:00"/>
    <d v="2018-09-05T00:00:00"/>
    <s v="(주)우아한형제들"/>
    <s v="120-87-65763"/>
    <n v="65085"/>
    <n v="6455"/>
    <n v="71540"/>
    <s v="영수"/>
    <s v="바로결제 외 25 건"/>
    <s v="827 지급수수료"/>
    <s v="20170831-002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725"/>
    <s v="국수나무 목원대점"/>
    <s v="859-35-00137"/>
    <d v="2018-08-25T00:00:00"/>
    <d v="2018-09-01T00:00:00"/>
    <d v="2018-09-01T00:00:00"/>
    <s v="세무법인큐택스둔산법원점"/>
    <s v="314-85-53039"/>
    <n v="80000"/>
    <n v="8000"/>
    <n v="88000"/>
    <s v="청구"/>
    <s v="기장료"/>
    <s v="827 지급수수료"/>
    <s v="20170825-001"/>
    <s v="비용"/>
    <n v="831"/>
    <n v="831"/>
    <x v="22"/>
    <s v="F"/>
    <s v="F"/>
    <s v="T"/>
    <s v="-"/>
    <s v="-"/>
    <x v="21"/>
    <x v="8"/>
    <x v="8"/>
    <x v="0"/>
    <s v="기장"/>
    <s v="청구"/>
    <s v="○"/>
    <x v="0"/>
    <x v="0"/>
    <s v="키워드"/>
    <s v="지급수수료"/>
    <m/>
  </r>
  <r>
    <n v="129727"/>
    <s v="한솥도시락 동탄능동점"/>
    <s v="135-15-97237"/>
    <d v="2018-09-15T00:00:00"/>
    <d v="2018-09-18T00:00:00"/>
    <d v="2018-09-19T00:00:00"/>
    <s v="(주)한솥"/>
    <s v="214-81-96569"/>
    <n v="425000"/>
    <n v="42500"/>
    <n v="467500"/>
    <s v="청구"/>
    <s v="로열티"/>
    <s v="827 지급수수료"/>
    <s v="20170915-001"/>
    <s v="수수료"/>
    <n v="202"/>
    <n v="202"/>
    <x v="22"/>
    <s v="F"/>
    <s v="F"/>
    <s v="T"/>
    <s v="-"/>
    <s v="-"/>
    <x v="21"/>
    <x v="12"/>
    <x v="14"/>
    <x v="1"/>
    <s v="로열티"/>
    <s v="청구"/>
    <s v="○"/>
    <x v="0"/>
    <x v="0"/>
    <s v="키워드"/>
    <s v="지급수수료"/>
    <m/>
  </r>
  <r>
    <n v="129727"/>
    <s v="한솥도시락 동탄능동점"/>
    <s v="135-15-97237"/>
    <d v="2018-08-16T00:00:00"/>
    <d v="2018-08-17T00:00:00"/>
    <d v="2018-08-18T00:00:00"/>
    <s v="(주)한솥"/>
    <s v="214-81-96569"/>
    <n v="423000"/>
    <n v="42300"/>
    <n v="465300"/>
    <s v="청구"/>
    <s v="로열티"/>
    <s v="827 지급수수료"/>
    <s v="20170816-001"/>
    <s v="수수료"/>
    <n v="202"/>
    <n v="202"/>
    <x v="22"/>
    <s v="F"/>
    <s v="F"/>
    <s v="T"/>
    <s v="-"/>
    <s v="-"/>
    <x v="21"/>
    <x v="12"/>
    <x v="14"/>
    <x v="1"/>
    <s v="로열티"/>
    <s v="청구"/>
    <s v="○"/>
    <x v="0"/>
    <x v="0"/>
    <s v="키워드"/>
    <s v="지급수수료"/>
    <m/>
  </r>
  <r>
    <n v="129727"/>
    <s v="한솥도시락 동탄능동점"/>
    <s v="135-15-97237"/>
    <d v="2018-08-09T00:00:00"/>
    <d v="2018-09-07T00:00:00"/>
    <d v="2018-09-08T00:00:00"/>
    <s v="주식회사 케이티"/>
    <s v="102-81-42945"/>
    <n v="10000"/>
    <n v="1000"/>
    <n v="11000"/>
    <s v="청구"/>
    <s v="MTM 100D-KB형 (01221216151)"/>
    <s v="827 지급수수료"/>
    <s v="20170809-001"/>
    <s v="통신비"/>
    <n v="812"/>
    <n v="812"/>
    <x v="22"/>
    <s v="F"/>
    <s v="F"/>
    <s v="T"/>
    <s v="-"/>
    <s v="-"/>
    <x v="21"/>
    <x v="7"/>
    <x v="9"/>
    <x v="7"/>
    <s v="."/>
    <s v="청구"/>
    <s v="-"/>
    <x v="1"/>
    <x v="1"/>
    <s v="거래처"/>
    <s v="통신비"/>
    <m/>
  </r>
  <r>
    <n v="129753"/>
    <s v="바람난탕수육"/>
    <s v="186-62-00127"/>
    <d v="2018-08-31T00:00:00"/>
    <d v="2018-09-05T00:00:00"/>
    <d v="2018-09-05T00:00:00"/>
    <s v="(주)우아한형제들"/>
    <s v="120-87-65763"/>
    <n v="42405"/>
    <n v="4239"/>
    <n v="46644"/>
    <s v="영수"/>
    <s v="바로결제 외 23 건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761"/>
    <s v="라라랜드(츄로팡)"/>
    <s v="236-03-00032"/>
    <d v="2018-08-31T00:00:00"/>
    <d v="2018-09-05T00:00:00"/>
    <d v="2018-09-05T00:00:00"/>
    <s v="(주)우아한형제들"/>
    <s v="120-87-65763"/>
    <n v="88107"/>
    <n v="8767"/>
    <n v="96874"/>
    <s v="영수"/>
    <s v="바로결제 외 25 건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761"/>
    <s v="라라랜드(츄로팡)"/>
    <s v="236-03-00032"/>
    <d v="2018-08-31T00:00:00"/>
    <d v="2018-09-05T00:00:00"/>
    <d v="2018-09-05T00:00:00"/>
    <s v="(주)우아한형제들"/>
    <s v="120-87-65763"/>
    <n v="18000"/>
    <n v="1800"/>
    <n v="19800"/>
    <s v="영수"/>
    <s v="쿠폰상품"/>
    <s v="827 지급수수료"/>
    <s v="20170831-003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29780"/>
    <s v="투존치킨 궁동점"/>
    <s v="876-57-00056"/>
    <d v="2018-08-31T00:00:00"/>
    <d v="2018-09-05T00:00:00"/>
    <d v="2018-09-05T00:00:00"/>
    <s v="(주)우아한형제들"/>
    <s v="120-87-65763"/>
    <n v="14000"/>
    <n v="1400"/>
    <n v="15400"/>
    <s v="영수"/>
    <s v="단말기"/>
    <s v="827 지급수수료"/>
    <s v="20170831-002"/>
    <s v="상품"/>
    <n v="828"/>
    <n v="828"/>
    <x v="22"/>
    <s v="F"/>
    <s v="F"/>
    <s v="T"/>
    <s v="-"/>
    <s v="-"/>
    <x v="21"/>
    <x v="13"/>
    <x v="2"/>
    <x v="3"/>
    <s v="단말기"/>
    <s v="영수"/>
    <s v="○"/>
    <x v="0"/>
    <x v="0"/>
    <s v="키워드"/>
    <s v="지급수수료"/>
    <m/>
  </r>
  <r>
    <n v="129780"/>
    <s v="투존치킨 궁동점"/>
    <s v="876-57-00056"/>
    <d v="2018-08-31T00:00:00"/>
    <d v="2018-09-05T00:00:00"/>
    <d v="2018-09-05T00:00:00"/>
    <s v="(주)우아한형제들"/>
    <s v="120-87-65763"/>
    <n v="120147"/>
    <n v="11891"/>
    <n v="132038"/>
    <s v="영수"/>
    <s v="바로결제 외 30 건"/>
    <s v="827 지급수수료"/>
    <s v="20170831-003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781"/>
    <s v="마곱"/>
    <s v="219-38-00024"/>
    <d v="2018-08-31T00:00:00"/>
    <d v="2018-09-05T00:00:00"/>
    <d v="2018-09-05T00:00:00"/>
    <s v="(주)우아한형제들"/>
    <s v="120-87-65763"/>
    <n v="143940"/>
    <n v="14394"/>
    <n v="158334"/>
    <s v="영수"/>
    <s v="바로결제 외 30 건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179844"/>
    <n v="17984"/>
    <n v="197828"/>
    <s v="영수"/>
    <s v="G마켓 수수료"/>
    <s v="827 지급수수료"/>
    <s v="20170831-006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2T00:00:00"/>
    <d v="2018-09-02T00:00:00"/>
    <s v="(주)이베이코리아"/>
    <s v="220-81-83676"/>
    <n v="20822"/>
    <n v="2082"/>
    <n v="22904"/>
    <s v="영수"/>
    <s v="G마켓 수수료"/>
    <s v="827 지급수수료"/>
    <s v="20170831-007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2T00:00:00"/>
    <d v="2018-09-02T00:00:00"/>
    <s v="(주)이베이코리아"/>
    <s v="220-81-83676"/>
    <n v="75684"/>
    <n v="7568"/>
    <n v="83252"/>
    <s v="영수"/>
    <s v="G마켓 수수료"/>
    <s v="827 지급수수료"/>
    <s v="20170831-008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7449"/>
    <n v="745"/>
    <n v="8194"/>
    <s v="영수"/>
    <s v="옥션 낙찰수수료"/>
    <s v="827 지급수수료"/>
    <s v="20170831-009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8024"/>
    <n v="802"/>
    <n v="8826"/>
    <s v="영수"/>
    <s v="옥션 낙찰수수료"/>
    <s v="827 지급수수료"/>
    <s v="20170831-010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18724"/>
    <n v="1872"/>
    <n v="20596"/>
    <s v="영수"/>
    <s v="옥션 낙찰수수료"/>
    <s v="827 지급수수료"/>
    <s v="20170831-011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21740"/>
    <n v="2174"/>
    <n v="23914"/>
    <s v="영수"/>
    <s v="옥션 낙찰수수료"/>
    <s v="827 지급수수료"/>
    <s v="20170831-012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이베이코리아"/>
    <s v="220-81-83676"/>
    <n v="149901"/>
    <n v="14990"/>
    <n v="164891"/>
    <s v="영수"/>
    <s v="옥션 낙찰수수료"/>
    <s v="827 지급수수료"/>
    <s v="20170831-013"/>
    <s v="수수료"/>
    <n v="828"/>
    <n v="828"/>
    <x v="22"/>
    <s v="F"/>
    <s v="F"/>
    <s v="T"/>
    <s v="-"/>
    <s v="-"/>
    <x v="21"/>
    <x v="13"/>
    <x v="2"/>
    <x v="1"/>
    <s v="수수료"/>
    <s v="영수"/>
    <s v="○"/>
    <x v="0"/>
    <x v="0"/>
    <s v="키워드"/>
    <s v="지급수수료"/>
    <m/>
  </r>
  <r>
    <n v="129786"/>
    <s v="물건팜"/>
    <s v="791-23-00217"/>
    <d v="2018-08-31T00:00:00"/>
    <d v="2018-09-04T00:00:00"/>
    <d v="2018-09-04T00:00:00"/>
    <s v="(주)인터파크"/>
    <s v="214-87-98889"/>
    <n v="3636"/>
    <n v="364"/>
    <n v="4000"/>
    <s v="청구"/>
    <s v="S-MONEY"/>
    <s v="827 지급수수료"/>
    <s v="20170831-022"/>
    <s v="상품"/>
    <n v="146"/>
    <n v="146"/>
    <x v="22"/>
    <s v="F"/>
    <s v="F"/>
    <s v="T"/>
    <s v="-"/>
    <s v="-"/>
    <x v="21"/>
    <x v="4"/>
    <x v="5"/>
    <x v="3"/>
    <s v="."/>
    <s v="청구"/>
    <s v="○"/>
    <x v="0"/>
    <x v="0"/>
    <s v="거래처"/>
    <s v="지급수수료"/>
    <m/>
  </r>
  <r>
    <n v="129802"/>
    <s v="국수나무 광교에듀타운점"/>
    <s v="395-24-00485"/>
    <d v="2018-08-01T00:00:00"/>
    <d v="2018-08-04T00:00:00"/>
    <d v="2018-08-07T00:00:00"/>
    <s v="SK매직(주)"/>
    <s v="104-86-48203"/>
    <n v="21727"/>
    <n v="2173"/>
    <n v="23900"/>
    <s v="청구"/>
    <s v="냉온정수기(WPU8001FREBL)"/>
    <s v="827 지급수수료"/>
    <s v="20170801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814"/>
    <s v="바른치킨 동탄한백점"/>
    <s v="191-02-00348"/>
    <d v="2018-08-31T00:00:00"/>
    <d v="2018-09-05T00:00:00"/>
    <d v="2018-09-05T00:00:00"/>
    <s v="(주)우아한형제들"/>
    <s v="120-87-65763"/>
    <n v="40080"/>
    <n v="3969"/>
    <n v="44049"/>
    <s v="영수"/>
    <s v="바로결제 외 23 건"/>
    <s v="827 지급수수료"/>
    <s v="20170831-001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822"/>
    <s v="투존치킨 갈마점"/>
    <s v="666-13-00381"/>
    <d v="2018-08-31T00:00:00"/>
    <d v="2018-09-05T00:00:00"/>
    <d v="2018-09-05T00:00:00"/>
    <s v="(주)우아한형제들"/>
    <s v="120-87-65763"/>
    <n v="14000"/>
    <n v="1400"/>
    <n v="15400"/>
    <s v="영수"/>
    <s v="단말기"/>
    <s v="827 지급수수료"/>
    <s v="20170831-001"/>
    <s v="상품"/>
    <n v="828"/>
    <n v="828"/>
    <x v="22"/>
    <s v="F"/>
    <s v="F"/>
    <s v="T"/>
    <s v="-"/>
    <s v="-"/>
    <x v="21"/>
    <x v="13"/>
    <x v="2"/>
    <x v="3"/>
    <s v="단말기"/>
    <s v="영수"/>
    <s v="○"/>
    <x v="0"/>
    <x v="0"/>
    <s v="키워드"/>
    <s v="지급수수료"/>
    <m/>
  </r>
  <r>
    <n v="129822"/>
    <s v="투존치킨 갈마점"/>
    <s v="666-13-00381"/>
    <d v="2018-08-31T00:00:00"/>
    <d v="2018-09-05T00:00:00"/>
    <d v="2018-09-05T00:00:00"/>
    <s v="(주)우아한형제들"/>
    <s v="120-87-65763"/>
    <n v="298575"/>
    <n v="29558"/>
    <n v="328133"/>
    <s v="영수"/>
    <s v="바로결제 외 30 건"/>
    <s v="827 지급수수료"/>
    <s v="20170831-002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822"/>
    <s v="투존치킨 갈마점"/>
    <s v="666-13-00381"/>
    <d v="2018-08-01T00:00:00"/>
    <d v="2018-09-04T00:00:00"/>
    <d v="2018-09-04T00:00:00"/>
    <s v="주식회사 배달통"/>
    <s v="214-88-35862"/>
    <n v="70000"/>
    <n v="7000"/>
    <n v="77000"/>
    <s v="영수"/>
    <s v="기타"/>
    <s v="827 지급수수료"/>
    <s v="20170801-002"/>
    <s v="기타"/>
    <n v="828"/>
    <n v="146"/>
    <x v="22"/>
    <s v="F"/>
    <s v="F"/>
    <s v="F"/>
    <s v="-"/>
    <s v="-"/>
    <x v="21"/>
    <x v="13"/>
    <x v="5"/>
    <x v="4"/>
    <s v="기타"/>
    <s v="영수"/>
    <s v="○"/>
    <x v="0"/>
    <x v="0"/>
    <s v="키워드"/>
    <s v="지급수수료/상품"/>
    <s v="○ 영수/청구에 따라 분류"/>
  </r>
  <r>
    <n v="129822"/>
    <s v="투존치킨 갈마점"/>
    <s v="666-13-00381"/>
    <d v="2018-08-01T00:00:00"/>
    <d v="2018-08-22T00:00:00"/>
    <d v="2018-08-22T00:00:00"/>
    <s v="주식회사 배달통"/>
    <s v="214-88-35862"/>
    <n v="45286"/>
    <n v="4499"/>
    <n v="49785"/>
    <s v="청구"/>
    <s v="기타"/>
    <s v="827 지급수수료"/>
    <s v="20170801-003"/>
    <s v="기타"/>
    <n v="828"/>
    <n v="146"/>
    <x v="22"/>
    <s v="F"/>
    <s v="F"/>
    <s v="F"/>
    <s v="-"/>
    <s v="-"/>
    <x v="21"/>
    <x v="13"/>
    <x v="5"/>
    <x v="4"/>
    <s v="기타"/>
    <s v="청구"/>
    <s v="-"/>
    <x v="1"/>
    <x v="0"/>
    <s v="키워드"/>
    <s v="지급수수료/상품"/>
    <s v="○ 영수/청구에 따라 분류"/>
  </r>
  <r>
    <n v="129866"/>
    <s v="아이비영어학원"/>
    <s v="550-93-00185"/>
    <d v="2018-09-23T00:00:00"/>
    <d v="2018-09-23T00:00:00"/>
    <d v="2018-09-23T00:00:00"/>
    <s v="（주）청도비엠"/>
    <s v="124-86-41219"/>
    <n v="383540"/>
    <n v="38350"/>
    <n v="421890"/>
    <s v="청구"/>
    <s v="8월 관리비"/>
    <s v="827 지급수수료"/>
    <s v="20170923-001"/>
    <s v="비용"/>
    <n v="831"/>
    <n v="831"/>
    <x v="22"/>
    <s v="F"/>
    <s v="F"/>
    <s v="T"/>
    <s v="○"/>
    <s v="○"/>
    <x v="21"/>
    <x v="8"/>
    <x v="8"/>
    <x v="0"/>
    <s v="관리"/>
    <s v="청구"/>
    <s v="-"/>
    <x v="1"/>
    <x v="1"/>
    <s v="키워드"/>
    <s v="건물관리비"/>
    <m/>
  </r>
  <r>
    <n v="129878"/>
    <s v="바른치킨 동탄시범예미지점"/>
    <s v="377-23-00030"/>
    <d v="2018-08-31T00:00:00"/>
    <d v="2018-09-05T00:00:00"/>
    <d v="2018-09-05T00:00:00"/>
    <s v="(주)우아한형제들"/>
    <s v="120-87-65763"/>
    <n v="37953"/>
    <n v="3758"/>
    <n v="41711"/>
    <s v="영수"/>
    <s v="바로결제 외 21 건"/>
    <s v="827 지급수수료"/>
    <s v="20170831-002"/>
    <s v="수수료"/>
    <n v="828"/>
    <n v="828"/>
    <x v="22"/>
    <s v="F"/>
    <s v="F"/>
    <s v="T"/>
    <s v="-"/>
    <s v="-"/>
    <x v="21"/>
    <x v="13"/>
    <x v="2"/>
    <x v="1"/>
    <s v="결제"/>
    <s v="영수"/>
    <s v="○"/>
    <x v="0"/>
    <x v="0"/>
    <s v="키워드"/>
    <s v="지급수수료"/>
    <m/>
  </r>
  <r>
    <n v="129891"/>
    <s v="카페베네 아산음봉레이크시티점"/>
    <s v="769-09-00306"/>
    <d v="2018-08-31T00:00:00"/>
    <d v="2018-09-02T00:00:00"/>
    <d v="2018-09-03T00:00:00"/>
    <s v="에스케이 플래닛 (주)"/>
    <s v="104-86-36968"/>
    <n v="4356"/>
    <n v="436"/>
    <n v="4792"/>
    <s v="청구"/>
    <s v="서비스 수수료"/>
    <s v="827 지급수수료"/>
    <s v="20170831-001"/>
    <s v="수수료"/>
    <n v="812"/>
    <n v="812"/>
    <x v="22"/>
    <s v="F"/>
    <s v="F"/>
    <s v="T"/>
    <s v="-"/>
    <s v="-"/>
    <x v="21"/>
    <x v="7"/>
    <x v="9"/>
    <x v="1"/>
    <s v="수수료"/>
    <s v="청구"/>
    <s v="○"/>
    <x v="0"/>
    <x v="0"/>
    <s v="키워드"/>
    <s v="지급수수료"/>
    <m/>
  </r>
  <r>
    <n v="129903"/>
    <s v="이디야 동탄2시범단지점"/>
    <s v="629-13-00169"/>
    <d v="2018-09-01T00:00:00"/>
    <d v="2018-09-21T00:00:00"/>
    <d v="2018-09-22T00:00:00"/>
    <s v="주식회사 즐거운"/>
    <s v="104-86-33511"/>
    <n v="2921"/>
    <n v="292"/>
    <n v="3213"/>
    <s v="청구"/>
    <s v="8월 판매 수수료"/>
    <s v="827 지급수수료"/>
    <s v="20170901-060"/>
    <s v="비용"/>
    <n v="812"/>
    <n v="812"/>
    <x v="22"/>
    <s v="F"/>
    <s v="F"/>
    <s v="T"/>
    <s v="-"/>
    <s v="-"/>
    <x v="21"/>
    <x v="7"/>
    <x v="9"/>
    <x v="0"/>
    <s v="수수료"/>
    <s v="청구"/>
    <s v="○"/>
    <x v="0"/>
    <x v="0"/>
    <s v="키워드"/>
    <s v="지급수수료"/>
    <m/>
  </r>
  <r>
    <n v="129903"/>
    <s v="이디야 동탄2시범단지점"/>
    <s v="629-13-00169"/>
    <d v="2018-08-01T00:00:00"/>
    <d v="2018-08-21T00:00:00"/>
    <d v="2018-08-22T00:00:00"/>
    <s v="주식회사 즐거운"/>
    <s v="104-86-33511"/>
    <n v="1742"/>
    <n v="174"/>
    <n v="1916"/>
    <s v="청구"/>
    <s v="7월 판매수수료"/>
    <s v="827 지급수수료"/>
    <s v="20170801-034"/>
    <s v="비용"/>
    <n v="812"/>
    <n v="812"/>
    <x v="22"/>
    <s v="F"/>
    <s v="F"/>
    <s v="T"/>
    <s v="-"/>
    <s v="-"/>
    <x v="21"/>
    <x v="7"/>
    <x v="9"/>
    <x v="0"/>
    <s v="수수료"/>
    <s v="청구"/>
    <s v="○"/>
    <x v="0"/>
    <x v="0"/>
    <s v="키워드"/>
    <s v="지급수수료"/>
    <m/>
  </r>
  <r>
    <n v="130398"/>
    <s v="김제갈비"/>
    <s v="403-15-94021"/>
    <d v="2018-08-23T00:00:00"/>
    <d v="2018-08-23T00:00:00"/>
    <d v="2018-08-23T00:00:00"/>
    <s v="(주) 다나와"/>
    <s v="117-81-40065"/>
    <n v="94864"/>
    <n v="9486"/>
    <n v="104350"/>
    <s v="영수"/>
    <s v="1TB MOBILE BLACK WD10JPLX (SATA3/7200/32M/노..."/>
    <s v="827 지급수수료"/>
    <s v="20170823-001"/>
    <s v="상품"/>
    <n v="146"/>
    <n v="146"/>
    <x v="22"/>
    <s v="F"/>
    <s v="F"/>
    <s v="T"/>
    <s v="-"/>
    <s v="-"/>
    <x v="21"/>
    <x v="4"/>
    <x v="5"/>
    <x v="3"/>
    <s v="."/>
    <s v="영수"/>
    <s v="○"/>
    <x v="0"/>
    <x v="0"/>
    <s v="거래처"/>
    <s v="지급수수료"/>
    <m/>
  </r>
  <r>
    <n v="130400"/>
    <s v="리몬돈가스"/>
    <s v="379-01-00581"/>
    <d v="2018-08-31T00:00:00"/>
    <d v="2018-09-05T00:00:00"/>
    <d v="2018-09-05T00:00:00"/>
    <s v="(주)우아한형제들"/>
    <s v="120-87-65763"/>
    <n v="295455"/>
    <n v="29545"/>
    <n v="325000"/>
    <s v="영수"/>
    <s v="쿠폰상품 외 4 건"/>
    <s v="827 지급수수료"/>
    <s v="20170831-002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80"/>
    <s v="피자헤븐"/>
    <s v="217-12-84921"/>
    <d v="2018-09-01T00:00:00"/>
    <d v="2018-09-20T00:00:00"/>
    <d v="2018-09-21T00:00:00"/>
    <s v="주식회사 배달통"/>
    <s v="214-88-35862"/>
    <n v="12994"/>
    <n v="1293"/>
    <n v="14287"/>
    <s v="청구"/>
    <s v="9월1기 온라인정산"/>
    <s v="827 지급수수료"/>
    <s v="20170901-005"/>
    <s v="비용"/>
    <n v="828"/>
    <n v="828"/>
    <x v="22"/>
    <s v="F"/>
    <s v="F"/>
    <s v="T"/>
    <s v="-"/>
    <s v="-"/>
    <x v="21"/>
    <x v="13"/>
    <x v="2"/>
    <x v="0"/>
    <s v="정산"/>
    <s v="청구"/>
    <s v="○"/>
    <x v="0"/>
    <x v="0"/>
    <s v="키워드"/>
    <s v="지급수수료"/>
    <m/>
  </r>
  <r>
    <n v="130580"/>
    <s v="피자헤븐"/>
    <s v="217-12-84921"/>
    <d v="2018-08-31T00:00:00"/>
    <d v="2018-09-05T00:00:00"/>
    <d v="2018-09-05T00:00:00"/>
    <s v="(주)우아한형제들"/>
    <s v="120-87-65763"/>
    <n v="48600"/>
    <n v="4860"/>
    <n v="53460"/>
    <s v="영수"/>
    <s v="쿠폰상품 외 1 건"/>
    <s v="827 지급수수료"/>
    <s v="20170831-003"/>
    <s v="비용"/>
    <n v="828"/>
    <n v="828"/>
    <x v="22"/>
    <s v="F"/>
    <s v="F"/>
    <s v="T"/>
    <s v="-"/>
    <s v="-"/>
    <x v="21"/>
    <x v="13"/>
    <x v="2"/>
    <x v="0"/>
    <s v="쿠폰상품"/>
    <s v="영수"/>
    <s v="○"/>
    <x v="0"/>
    <x v="0"/>
    <s v="키워드"/>
    <s v="지급수수료"/>
    <m/>
  </r>
  <r>
    <n v="130580"/>
    <s v="피자헤븐"/>
    <s v="217-12-84921"/>
    <d v="2018-08-01T00:00:00"/>
    <d v="2018-09-05T00:00:00"/>
    <d v="2018-09-05T00:00:00"/>
    <s v="주식회사 배달통"/>
    <s v="214-88-35862"/>
    <n v="17711"/>
    <n v="1762"/>
    <n v="19473"/>
    <s v="청구"/>
    <s v="0816~0831 온라인매출"/>
    <s v="827 지급수수료"/>
    <s v="20170801-002"/>
    <s v="비용"/>
    <n v="828"/>
    <n v="828"/>
    <x v="22"/>
    <s v="F"/>
    <s v="F"/>
    <s v="T"/>
    <s v="-"/>
    <s v="-"/>
    <x v="21"/>
    <x v="13"/>
    <x v="2"/>
    <x v="0"/>
    <s v="온라인매출"/>
    <s v="청구"/>
    <s v="○"/>
    <x v="0"/>
    <x v="0"/>
    <s v="키워드"/>
    <s v="지급수수료"/>
    <m/>
  </r>
  <r>
    <n v="127752"/>
    <s v="국수나무 굽은다리역점"/>
    <s v="212-25-98565"/>
    <d v="2018-10-01T00:00:00"/>
    <d v="2018-10-18T00:00:00"/>
    <d v="2018-10-18T00:00:00"/>
    <s v="주식회사 배달통"/>
    <s v="214-88-35862"/>
    <n v="687"/>
    <n v="68"/>
    <n v="755"/>
    <s v="영수"/>
    <s v="10월1기 온라인매출"/>
    <s v="827 지급수수료"/>
    <s v="20171001-063"/>
    <s v="비용"/>
    <n v="828"/>
    <n v="828"/>
    <x v="22"/>
    <s v="F"/>
    <s v="F"/>
    <s v="T"/>
    <s v="-"/>
    <s v="-"/>
    <x v="21"/>
    <x v="13"/>
    <x v="2"/>
    <x v="0"/>
    <s v="온라인매출"/>
    <s v="영수"/>
    <s v="○"/>
    <x v="0"/>
    <x v="0"/>
    <s v="키워드"/>
    <s v="지급수수료"/>
    <m/>
  </r>
  <r>
    <n v="129349"/>
    <s v="대박"/>
    <s v="234-67-00116"/>
    <d v="2018-10-01T00:00:00"/>
    <d v="2018-10-18T00:00:00"/>
    <d v="2018-10-18T00:00:00"/>
    <s v="주식회사 배달통"/>
    <s v="214-88-35862"/>
    <n v="13819"/>
    <n v="1379"/>
    <n v="15198"/>
    <s v="영수"/>
    <s v="10월1기 온라인매출"/>
    <s v="827 지급수수료"/>
    <s v="20171001-018"/>
    <s v="비용"/>
    <n v="828"/>
    <n v="828"/>
    <x v="22"/>
    <s v="F"/>
    <s v="F"/>
    <s v="T"/>
    <s v="-"/>
    <s v="-"/>
    <x v="21"/>
    <x v="13"/>
    <x v="2"/>
    <x v="0"/>
    <s v="온라인매출"/>
    <s v="영수"/>
    <s v="○"/>
    <x v="0"/>
    <x v="0"/>
    <s v="거래처"/>
    <s v="지급수수료"/>
    <m/>
  </r>
  <r>
    <n v="129373"/>
    <s v="골목길"/>
    <s v="123-34-85438"/>
    <d v="2018-10-23T00:00:00"/>
    <d v="2018-10-26T00:00:00"/>
    <d v="2018-10-26T00:00:00"/>
    <s v="네이버 주식회사"/>
    <s v="220-81-62517"/>
    <n v="45455"/>
    <n v="4545"/>
    <n v="50000"/>
    <s v="영수"/>
    <s v="매출(일반)_지식쇼핑_KCP_신용카드"/>
    <s v="827 지급수수료"/>
    <s v="20171023-002"/>
    <s v="수수료"/>
    <n v="828"/>
    <n v="828"/>
    <x v="22"/>
    <s v="F"/>
    <s v="F"/>
    <s v="T"/>
    <s v="-"/>
    <s v="-"/>
    <x v="21"/>
    <x v="13"/>
    <x v="2"/>
    <x v="1"/>
    <s v="."/>
    <s v="영수"/>
    <s v="○"/>
    <x v="0"/>
    <x v="0"/>
    <s v="거래처"/>
    <s v="지급수수료"/>
    <m/>
  </r>
  <r>
    <n v="129389"/>
    <s v="미스터보쌈5379 인천부평점"/>
    <s v="445-17-00327"/>
    <d v="2018-10-31T00:00:00"/>
    <d v="2018-10-31T00:00:00"/>
    <d v="2018-10-31T00:00:00"/>
    <s v="에이스배달대행"/>
    <s v="522-16-00796"/>
    <n v="700000"/>
    <n v="70000"/>
    <n v="770000"/>
    <s v="청구"/>
    <s v="10월 수수료"/>
    <s v="827 지급수수료"/>
    <s v="20171031-001"/>
    <s v="비용"/>
    <n v="826"/>
    <n v="831"/>
    <x v="22"/>
    <s v="F"/>
    <s v="F"/>
    <s v="F"/>
    <s v="-"/>
    <s v="-"/>
    <x v="21"/>
    <x v="3"/>
    <x v="8"/>
    <x v="0"/>
    <s v="수수료"/>
    <s v="청구"/>
    <s v="○"/>
    <x v="0"/>
    <x v="0"/>
    <s v="키워드"/>
    <s v="지급수수료"/>
    <m/>
  </r>
  <r>
    <n v="129389"/>
    <s v="미스터보쌈5379 인천부평점"/>
    <s v="445-17-00327"/>
    <d v="2018-10-01T00:00:00"/>
    <d v="2018-10-18T00:00:00"/>
    <d v="2018-10-18T00:00:00"/>
    <s v="주식회사 배달통"/>
    <s v="214-88-35862"/>
    <n v="29892"/>
    <n v="2984"/>
    <n v="32876"/>
    <s v="영수"/>
    <s v="10월1기 온라인매출"/>
    <s v="827 지급수수료"/>
    <s v="20171001-034"/>
    <s v="비용"/>
    <n v="828"/>
    <n v="828"/>
    <x v="22"/>
    <s v="F"/>
    <s v="F"/>
    <s v="T"/>
    <s v="-"/>
    <s v="-"/>
    <x v="21"/>
    <x v="13"/>
    <x v="2"/>
    <x v="0"/>
    <s v="온라인매출"/>
    <s v="영수"/>
    <s v="○"/>
    <x v="0"/>
    <x v="0"/>
    <s v="키워드"/>
    <s v="지급수수료"/>
    <m/>
  </r>
  <r>
    <n v="129390"/>
    <s v="이화수전통육개장 양덕점"/>
    <s v="269-46-00193"/>
    <d v="2018-10-20T00:00:00"/>
    <d v="2018-10-20T00:00:00"/>
    <d v="2018-10-23T00:00:00"/>
    <s v="㈜교원"/>
    <s v="101-81-39753"/>
    <n v="41364"/>
    <n v="4136"/>
    <n v="45500"/>
    <s v="청구"/>
    <s v="정수기 렌탈료(10월)"/>
    <s v="827 지급수수료"/>
    <s v="201710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514"/>
    <s v="장스부"/>
    <s v="128-12-88627"/>
    <d v="2018-10-10T00:00:00"/>
    <d v="2018-10-10T00:00:00"/>
    <d v="2018-10-10T00:00:00"/>
    <s v="코웨이(주)"/>
    <s v="307-81-06054"/>
    <n v="52545"/>
    <n v="5255"/>
    <n v="57800"/>
    <s v="청구"/>
    <s v="CHP-671L/정수기"/>
    <s v="827 지급수수료"/>
    <s v="201710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727"/>
    <s v="한솥도시락 동탄능동점"/>
    <s v="135-15-97237"/>
    <d v="2018-10-16T00:00:00"/>
    <d v="2018-10-17T00:00:00"/>
    <d v="2018-10-18T00:00:00"/>
    <s v="(주)한솥"/>
    <s v="214-81-96569"/>
    <n v="425000"/>
    <n v="42500"/>
    <n v="467500"/>
    <s v="청구"/>
    <s v="로열티"/>
    <s v="827 지급수수료"/>
    <s v="20171016-001"/>
    <s v="수수료"/>
    <n v="202"/>
    <n v="202"/>
    <x v="22"/>
    <s v="F"/>
    <s v="F"/>
    <s v="T"/>
    <s v="-"/>
    <s v="-"/>
    <x v="21"/>
    <x v="12"/>
    <x v="14"/>
    <x v="1"/>
    <s v="로열티"/>
    <s v="청구"/>
    <s v="○"/>
    <x v="0"/>
    <x v="0"/>
    <s v="키워드"/>
    <s v="지급수수료"/>
    <m/>
  </r>
  <r>
    <n v="129770"/>
    <s v="파인트리영수학원"/>
    <s v="135-90-61740"/>
    <d v="2018-10-23T00:00:00"/>
    <d v="2018-10-23T00:00:00"/>
    <d v="2018-10-23T00:00:00"/>
    <s v="법무사법인 상록"/>
    <s v="314-86-63529"/>
    <n v="267400"/>
    <n v="26740"/>
    <n v="294140"/>
    <s v="청구"/>
    <s v="소유권이전(205호)"/>
    <s v="827 지급수수료"/>
    <s v="20171023-001"/>
    <s v="상품"/>
    <n v="146"/>
    <n v="146"/>
    <x v="22"/>
    <s v="F"/>
    <s v="F"/>
    <s v="T"/>
    <s v="-"/>
    <s v="-"/>
    <x v="21"/>
    <x v="4"/>
    <x v="5"/>
    <x v="3"/>
    <s v="소유권이전"/>
    <s v="청구"/>
    <s v="○"/>
    <x v="0"/>
    <x v="0"/>
    <s v="키워드"/>
    <s v="지급수수료"/>
    <m/>
  </r>
  <r>
    <n v="129802"/>
    <s v="국수나무 광교에듀타운점"/>
    <s v="395-24-00485"/>
    <d v="2018-10-01T00:00:00"/>
    <d v="2018-10-03T00:00:00"/>
    <d v="2018-10-10T00:00:00"/>
    <s v="SK매직(주)"/>
    <s v="104-86-48203"/>
    <n v="21727"/>
    <n v="2173"/>
    <n v="23900"/>
    <s v="청구"/>
    <s v="냉온정수기(WPU8001FREBL)"/>
    <s v="827 지급수수료"/>
    <s v="20171001-002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903"/>
    <s v="이디야 동탄2시범단지점"/>
    <s v="629-13-00169"/>
    <d v="2018-10-01T00:00:00"/>
    <d v="2018-10-23T00:00:00"/>
    <d v="2018-10-24T00:00:00"/>
    <s v="주식회사 즐거운"/>
    <s v="104-86-33511"/>
    <n v="2081"/>
    <n v="208"/>
    <n v="2289"/>
    <s v="청구"/>
    <s v="9월 판매수수료"/>
    <s v="827 지급수수료"/>
    <s v="20171001-029"/>
    <s v="비용"/>
    <n v="812"/>
    <n v="812"/>
    <x v="22"/>
    <s v="F"/>
    <s v="F"/>
    <s v="T"/>
    <s v="-"/>
    <s v="-"/>
    <x v="21"/>
    <x v="7"/>
    <x v="9"/>
    <x v="0"/>
    <s v="수수료"/>
    <s v="청구"/>
    <s v="○"/>
    <x v="0"/>
    <x v="0"/>
    <s v="키워드"/>
    <s v="지급수수료"/>
    <m/>
  </r>
  <r>
    <n v="129912"/>
    <s v="은평열기"/>
    <s v="230-30-00307"/>
    <d v="2018-10-24T00:00:00"/>
    <d v="2018-10-31T00:00:00"/>
    <d v="2018-10-31T00:00:00"/>
    <s v="농협은행"/>
    <s v="104-86-39742"/>
    <n v="4000"/>
    <n v="400"/>
    <n v="4400"/>
    <s v="영수"/>
    <s v="공인인증서수수료"/>
    <s v="827 지급수수료"/>
    <s v="20171024-001"/>
    <s v="수수료"/>
    <n v="812"/>
    <n v="812"/>
    <x v="22"/>
    <s v="F"/>
    <s v="F"/>
    <s v="T"/>
    <s v="-"/>
    <s v="-"/>
    <x v="21"/>
    <x v="7"/>
    <x v="9"/>
    <x v="1"/>
    <s v="수수료"/>
    <s v="영수"/>
    <s v="○"/>
    <x v="0"/>
    <x v="0"/>
    <s v="키워드"/>
    <s v="지급수수료"/>
    <m/>
  </r>
  <r>
    <n v="129912"/>
    <s v="은평열기"/>
    <s v="230-30-00307"/>
    <d v="2018-10-23T00:00:00"/>
    <d v="2018-10-30T00:00:00"/>
    <d v="2018-10-30T00:00:00"/>
    <s v="농협은행"/>
    <s v="104-86-39742"/>
    <n v="4000"/>
    <n v="400"/>
    <n v="4400"/>
    <s v="영수"/>
    <s v="공인인증서수수료"/>
    <s v="827 지급수수료"/>
    <s v="20171023-001"/>
    <s v="수수료"/>
    <n v="812"/>
    <n v="812"/>
    <x v="22"/>
    <s v="F"/>
    <s v="F"/>
    <s v="T"/>
    <s v="-"/>
    <s v="-"/>
    <x v="21"/>
    <x v="7"/>
    <x v="9"/>
    <x v="1"/>
    <s v="수수료"/>
    <s v="영수"/>
    <s v="○"/>
    <x v="0"/>
    <x v="0"/>
    <s v="키워드"/>
    <s v="지급수수료"/>
    <m/>
  </r>
  <r>
    <n v="129917"/>
    <s v="만만코코로 합성점"/>
    <s v="394-01-01008"/>
    <d v="2018-10-10T00:00:00"/>
    <d v="2018-10-11T00:00:00"/>
    <d v="2018-10-11T00:00:00"/>
    <s v="(주)만만연구소"/>
    <s v="696-81-00659"/>
    <n v="801770"/>
    <n v="80177"/>
    <n v="881947"/>
    <s v="청구"/>
    <s v="로얄티"/>
    <s v="827 지급수수료"/>
    <s v="20171010-001"/>
    <s v="비용"/>
    <n v="202"/>
    <n v="615"/>
    <x v="22"/>
    <s v="F"/>
    <s v="F"/>
    <s v="F"/>
    <s v="-"/>
    <s v="-"/>
    <x v="21"/>
    <x v="12"/>
    <x v="10"/>
    <x v="0"/>
    <s v="로얄티"/>
    <s v="청구"/>
    <s v="○"/>
    <x v="0"/>
    <x v="0"/>
    <s v="키워드"/>
    <s v="지급수수료"/>
    <m/>
  </r>
  <r>
    <n v="130580"/>
    <s v="피자헤븐"/>
    <s v="217-12-84921"/>
    <d v="2018-10-01T00:00:00"/>
    <d v="2018-10-18T00:00:00"/>
    <d v="2018-10-18T00:00:00"/>
    <s v="주식회사 배달통"/>
    <s v="214-88-35862"/>
    <n v="18981"/>
    <n v="1891"/>
    <n v="20872"/>
    <s v="영수"/>
    <s v="10월1기 온라인매출"/>
    <s v="827 지급수수료"/>
    <s v="20171001-007"/>
    <s v="비용"/>
    <n v="828"/>
    <n v="828"/>
    <x v="22"/>
    <s v="F"/>
    <s v="F"/>
    <s v="T"/>
    <s v="-"/>
    <s v="-"/>
    <x v="21"/>
    <x v="13"/>
    <x v="2"/>
    <x v="0"/>
    <s v="온라인매출"/>
    <s v="영수"/>
    <s v="○"/>
    <x v="0"/>
    <x v="0"/>
    <s v="키워드"/>
    <s v="지급수수료"/>
    <m/>
  </r>
  <r>
    <n v="125157"/>
    <s v="소리나무음악학원"/>
    <s v="142-90-30624"/>
    <d v="2018-11-13T00:00:00"/>
    <d v="2018-11-21T00:00:00"/>
    <d v="2018-11-22T00:00:00"/>
    <s v="(재)용인문화재단"/>
    <s v="142-83-00520"/>
    <n v="105000"/>
    <n v="10500"/>
    <n v="115500"/>
    <s v="영수"/>
    <s v="마루홀 대관료 수입내역(11월13일/11건)"/>
    <s v="827 지급수수료"/>
    <s v="20171113-001"/>
    <s v="비용"/>
    <n v="814"/>
    <n v="814"/>
    <x v="22"/>
    <s v="F"/>
    <s v="F"/>
    <s v="T"/>
    <s v="-"/>
    <s v="-"/>
    <x v="21"/>
    <x v="16"/>
    <x v="1"/>
    <x v="0"/>
    <s v="대관료"/>
    <s v="영수"/>
    <s v="○"/>
    <x v="0"/>
    <x v="0"/>
    <s v="키워드"/>
    <s v="지급수수료"/>
    <m/>
  </r>
  <r>
    <n v="127674"/>
    <s v="꿀바"/>
    <s v="271-77-00114"/>
    <d v="2018-11-30T00:00:00"/>
    <d v="2018-11-30T00:00:00"/>
    <d v="2018-11-30T00:00:00"/>
    <s v="선영석유"/>
    <s v="121-17-53952"/>
    <n v="49090"/>
    <n v="4910"/>
    <n v="54000"/>
    <s v="영수"/>
    <s v="등유 외"/>
    <s v="827 지급수수료"/>
    <s v="20171130-001"/>
    <s v="상품"/>
    <n v="146"/>
    <n v="146"/>
    <x v="22"/>
    <s v="F"/>
    <s v="F"/>
    <s v="T"/>
    <s v="-"/>
    <s v="-"/>
    <x v="21"/>
    <x v="4"/>
    <x v="5"/>
    <x v="3"/>
    <s v="."/>
    <s v="영수"/>
    <s v="-"/>
    <x v="1"/>
    <x v="1"/>
    <s v="키워드"/>
    <s v="상품"/>
    <m/>
  </r>
  <r>
    <n v="127681"/>
    <s v="BK플러스"/>
    <s v="652-26-00397"/>
    <d v="2018-11-06T00:00:00"/>
    <d v="2018-11-21T00:00:00"/>
    <d v="2018-11-22T00:00:00"/>
    <s v="(주)오케이포스"/>
    <s v="214-88-14829"/>
    <n v="220000"/>
    <n v="22000"/>
    <n v="242000"/>
    <s v="영수"/>
    <s v="(상)PRINTER:OK-30 BS"/>
    <s v="827 지급수수료"/>
    <s v="20171106-001"/>
    <s v="상품"/>
    <n v="146"/>
    <n v="146"/>
    <x v="22"/>
    <s v="F"/>
    <s v="F"/>
    <s v="T"/>
    <s v="○"/>
    <s v="○"/>
    <x v="21"/>
    <x v="4"/>
    <x v="5"/>
    <x v="3"/>
    <s v="프린터"/>
    <s v="영수"/>
    <s v="-"/>
    <x v="0"/>
    <x v="0"/>
    <s v="키워드"/>
    <s v="비품"/>
    <m/>
  </r>
  <r>
    <n v="127829"/>
    <s v="더블유"/>
    <s v="517-46-00296"/>
    <d v="2018-11-13T00:00:00"/>
    <d v="2018-11-13T00:00:00"/>
    <d v="2018-11-13T00:00:00"/>
    <s v="코웨이(주)"/>
    <s v="307-81-06054"/>
    <n v="473957"/>
    <n v="47393"/>
    <n v="521350"/>
    <s v="청구"/>
    <s v="AP-1013F/공기청정기"/>
    <s v="827 지급수수료"/>
    <s v="20171113-001"/>
    <s v="상품"/>
    <n v="817"/>
    <n v="817"/>
    <x v="22"/>
    <s v="F"/>
    <s v="F"/>
    <s v="T"/>
    <s v="-"/>
    <s v="-"/>
    <x v="21"/>
    <x v="1"/>
    <x v="3"/>
    <x v="3"/>
    <s v="공기청정기"/>
    <s v="청구"/>
    <s v="○"/>
    <x v="0"/>
    <x v="0"/>
    <s v="키워드"/>
    <s v="지급수수료"/>
    <m/>
  </r>
  <r>
    <n v="127855"/>
    <s v="맛내음왕소금구이"/>
    <s v="567-31-00389"/>
    <d v="2018-11-28T00:00:00"/>
    <d v="2018-11-28T00:00:00"/>
    <d v="2018-11-28T00:00:00"/>
    <s v="유진닥트함석"/>
    <s v="738-02-00400"/>
    <n v="710000"/>
    <n v="71000"/>
    <n v="781000"/>
    <s v="영수"/>
    <s v="닥트공사"/>
    <s v="827 지급수수료"/>
    <s v="20171128-001"/>
    <s v="비용"/>
    <n v="817"/>
    <n v="813"/>
    <x v="22"/>
    <s v="F"/>
    <s v="F"/>
    <s v="F"/>
    <s v="-"/>
    <s v="-"/>
    <x v="21"/>
    <x v="1"/>
    <x v="4"/>
    <x v="0"/>
    <s v="닥트공사"/>
    <s v="영수"/>
    <s v="○"/>
    <x v="0"/>
    <x v="0"/>
    <s v="키워드"/>
    <s v="지급수수료"/>
    <m/>
  </r>
  <r>
    <n v="129349"/>
    <s v="대박"/>
    <s v="234-67-00116"/>
    <d v="2018-11-01T00:00:00"/>
    <d v="2018-11-20T00:00:00"/>
    <d v="2018-11-20T00:00:00"/>
    <s v="주식회사 배달통"/>
    <s v="214-88-35862"/>
    <n v="3972"/>
    <n v="396"/>
    <n v="4368"/>
    <s v="영수"/>
    <s v="11월1기 온라인정산"/>
    <s v="827 지급수수료"/>
    <s v="20171101-003"/>
    <s v="비용"/>
    <n v="828"/>
    <n v="828"/>
    <x v="22"/>
    <s v="F"/>
    <s v="F"/>
    <s v="T"/>
    <s v="-"/>
    <s v="-"/>
    <x v="21"/>
    <x v="13"/>
    <x v="2"/>
    <x v="0"/>
    <s v="정산"/>
    <s v="영수"/>
    <s v="○"/>
    <x v="0"/>
    <x v="0"/>
    <s v="키워드"/>
    <s v="지급수수료"/>
    <m/>
  </r>
  <r>
    <n v="129373"/>
    <s v="골목길"/>
    <s v="123-34-85438"/>
    <d v="2018-11-13T00:00:00"/>
    <d v="2018-11-22T00:00:00"/>
    <d v="2018-11-22T00:00:00"/>
    <s v="네이버 주식회사"/>
    <s v="220-81-62517"/>
    <n v="45455"/>
    <n v="4545"/>
    <n v="50000"/>
    <s v="영수"/>
    <s v="매출(일반)_지식쇼핑_KCP_신용카드"/>
    <s v="827 지급수수료"/>
    <s v="20171113-004"/>
    <s v="수수료"/>
    <n v="828"/>
    <n v="828"/>
    <x v="22"/>
    <s v="F"/>
    <s v="F"/>
    <s v="T"/>
    <s v="-"/>
    <s v="-"/>
    <x v="21"/>
    <x v="13"/>
    <x v="2"/>
    <x v="1"/>
    <s v="."/>
    <s v="영수"/>
    <s v="○"/>
    <x v="0"/>
    <x v="0"/>
    <s v="거래처"/>
    <s v="지급수수료"/>
    <m/>
  </r>
  <r>
    <n v="129389"/>
    <s v="미스터보쌈5379 인천부평점"/>
    <s v="445-17-00327"/>
    <d v="2018-11-01T00:00:00"/>
    <d v="2018-11-20T00:00:00"/>
    <d v="2018-11-20T00:00:00"/>
    <s v="주식회사 배달통"/>
    <s v="214-88-35862"/>
    <n v="32686"/>
    <n v="3262"/>
    <n v="35948"/>
    <s v="영수"/>
    <s v="11월1기 온라인정산"/>
    <s v="827 지급수수료"/>
    <s v="20171101-006"/>
    <s v="비용"/>
    <n v="828"/>
    <n v="828"/>
    <x v="22"/>
    <s v="F"/>
    <s v="F"/>
    <s v="T"/>
    <s v="-"/>
    <s v="-"/>
    <x v="21"/>
    <x v="13"/>
    <x v="2"/>
    <x v="0"/>
    <s v="정산"/>
    <s v="영수"/>
    <s v="○"/>
    <x v="0"/>
    <x v="0"/>
    <s v="키워드"/>
    <s v="지급수수료"/>
    <m/>
  </r>
  <r>
    <n v="129390"/>
    <s v="이화수전통육개장 양덕점"/>
    <s v="269-46-00193"/>
    <d v="2018-11-20T00:00:00"/>
    <d v="2018-11-20T00:00:00"/>
    <d v="2018-11-21T00:00:00"/>
    <s v="㈜교원"/>
    <s v="101-81-39753"/>
    <n v="41364"/>
    <n v="4136"/>
    <n v="45500"/>
    <s v="청구"/>
    <s v="정수기 렌탈료(11월)"/>
    <s v="827 지급수수료"/>
    <s v="201711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440"/>
    <s v="나이스체크"/>
    <s v="125-24-20785"/>
    <d v="2018-11-03T00:00:00"/>
    <d v="2018-11-03T00:00:00"/>
    <d v="2018-11-03T00:00:00"/>
    <s v="포스코리아"/>
    <s v="135-26-81541"/>
    <n v="50000"/>
    <n v="5000"/>
    <n v="55000"/>
    <s v="청구"/>
    <s v="리더기"/>
    <s v="827 지급수수료"/>
    <s v="20171103-001"/>
    <s v="상품"/>
    <n v="826"/>
    <n v="826"/>
    <x v="22"/>
    <s v="F"/>
    <s v="F"/>
    <s v="T"/>
    <s v="-"/>
    <s v="-"/>
    <x v="21"/>
    <x v="3"/>
    <x v="11"/>
    <x v="3"/>
    <s v="."/>
    <s v="청구"/>
    <s v="○"/>
    <x v="0"/>
    <x v="0"/>
    <s v="거래처"/>
    <s v="지급수수료"/>
    <m/>
  </r>
  <r>
    <n v="129514"/>
    <s v="장스부"/>
    <s v="128-12-88627"/>
    <d v="2018-11-10T00:00:00"/>
    <d v="2018-11-10T00:00:00"/>
    <d v="2018-11-10T00:00:00"/>
    <s v="코웨이(주)"/>
    <s v="307-81-06054"/>
    <n v="52545"/>
    <n v="5255"/>
    <n v="57800"/>
    <s v="청구"/>
    <s v="CHP-671L/정수기"/>
    <s v="827 지급수수료"/>
    <s v="201711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35"/>
    <s v="옥탑방오봉자싸롱 탕정점(폐업)"/>
    <s v="121-35-62533"/>
    <d v="2018-11-01T00:00:00"/>
    <d v="2018-11-02T00:00:00"/>
    <d v="2018-11-02T00:00:00"/>
    <s v="（주）코스트코　코리아"/>
    <s v="107-81-63829"/>
    <n v="62072"/>
    <n v="6208"/>
    <n v="68280"/>
    <s v="영수"/>
    <s v="CRISP SPICY 2 KG"/>
    <s v="827 지급수수료"/>
    <s v="20171101-001"/>
    <s v="식품"/>
    <n v="146"/>
    <n v="146"/>
    <x v="22"/>
    <s v="F"/>
    <s v="F"/>
    <s v="T"/>
    <s v="-"/>
    <s v="-"/>
    <x v="21"/>
    <x v="4"/>
    <x v="5"/>
    <x v="5"/>
    <s v="."/>
    <s v="영수"/>
    <s v="-"/>
    <x v="1"/>
    <x v="1"/>
    <s v="거래처"/>
    <s v="상품"/>
    <m/>
  </r>
  <r>
    <n v="129744"/>
    <s v="본죽 이충동점"/>
    <s v="643-12-00829"/>
    <d v="2018-11-28T00:00:00"/>
    <d v="2018-11-29T00:00:00"/>
    <d v="2018-11-29T00:00:00"/>
    <s v="장당우미이노스빌1차입주자대표회의"/>
    <s v="125-82-62859"/>
    <n v="-40000"/>
    <n v="-4000"/>
    <n v="-44000"/>
    <s v="영수"/>
    <s v="기타"/>
    <s v="827 지급수수료"/>
    <s v="20171128-004"/>
    <s v="기타"/>
    <n v="146"/>
    <n v="146"/>
    <x v="22"/>
    <s v="F"/>
    <s v="F"/>
    <s v="T"/>
    <s v="-"/>
    <s v="-"/>
    <x v="21"/>
    <x v="4"/>
    <x v="5"/>
    <x v="4"/>
    <s v="기타"/>
    <s v="영수"/>
    <s v="○"/>
    <x v="0"/>
    <x v="0"/>
    <s v="키워드"/>
    <s v="지급수수료/상품"/>
    <s v="○ 영수/청구에 따라 분류"/>
  </r>
  <r>
    <n v="129744"/>
    <s v="본죽 이충동점"/>
    <s v="643-12-00829"/>
    <d v="2018-11-28T00:00:00"/>
    <d v="2018-11-28T00:00:00"/>
    <d v="2018-11-28T00:00:00"/>
    <s v="장당우미이노스빌1차입주자대표회의"/>
    <s v="125-82-62859"/>
    <n v="40000"/>
    <n v="4000"/>
    <n v="44000"/>
    <s v="영수"/>
    <s v="기타"/>
    <s v="827 지급수수료"/>
    <s v="20171128-001"/>
    <s v="기타"/>
    <n v="146"/>
    <n v="146"/>
    <x v="22"/>
    <s v="F"/>
    <s v="F"/>
    <s v="T"/>
    <s v="-"/>
    <s v="-"/>
    <x v="21"/>
    <x v="4"/>
    <x v="5"/>
    <x v="4"/>
    <s v="기타"/>
    <s v="영수"/>
    <s v="○"/>
    <x v="0"/>
    <x v="0"/>
    <s v="키워드"/>
    <s v="지급수수료/상품"/>
    <s v="○ 영수/청구에 따라 분류"/>
  </r>
  <r>
    <n v="129917"/>
    <s v="만만코코로 합성점"/>
    <s v="394-01-01008"/>
    <d v="2018-11-10T00:00:00"/>
    <d v="2018-11-16T00:00:00"/>
    <d v="2018-11-16T00:00:00"/>
    <s v="(주)만만연구소"/>
    <s v="696-81-00659"/>
    <n v="971100"/>
    <n v="97110"/>
    <n v="1068210"/>
    <s v="청구"/>
    <s v="10월로열티"/>
    <s v="827 지급수수료"/>
    <s v="20171110-001"/>
    <s v="비용"/>
    <n v="202"/>
    <n v="615"/>
    <x v="22"/>
    <s v="F"/>
    <s v="F"/>
    <s v="F"/>
    <s v="-"/>
    <s v="-"/>
    <x v="21"/>
    <x v="12"/>
    <x v="10"/>
    <x v="0"/>
    <s v="로열티"/>
    <s v="청구"/>
    <s v="○"/>
    <x v="0"/>
    <x v="0"/>
    <s v="키워드"/>
    <s v="지급수수료"/>
    <m/>
  </r>
  <r>
    <n v="130417"/>
    <s v="누나홀닭 안중점"/>
    <s v="328-18-00373"/>
    <d v="2018-11-27T00:00:00"/>
    <d v="2018-11-27T00:00:00"/>
    <d v="2018-11-27T00:00:00"/>
    <s v="G&amp;S테크"/>
    <s v="102-27-51011"/>
    <n v="60000"/>
    <n v="6000"/>
    <n v="66000"/>
    <s v="청구"/>
    <s v="석쇠(그리드)"/>
    <s v="827 지급수수료"/>
    <s v="20171127-001"/>
    <s v="상품"/>
    <n v="146"/>
    <n v="146"/>
    <x v="22"/>
    <s v="F"/>
    <s v="F"/>
    <s v="T"/>
    <s v="-"/>
    <s v="-"/>
    <x v="21"/>
    <x v="4"/>
    <x v="5"/>
    <x v="3"/>
    <s v="석쇠"/>
    <s v="청구"/>
    <s v="-"/>
    <x v="0"/>
    <x v="0"/>
    <s v="키워드"/>
    <s v="소모품비"/>
    <m/>
  </r>
  <r>
    <n v="130580"/>
    <s v="피자헤븐"/>
    <s v="217-12-84921"/>
    <d v="2018-11-01T00:00:00"/>
    <d v="2018-11-20T00:00:00"/>
    <d v="2018-11-20T00:00:00"/>
    <s v="주식회사 배달통"/>
    <s v="214-88-35862"/>
    <n v="14266"/>
    <n v="1420"/>
    <n v="15686"/>
    <s v="영수"/>
    <s v="11월1기 온라인정산"/>
    <s v="827 지급수수료"/>
    <s v="20171101-005"/>
    <s v="비용"/>
    <n v="828"/>
    <n v="828"/>
    <x v="22"/>
    <s v="F"/>
    <s v="F"/>
    <s v="T"/>
    <s v="-"/>
    <s v="-"/>
    <x v="21"/>
    <x v="13"/>
    <x v="2"/>
    <x v="0"/>
    <s v="정산"/>
    <s v="영수"/>
    <s v="○"/>
    <x v="0"/>
    <x v="0"/>
    <s v="키워드"/>
    <s v="지급수수료"/>
    <m/>
  </r>
  <r>
    <n v="125087"/>
    <s v="KC카드포스"/>
    <s v="125-19-84524"/>
    <d v="2018-12-30T00:00:00"/>
    <d v="2018-12-30T00:00:00"/>
    <d v="2018-12-30T00:00:00"/>
    <s v="도남기획"/>
    <s v="129-19-78233"/>
    <n v="385580"/>
    <n v="38559"/>
    <n v="424139"/>
    <s v="청구"/>
    <s v="광 고 료"/>
    <s v="827 지급수수료"/>
    <s v="20171230-001"/>
    <s v="비용"/>
    <n v="146"/>
    <n v="817"/>
    <x v="22"/>
    <s v="F"/>
    <s v="F"/>
    <s v="F"/>
    <s v="-"/>
    <s v="-"/>
    <x v="21"/>
    <x v="4"/>
    <x v="3"/>
    <x v="0"/>
    <s v="광고"/>
    <s v="청구"/>
    <s v="-"/>
    <x v="0"/>
    <x v="0"/>
    <s v="키워드"/>
    <s v="광고선전비"/>
    <m/>
  </r>
  <r>
    <n v="125290"/>
    <s v="리틀탭"/>
    <s v="452-63-00093"/>
    <d v="2018-12-23T00:00:00"/>
    <d v="2018-12-26T00:00:00"/>
    <d v="2018-12-26T00:00:00"/>
    <s v="（주）코스트코　코리아"/>
    <s v="107-81-63829"/>
    <n v="144354"/>
    <n v="14436"/>
    <n v="158790"/>
    <s v="영수"/>
    <s v="부산어묵1200G"/>
    <s v="827 지급수수료"/>
    <s v="20171223-006"/>
    <s v="상품"/>
    <n v="146"/>
    <n v="146"/>
    <x v="22"/>
    <s v="F"/>
    <s v="F"/>
    <s v="T"/>
    <s v="○"/>
    <s v="○"/>
    <x v="21"/>
    <x v="4"/>
    <x v="5"/>
    <x v="3"/>
    <s v="어묵"/>
    <s v="영수"/>
    <s v="-"/>
    <x v="1"/>
    <x v="1"/>
    <s v="키워드"/>
    <s v="상품"/>
    <m/>
  </r>
  <r>
    <n v="125290"/>
    <s v="리틀탭"/>
    <s v="452-63-00093"/>
    <d v="2018-12-19T00:00:00"/>
    <d v="2018-12-20T00:00:00"/>
    <d v="2018-12-20T00:00:00"/>
    <s v="（주）코스트코　코리아"/>
    <s v="107-81-63829"/>
    <n v="58118"/>
    <n v="5812"/>
    <n v="63930"/>
    <s v="영수"/>
    <s v="코카콜라355ML"/>
    <s v="827 지급수수료"/>
    <s v="20171219-001"/>
    <s v="식품"/>
    <n v="146"/>
    <n v="146"/>
    <x v="22"/>
    <s v="F"/>
    <s v="F"/>
    <s v="T"/>
    <s v="○"/>
    <s v="○"/>
    <x v="21"/>
    <x v="4"/>
    <x v="5"/>
    <x v="5"/>
    <s v="콜라"/>
    <s v="영수"/>
    <s v="-"/>
    <x v="1"/>
    <x v="1"/>
    <s v="키워드"/>
    <s v="상품"/>
    <m/>
  </r>
  <r>
    <n v="125317"/>
    <s v="디케이몰"/>
    <s v="312-31-46131"/>
    <d v="2018-12-14T00:00:00"/>
    <d v="2018-12-14T00:00:00"/>
    <d v="2018-12-14T00:00:00"/>
    <s v="델타"/>
    <s v="314-27-37489"/>
    <n v="1818181"/>
    <n v="181819"/>
    <n v="2000000"/>
    <s v="영수"/>
    <s v="모듈 외"/>
    <s v="827 지급수수료"/>
    <s v="20171214-004"/>
    <s v="상품"/>
    <n v="146"/>
    <n v="146"/>
    <x v="22"/>
    <s v="F"/>
    <s v="F"/>
    <s v="T"/>
    <s v="-"/>
    <s v="-"/>
    <x v="21"/>
    <x v="4"/>
    <x v="5"/>
    <x v="3"/>
    <s v="."/>
    <s v="영수"/>
    <s v="○"/>
    <x v="0"/>
    <x v="0"/>
    <s v="거래처"/>
    <s v="지급수수료"/>
    <m/>
  </r>
  <r>
    <n v="125437"/>
    <s v="체어봄"/>
    <s v="467-39-00125"/>
    <d v="2018-12-01T00:00:00"/>
    <d v="2018-12-01T00:00:00"/>
    <d v="2018-12-01T00:00:00"/>
    <s v="일넷공인중개사사무소"/>
    <s v="137-09-17688"/>
    <n v="600000"/>
    <n v="60000"/>
    <n v="660000"/>
    <s v="영수"/>
    <s v="중개수수료"/>
    <s v="827 지급수수료"/>
    <s v="20171201-001"/>
    <s v="수수료"/>
    <n v="817"/>
    <n v="146"/>
    <x v="22"/>
    <s v="F"/>
    <s v="F"/>
    <s v="F"/>
    <s v="-"/>
    <s v="-"/>
    <x v="21"/>
    <x v="1"/>
    <x v="5"/>
    <x v="1"/>
    <s v="수수료"/>
    <s v="영수"/>
    <s v="○"/>
    <x v="0"/>
    <x v="0"/>
    <s v="키워드"/>
    <s v="지급수수료"/>
    <m/>
  </r>
  <r>
    <n v="129373"/>
    <s v="골목길"/>
    <s v="123-34-85438"/>
    <d v="2018-12-05T00:00:00"/>
    <d v="2018-12-13T00:00:00"/>
    <d v="2018-12-13T00:00:00"/>
    <s v="네이버 주식회사"/>
    <s v="220-81-62517"/>
    <n v="45455"/>
    <n v="4545"/>
    <n v="50000"/>
    <s v="영수"/>
    <s v="매출(일반)_지식쇼핑_KCP_신용카드"/>
    <s v="827 지급수수료"/>
    <s v="20171205-008"/>
    <s v="수수료"/>
    <n v="828"/>
    <n v="828"/>
    <x v="22"/>
    <s v="F"/>
    <s v="F"/>
    <s v="T"/>
    <s v="-"/>
    <s v="-"/>
    <x v="21"/>
    <x v="13"/>
    <x v="2"/>
    <x v="1"/>
    <s v="."/>
    <s v="영수"/>
    <s v="○"/>
    <x v="0"/>
    <x v="0"/>
    <s v="거래처"/>
    <s v="지급수수료"/>
    <m/>
  </r>
  <r>
    <n v="129390"/>
    <s v="이화수전통육개장 양덕점"/>
    <s v="269-46-00193"/>
    <d v="2018-12-20T00:00:00"/>
    <d v="2018-12-20T00:00:00"/>
    <d v="2018-12-21T00:00:00"/>
    <s v="㈜교원"/>
    <s v="101-81-39753"/>
    <n v="41364"/>
    <n v="4136"/>
    <n v="45500"/>
    <s v="청구"/>
    <s v="정수기 렌탈료(12월)"/>
    <s v="827 지급수수료"/>
    <s v="20171220-001"/>
    <s v="비용"/>
    <n v="817"/>
    <n v="817"/>
    <x v="22"/>
    <s v="F"/>
    <s v="F"/>
    <s v="T"/>
    <s v="-"/>
    <s v="-"/>
    <x v="21"/>
    <x v="1"/>
    <x v="3"/>
    <x v="0"/>
    <s v="렌탈료"/>
    <s v="청구"/>
    <s v="○"/>
    <x v="0"/>
    <x v="0"/>
    <s v="키워드"/>
    <s v="지급수수료"/>
    <m/>
  </r>
  <r>
    <n v="129440"/>
    <s v="나이스체크"/>
    <s v="125-24-20785"/>
    <d v="2018-12-04T00:00:00"/>
    <d v="2018-12-04T00:00:00"/>
    <d v="2018-12-04T00:00:00"/>
    <s v="포스코리아"/>
    <s v="135-26-81541"/>
    <n v="130000"/>
    <n v="13000"/>
    <n v="143000"/>
    <s v="청구"/>
    <s v="듀얼모니터"/>
    <s v="827 지급수수료"/>
    <s v="20171204-001"/>
    <s v="상품"/>
    <n v="826"/>
    <n v="826"/>
    <x v="22"/>
    <s v="F"/>
    <s v="F"/>
    <s v="T"/>
    <s v="○"/>
    <s v="○"/>
    <x v="21"/>
    <x v="3"/>
    <x v="11"/>
    <x v="3"/>
    <s v="모니터"/>
    <s v="청구"/>
    <s v="-"/>
    <x v="1"/>
    <x v="1"/>
    <s v="키워드"/>
    <s v="소모품비"/>
    <m/>
  </r>
  <r>
    <n v="129514"/>
    <s v="장스부"/>
    <s v="128-12-88627"/>
    <d v="2018-12-10T00:00:00"/>
    <d v="2018-12-11T00:00:00"/>
    <d v="2018-12-11T00:00:00"/>
    <s v="코웨이(주)"/>
    <s v="307-81-06054"/>
    <n v="52545"/>
    <n v="5255"/>
    <n v="57800"/>
    <s v="청구"/>
    <s v="CHP-671L/정수기"/>
    <s v="827 지급수수료"/>
    <s v="201712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28"/>
    <s v="뉴욕야시장 마치광장점"/>
    <s v="336-59-00213"/>
    <d v="2018-12-10T00:00:00"/>
    <d v="2018-12-11T00:00:00"/>
    <d v="2018-12-11T00:00:00"/>
    <s v="코웨이(주)"/>
    <s v="307-81-06054"/>
    <n v="20727"/>
    <n v="2073"/>
    <n v="22800"/>
    <s v="청구"/>
    <s v="P-150U/정수기"/>
    <s v="827 지급수수료"/>
    <s v="20171210-001"/>
    <s v="상품"/>
    <n v="817"/>
    <n v="817"/>
    <x v="22"/>
    <s v="F"/>
    <s v="F"/>
    <s v="T"/>
    <s v="-"/>
    <s v="-"/>
    <x v="21"/>
    <x v="1"/>
    <x v="3"/>
    <x v="3"/>
    <s v="정수기"/>
    <s v="청구"/>
    <s v="○"/>
    <x v="0"/>
    <x v="0"/>
    <s v="키워드"/>
    <s v="지급수수료"/>
    <m/>
  </r>
  <r>
    <n v="129535"/>
    <s v="옥탑방오봉자싸롱 탕정점(폐업)"/>
    <s v="121-35-62533"/>
    <d v="2018-12-21T00:00:00"/>
    <d v="2018-12-22T00:00:00"/>
    <d v="2018-12-22T00:00:00"/>
    <s v="（주）코스트코　코리아"/>
    <s v="107-81-63829"/>
    <n v="19963"/>
    <n v="1997"/>
    <n v="21960"/>
    <s v="영수"/>
    <s v="CRISP SPICY 2 KG"/>
    <s v="827 지급수수료"/>
    <s v="20171221-001"/>
    <s v="식품"/>
    <n v="146"/>
    <n v="146"/>
    <x v="22"/>
    <s v="F"/>
    <s v="F"/>
    <s v="T"/>
    <s v="○"/>
    <s v="○"/>
    <x v="21"/>
    <x v="4"/>
    <x v="5"/>
    <x v="5"/>
    <s v="."/>
    <s v="영수"/>
    <s v="-"/>
    <x v="1"/>
    <x v="1"/>
    <s v="거래처"/>
    <s v="상품"/>
    <m/>
  </r>
  <r>
    <n v="129535"/>
    <s v="옥탑방오봉자싸롱 탕정점(폐업)"/>
    <s v="121-35-62533"/>
    <d v="2018-12-13T00:00:00"/>
    <d v="2018-12-14T00:00:00"/>
    <d v="2018-12-14T00:00:00"/>
    <s v="（주）코스트코　코리아"/>
    <s v="107-81-63829"/>
    <n v="63281"/>
    <n v="6329"/>
    <n v="69610"/>
    <s v="영수"/>
    <s v="CRISP SPICY 2 KG"/>
    <s v="827 지급수수료"/>
    <s v="20171213-001"/>
    <s v="식품"/>
    <n v="146"/>
    <n v="146"/>
    <x v="22"/>
    <s v="F"/>
    <s v="F"/>
    <s v="T"/>
    <s v="○"/>
    <s v="○"/>
    <x v="21"/>
    <x v="4"/>
    <x v="5"/>
    <x v="5"/>
    <s v="."/>
    <s v="영수"/>
    <s v="-"/>
    <x v="1"/>
    <x v="1"/>
    <s v="거래처"/>
    <s v="상품"/>
    <m/>
  </r>
  <r>
    <n v="129535"/>
    <s v="옥탑방오봉자싸롱 탕정점(폐업)"/>
    <s v="121-35-62533"/>
    <d v="2018-12-05T00:00:00"/>
    <d v="2018-12-06T00:00:00"/>
    <d v="2018-12-06T00:00:00"/>
    <s v="（주）코스트코　코리아"/>
    <s v="107-81-63829"/>
    <n v="27418"/>
    <n v="2742"/>
    <n v="30160"/>
    <s v="영수"/>
    <s v="생크림요거트16EA"/>
    <s v="827 지급수수료"/>
    <s v="20171205-001"/>
    <s v="상품"/>
    <n v="146"/>
    <n v="146"/>
    <x v="22"/>
    <s v="F"/>
    <s v="F"/>
    <s v="T"/>
    <s v="○"/>
    <s v="○"/>
    <x v="21"/>
    <x v="4"/>
    <x v="5"/>
    <x v="3"/>
    <s v="."/>
    <s v="영수"/>
    <s v="-"/>
    <x v="1"/>
    <x v="1"/>
    <s v="거래처"/>
    <s v="상품"/>
    <m/>
  </r>
  <r>
    <n v="129535"/>
    <s v="옥탑방오봉자싸롱 탕정점(폐업)"/>
    <s v="121-35-62533"/>
    <d v="2018-12-05T00:00:00"/>
    <d v="2018-12-06T00:00:00"/>
    <d v="2018-12-06T00:00:00"/>
    <s v="（주）코스트코　코리아"/>
    <s v="107-81-63829"/>
    <n v="62072"/>
    <n v="6208"/>
    <n v="68280"/>
    <s v="영수"/>
    <s v="CRISP SPICY 2 KG"/>
    <s v="827 지급수수료"/>
    <s v="20171205-002"/>
    <s v="식품"/>
    <n v="146"/>
    <n v="146"/>
    <x v="22"/>
    <s v="F"/>
    <s v="F"/>
    <s v="T"/>
    <s v="○"/>
    <s v="○"/>
    <x v="21"/>
    <x v="4"/>
    <x v="5"/>
    <x v="5"/>
    <s v="."/>
    <s v="영수"/>
    <s v="-"/>
    <x v="1"/>
    <x v="1"/>
    <s v="거래처"/>
    <s v="상품"/>
    <m/>
  </r>
  <r>
    <n v="129535"/>
    <s v="옥탑방오봉자싸롱 탕정점(폐업)"/>
    <s v="121-35-62533"/>
    <d v="2018-12-05T00:00:00"/>
    <d v="2018-12-06T00:00:00"/>
    <d v="2018-12-06T00:00:00"/>
    <s v="（주）코스트코　코리아"/>
    <s v="107-81-63829"/>
    <n v="70245"/>
    <n v="7025"/>
    <n v="77270"/>
    <s v="영수"/>
    <s v="CRISP SPICY 2 KG"/>
    <s v="827 지급수수료"/>
    <s v="20171205-003"/>
    <s v="식품"/>
    <n v="146"/>
    <n v="146"/>
    <x v="22"/>
    <s v="F"/>
    <s v="F"/>
    <s v="T"/>
    <s v="○"/>
    <s v="○"/>
    <x v="21"/>
    <x v="4"/>
    <x v="5"/>
    <x v="5"/>
    <s v="."/>
    <s v="영수"/>
    <s v="-"/>
    <x v="1"/>
    <x v="1"/>
    <s v="거래처"/>
    <s v="상품"/>
    <m/>
  </r>
  <r>
    <n v="129903"/>
    <s v="이디야 동탄2시범단지점"/>
    <s v="629-13-00169"/>
    <d v="2018-12-01T00:00:00"/>
    <d v="2018-12-19T00:00:00"/>
    <d v="2018-12-20T00:00:00"/>
    <s v="주식회사 즐거운"/>
    <s v="104-86-33511"/>
    <n v="7986"/>
    <n v="799"/>
    <n v="8785"/>
    <s v="청구"/>
    <s v="11월 판매수수료"/>
    <s v="827 지급수수료"/>
    <s v="20171201-043"/>
    <s v="비용"/>
    <n v="812"/>
    <n v="812"/>
    <x v="22"/>
    <s v="F"/>
    <s v="F"/>
    <s v="T"/>
    <s v="-"/>
    <s v="-"/>
    <x v="21"/>
    <x v="7"/>
    <x v="9"/>
    <x v="0"/>
    <s v="수수료"/>
    <s v="청구"/>
    <s v="○"/>
    <x v="0"/>
    <x v="0"/>
    <s v="거래처"/>
    <s v="지급수수료"/>
    <m/>
  </r>
  <r>
    <n v="129920"/>
    <s v="모범떡볶이"/>
    <s v="483-71-00108"/>
    <d v="2018-12-31T00:00:00"/>
    <d v="2018-12-31T00:00:00"/>
    <d v="2018-12-31T00:00:00"/>
    <s v="주식회사 우진케이티에스"/>
    <s v="615-88-00528"/>
    <n v="200000"/>
    <n v="20000"/>
    <n v="220000"/>
    <s v="청구"/>
    <s v="로얄티"/>
    <s v="827 지급수수료"/>
    <s v="20171231-023"/>
    <s v="비용"/>
    <n v="202"/>
    <n v="615"/>
    <x v="22"/>
    <s v="F"/>
    <s v="F"/>
    <s v="F"/>
    <s v="-"/>
    <s v="-"/>
    <x v="21"/>
    <x v="12"/>
    <x v="10"/>
    <x v="0"/>
    <s v="로얄티"/>
    <s v="청구"/>
    <s v="○"/>
    <x v="0"/>
    <x v="0"/>
    <s v="키워드"/>
    <s v="지급수수료"/>
    <m/>
  </r>
  <r>
    <n v="129977"/>
    <s v="싶빵공장"/>
    <s v="784-04-00810"/>
    <d v="2018-12-05T00:00:00"/>
    <d v="2018-12-05T00:00:00"/>
    <d v="2018-12-05T00:00:00"/>
    <s v="주식회사 나인글로벌"/>
    <s v="849-88-00077"/>
    <n v="102273"/>
    <n v="10227"/>
    <n v="112500"/>
    <s v="영수"/>
    <s v="추가금액 개인결제창 외 1 건 외 1 건"/>
    <s v="827 지급수수료"/>
    <s v="20171205-001"/>
    <s v="비용"/>
    <n v="826"/>
    <n v="826"/>
    <x v="22"/>
    <s v="F"/>
    <s v="F"/>
    <s v="T"/>
    <s v="-"/>
    <s v="-"/>
    <x v="21"/>
    <x v="3"/>
    <x v="11"/>
    <x v="0"/>
    <s v="결제"/>
    <s v="영수"/>
    <s v="○"/>
    <x v="0"/>
    <x v="0"/>
    <s v="키워드"/>
    <s v="지급수수료"/>
    <m/>
  </r>
  <r>
    <n v="130400"/>
    <s v="리몬돈가스"/>
    <s v="379-01-00581"/>
    <d v="2018-12-11T00:00:00"/>
    <d v="2018-12-11T00:00:00"/>
    <d v="2018-12-11T00:00:00"/>
    <s v="사과나무"/>
    <s v="124-51-22199"/>
    <n v="300000"/>
    <n v="30000"/>
    <n v="330000"/>
    <s v="영수"/>
    <s v="권선43호"/>
    <s v="827 지급수수료"/>
    <s v="20171211-001"/>
    <s v="식품"/>
    <n v="146"/>
    <n v="146"/>
    <x v="22"/>
    <s v="F"/>
    <s v="F"/>
    <s v="T"/>
    <s v="-"/>
    <s v="-"/>
    <x v="21"/>
    <x v="4"/>
    <x v="5"/>
    <x v="5"/>
    <s v="."/>
    <s v="영수"/>
    <s v="○"/>
    <x v="0"/>
    <x v="0"/>
    <s v="거래처"/>
    <s v="지급수수료"/>
    <m/>
  </r>
  <r>
    <n v="130580"/>
    <s v="피자헤븐"/>
    <s v="217-12-84921"/>
    <d v="2018-12-01T00:00:00"/>
    <d v="2018-12-20T00:00:00"/>
    <d v="2018-12-20T00:00:00"/>
    <s v="주식회사 배달통"/>
    <s v="214-88-35862"/>
    <n v="12446"/>
    <n v="1241"/>
    <n v="13687"/>
    <s v="영수"/>
    <s v="12월1기 온라인매출정산"/>
    <s v="827 지급수수료"/>
    <s v="20171201-006"/>
    <s v="비용"/>
    <n v="828"/>
    <n v="828"/>
    <x v="22"/>
    <s v="F"/>
    <s v="F"/>
    <s v="T"/>
    <s v="-"/>
    <s v="-"/>
    <x v="21"/>
    <x v="13"/>
    <x v="2"/>
    <x v="0"/>
    <s v="정산"/>
    <s v="영수"/>
    <s v="○"/>
    <x v="0"/>
    <x v="0"/>
    <s v="키워드"/>
    <s v="지급수수료"/>
    <m/>
  </r>
  <r>
    <n v="117158"/>
    <s v="(주)비앤비코퍼레이션"/>
    <s v="135-86-43600"/>
    <d v="2018-02-28T00:00:00"/>
    <d v="2018-03-03T00:00:00"/>
    <d v="2018-03-03T00:00:00"/>
    <s v="주식회사 세친구"/>
    <s v="168-86-00450"/>
    <n v="1368949"/>
    <n v="134131"/>
    <n v="1503080"/>
    <s v="청구"/>
    <s v="1월 임대료 외"/>
    <s v="817 지급임차료"/>
    <s v="20170228-017"/>
    <s v="비용"/>
    <n v="827"/>
    <n v="827"/>
    <x v="23"/>
    <s v="F"/>
    <s v="F"/>
    <s v="T"/>
    <s v="-"/>
    <s v="-"/>
    <x v="22"/>
    <x v="0"/>
    <x v="0"/>
    <x v="0"/>
    <s v="임대료"/>
    <s v="청구"/>
    <s v="○"/>
    <x v="0"/>
    <x v="0"/>
    <s v="키워드"/>
    <s v="지급임차료"/>
    <m/>
  </r>
  <r>
    <n v="125087"/>
    <s v="KC카드포스"/>
    <s v="125-19-84524"/>
    <d v="2018-02-01T00:00:00"/>
    <d v="2018-02-01T00:00:00"/>
    <d v="2018-02-01T00:00:00"/>
    <s v="하나캐피탈㈜서울지점"/>
    <s v="214-85-27153"/>
    <n v="272400"/>
    <n v="27240"/>
    <n v="299640"/>
    <s v="청구"/>
    <s v="렌터카 대여료( 27호3239 )"/>
    <s v="817 지급임차료"/>
    <s v="20170201-001"/>
    <s v="수수료"/>
    <n v="827"/>
    <n v="827"/>
    <x v="23"/>
    <s v="F"/>
    <s v="F"/>
    <s v="T"/>
    <s v="-"/>
    <s v="-"/>
    <x v="22"/>
    <x v="0"/>
    <x v="0"/>
    <x v="1"/>
    <s v="대여료"/>
    <s v="청구"/>
    <s v="○"/>
    <x v="0"/>
    <x v="0"/>
    <s v="키워드"/>
    <s v="지급임차료"/>
    <m/>
  </r>
  <r>
    <n v="125087"/>
    <s v="KC카드포스"/>
    <s v="125-19-84524"/>
    <d v="2018-02-01T00:00:00"/>
    <d v="2018-02-01T00:00:00"/>
    <d v="2018-02-01T00:00:00"/>
    <s v="하나캐피탈㈜서울지점"/>
    <s v="214-85-27153"/>
    <n v="518800"/>
    <n v="51880"/>
    <n v="570680"/>
    <s v="청구"/>
    <s v="렌터카 대여료( 17하8117 )"/>
    <s v="817 지급임차료"/>
    <s v="20170201-002"/>
    <s v="수수료"/>
    <n v="827"/>
    <n v="827"/>
    <x v="23"/>
    <s v="F"/>
    <s v="F"/>
    <s v="T"/>
    <s v="-"/>
    <s v="-"/>
    <x v="22"/>
    <x v="0"/>
    <x v="0"/>
    <x v="1"/>
    <s v="대여료"/>
    <s v="청구"/>
    <s v="○"/>
    <x v="0"/>
    <x v="0"/>
    <s v="키워드"/>
    <s v="지급임차료"/>
    <m/>
  </r>
  <r>
    <n v="125087"/>
    <s v="KC카드포스"/>
    <s v="125-19-84524"/>
    <d v="2018-01-02T00:00:00"/>
    <d v="2018-01-02T00:00:00"/>
    <d v="2018-01-02T00:00:00"/>
    <s v="하나캐피탈㈜서울지점"/>
    <s v="214-85-27153"/>
    <n v="272400"/>
    <n v="27240"/>
    <n v="299640"/>
    <s v="청구"/>
    <s v="렌터카 대여료( 27호3239 )"/>
    <s v="817 지급임차료"/>
    <s v="20170102-001"/>
    <s v="수수료"/>
    <n v="827"/>
    <n v="827"/>
    <x v="23"/>
    <s v="F"/>
    <s v="F"/>
    <s v="T"/>
    <s v="-"/>
    <s v="-"/>
    <x v="22"/>
    <x v="0"/>
    <x v="0"/>
    <x v="1"/>
    <s v="대여료"/>
    <s v="청구"/>
    <s v="○"/>
    <x v="0"/>
    <x v="0"/>
    <s v="키워드"/>
    <s v="지급임차료"/>
    <m/>
  </r>
  <r>
    <n v="125087"/>
    <s v="KC카드포스"/>
    <s v="125-19-84524"/>
    <d v="2018-01-02T00:00:00"/>
    <d v="2018-01-02T00:00:00"/>
    <d v="2018-01-02T00:00:00"/>
    <s v="하나캐피탈㈜서울지점"/>
    <s v="214-85-27153"/>
    <n v="518800"/>
    <n v="51880"/>
    <n v="570680"/>
    <s v="청구"/>
    <s v="렌터카 대여료( 17하8117 )"/>
    <s v="817 지급임차료"/>
    <s v="20170102-002"/>
    <s v="수수료"/>
    <n v="827"/>
    <n v="827"/>
    <x v="23"/>
    <s v="F"/>
    <s v="F"/>
    <s v="T"/>
    <s v="-"/>
    <s v="-"/>
    <x v="22"/>
    <x v="0"/>
    <x v="0"/>
    <x v="1"/>
    <s v="대여료"/>
    <s v="청구"/>
    <s v="○"/>
    <x v="0"/>
    <x v="0"/>
    <s v="키워드"/>
    <s v="지급임차료"/>
    <m/>
  </r>
  <r>
    <n v="127735"/>
    <s v="두근두근"/>
    <s v="104-11-65432"/>
    <d v="2018-01-31T00:00:00"/>
    <d v="2018-02-08T00:00:00"/>
    <d v="2018-02-08T00:00:00"/>
    <s v="기타"/>
    <s v="768-36-00124"/>
    <n v="1100000"/>
    <n v="110000"/>
    <n v="1210000"/>
    <s v="영수"/>
    <s v="임대료"/>
    <s v="817 지급임차료"/>
    <s v="20170131-004"/>
    <s v="수수료"/>
    <n v="826"/>
    <n v="827"/>
    <x v="23"/>
    <s v="F"/>
    <s v="F"/>
    <s v="F"/>
    <s v="-"/>
    <s v="-"/>
    <x v="22"/>
    <x v="3"/>
    <x v="0"/>
    <x v="1"/>
    <s v="임대료"/>
    <s v="영수"/>
    <s v="○"/>
    <x v="0"/>
    <x v="0"/>
    <s v="키워드"/>
    <s v="지급임차료"/>
    <m/>
  </r>
  <r>
    <n v="129330"/>
    <s v="광어랑우럭"/>
    <s v="481-35-00180"/>
    <d v="2018-01-31T00:00:00"/>
    <d v="2018-02-08T00:00:00"/>
    <d v="2018-02-08T00:00:00"/>
    <s v="박대형외1"/>
    <s v="131-35-64805"/>
    <n v="3500000"/>
    <n v="350000"/>
    <n v="3850000"/>
    <s v="청구"/>
    <s v="1월분 임대료"/>
    <s v="817 지급임차료"/>
    <s v="20170131-003"/>
    <s v="비용"/>
    <n v="827"/>
    <n v="827"/>
    <x v="23"/>
    <s v="F"/>
    <s v="F"/>
    <s v="T"/>
    <s v="-"/>
    <s v="-"/>
    <x v="22"/>
    <x v="0"/>
    <x v="0"/>
    <x v="0"/>
    <s v="임대료"/>
    <s v="청구"/>
    <s v="○"/>
    <x v="0"/>
    <x v="0"/>
    <s v="키워드"/>
    <s v="지급임차료"/>
    <m/>
  </r>
  <r>
    <n v="127856"/>
    <s v="국수나무 이마트수색점"/>
    <s v="104-13-65533"/>
    <d v="2018-04-01T00:00:00"/>
    <d v="2018-04-12T00:00:00"/>
    <d v="2018-04-12T00:00:00"/>
    <s v="해피브릿지 협동조합"/>
    <s v="220-87-13681"/>
    <n v="2991041"/>
    <n v="299104"/>
    <n v="3290145"/>
    <s v="영수"/>
    <s v="이마트 임대료외(3월)"/>
    <s v="817 지급임차료"/>
    <s v="20170401-001"/>
    <s v="비용"/>
    <n v="813"/>
    <n v="813"/>
    <x v="23"/>
    <s v="F"/>
    <s v="F"/>
    <s v="T"/>
    <s v="-"/>
    <s v="-"/>
    <x v="22"/>
    <x v="2"/>
    <x v="4"/>
    <x v="0"/>
    <s v="임대료"/>
    <s v="영수"/>
    <s v="○"/>
    <x v="0"/>
    <x v="0"/>
    <s v="키워드"/>
    <s v="지급임차료"/>
    <m/>
  </r>
  <r>
    <n v="129928"/>
    <s v="고래핫도그"/>
    <s v="427-22-00508"/>
    <d v="2018-05-31T00:00:00"/>
    <d v="2018-05-31T00:00:00"/>
    <d v="2018-05-31T00:00:00"/>
    <s v="대학빌딩"/>
    <s v="135-11-81019"/>
    <n v="1321000"/>
    <n v="132100"/>
    <n v="1453100"/>
    <s v="영수"/>
    <s v="임대료(5월10일~)"/>
    <s v="817 지급임차료"/>
    <s v="20170531-003"/>
    <s v="비용"/>
    <n v="814"/>
    <n v="813"/>
    <x v="23"/>
    <s v="F"/>
    <s v="F"/>
    <s v="F"/>
    <s v="-"/>
    <s v="-"/>
    <x v="22"/>
    <x v="16"/>
    <x v="4"/>
    <x v="0"/>
    <s v="임대료"/>
    <s v="영수"/>
    <s v="○"/>
    <x v="0"/>
    <x v="0"/>
    <s v="키워드"/>
    <s v="지급임차료"/>
    <m/>
  </r>
  <r>
    <n v="127778"/>
    <s v="비어웍스 부산점"/>
    <s v="179-43-00278"/>
    <d v="2018-07-24T00:00:00"/>
    <d v="2018-07-24T00:00:00"/>
    <d v="2018-07-24T00:00:00"/>
    <s v="케이프라자"/>
    <s v="617-36-33313"/>
    <n v="2900000"/>
    <n v="290000"/>
    <n v="3190000"/>
    <s v="청구"/>
    <s v="임대료"/>
    <s v="817 지급임차료"/>
    <s v="20170724-003"/>
    <s v="수수료"/>
    <n v="831"/>
    <n v="827"/>
    <x v="23"/>
    <s v="F"/>
    <s v="F"/>
    <s v="F"/>
    <s v="-"/>
    <s v="-"/>
    <x v="22"/>
    <x v="8"/>
    <x v="0"/>
    <x v="1"/>
    <s v="임대료"/>
    <s v="청구"/>
    <s v="○"/>
    <x v="0"/>
    <x v="0"/>
    <s v="키워드"/>
    <s v="지급임차료"/>
    <m/>
  </r>
  <r>
    <n v="129437"/>
    <s v="블랭"/>
    <s v="174-33-00177"/>
    <d v="2018-07-30T00:00:00"/>
    <d v="2018-07-30T00:00:00"/>
    <d v="2018-07-30T00:00:00"/>
    <s v="（주）동광"/>
    <s v="609-81-80514"/>
    <n v="3700000"/>
    <n v="370000"/>
    <n v="4070000"/>
    <s v="청구"/>
    <s v="임대료"/>
    <s v="817 지급임차료"/>
    <s v="20170730-002"/>
    <s v="수수료"/>
    <n v="813"/>
    <n v="813"/>
    <x v="23"/>
    <s v="F"/>
    <s v="F"/>
    <s v="T"/>
    <s v="-"/>
    <s v="-"/>
    <x v="22"/>
    <x v="2"/>
    <x v="4"/>
    <x v="1"/>
    <s v="임대료"/>
    <s v="청구"/>
    <s v="○"/>
    <x v="0"/>
    <x v="0"/>
    <s v="키워드"/>
    <s v="지급임차료"/>
    <m/>
  </r>
  <r>
    <n v="129624"/>
    <s v="국수나무 명촌점"/>
    <s v="671-75-00076"/>
    <d v="2018-06-01T00:00:00"/>
    <d v="2018-06-01T00:00:00"/>
    <d v="2018-06-01T00:00:00"/>
    <s v="주식회사 이정"/>
    <s v="620-81-54352"/>
    <n v="1400000"/>
    <n v="140000"/>
    <n v="1540000"/>
    <s v="청구"/>
    <s v="기타"/>
    <s v="817 지급임차료"/>
    <s v="20170601-001"/>
    <s v="기타"/>
    <n v="146"/>
    <n v="146"/>
    <x v="23"/>
    <s v="F"/>
    <s v="F"/>
    <s v="T"/>
    <s v="-"/>
    <s v="-"/>
    <x v="22"/>
    <x v="4"/>
    <x v="5"/>
    <x v="4"/>
    <s v="기타"/>
    <s v="청구"/>
    <s v="-"/>
    <x v="1"/>
    <x v="1"/>
    <s v="키워드"/>
    <s v="지급수수료/상품"/>
    <s v="○ 영수/청구에 따라 분류"/>
  </r>
  <r>
    <n v="129755"/>
    <s v="믹스비"/>
    <s v="342-09-00417"/>
    <d v="2018-06-30T00:00:00"/>
    <d v="2018-06-30T00:00:00"/>
    <d v="2018-06-30T00:00:00"/>
    <s v="거송빌딩"/>
    <s v="142-09-00952"/>
    <n v="169777"/>
    <n v="16978"/>
    <n v="186755"/>
    <s v="청구"/>
    <s v="관리비"/>
    <s v="817 지급임차료"/>
    <s v="20170630-005"/>
    <s v="관리비"/>
    <n v="831"/>
    <n v="831"/>
    <x v="23"/>
    <s v="F"/>
    <s v="F"/>
    <s v="T"/>
    <s v="○"/>
    <s v="○"/>
    <x v="22"/>
    <x v="8"/>
    <x v="8"/>
    <x v="2"/>
    <s v="관리"/>
    <s v="청구"/>
    <s v="-"/>
    <x v="1"/>
    <x v="1"/>
    <s v="키워드"/>
    <s v="건물관리비"/>
    <m/>
  </r>
  <r>
    <n v="127778"/>
    <s v="비어웍스 부산점"/>
    <s v="179-43-00278"/>
    <d v="2018-08-23T00:00:00"/>
    <d v="2018-08-23T00:00:00"/>
    <d v="2018-08-23T00:00:00"/>
    <s v="케이프라자"/>
    <s v="617-36-33313"/>
    <n v="2900000"/>
    <n v="290000"/>
    <n v="3190000"/>
    <s v="청구"/>
    <s v="임대료"/>
    <s v="817 지급임차료"/>
    <s v="20170823-002"/>
    <s v="수수료"/>
    <n v="831"/>
    <n v="827"/>
    <x v="23"/>
    <s v="F"/>
    <s v="F"/>
    <s v="F"/>
    <s v="-"/>
    <s v="-"/>
    <x v="22"/>
    <x v="8"/>
    <x v="0"/>
    <x v="1"/>
    <s v="임대료"/>
    <s v="청구"/>
    <s v="○"/>
    <x v="0"/>
    <x v="0"/>
    <s v="키워드"/>
    <s v="지급임차료"/>
    <m/>
  </r>
  <r>
    <n v="127856"/>
    <s v="국수나무 이마트수색점"/>
    <s v="104-13-65533"/>
    <d v="2018-08-31T00:00:00"/>
    <d v="2018-09-07T00:00:00"/>
    <d v="2018-09-08T00:00:00"/>
    <s v="해피브릿지 협동조합"/>
    <s v="220-87-13681"/>
    <n v="5555444"/>
    <n v="555550"/>
    <n v="6110994"/>
    <s v="영수"/>
    <s v="냉면비빔장(국수나무)"/>
    <s v="817 지급임차료"/>
    <s v="20170831-001"/>
    <s v="식품"/>
    <n v="146"/>
    <n v="146"/>
    <x v="23"/>
    <s v="F"/>
    <s v="F"/>
    <s v="T"/>
    <s v="○"/>
    <s v="○"/>
    <x v="22"/>
    <x v="4"/>
    <x v="5"/>
    <x v="5"/>
    <s v="비빔장"/>
    <s v="영수"/>
    <s v="-"/>
    <x v="1"/>
    <x v="1"/>
    <s v="키워드"/>
    <s v="상품"/>
    <m/>
  </r>
  <r>
    <n v="129437"/>
    <s v="블랭"/>
    <s v="174-33-00177"/>
    <d v="2018-08-31T00:00:00"/>
    <d v="2018-08-31T00:00:00"/>
    <d v="2018-08-31T00:00:00"/>
    <s v="（주）동광"/>
    <s v="609-81-80514"/>
    <n v="3700000"/>
    <n v="370000"/>
    <n v="4070000"/>
    <s v="청구"/>
    <s v="임대료"/>
    <s v="817 지급임차료"/>
    <s v="20170831-003"/>
    <s v="수수료"/>
    <n v="813"/>
    <n v="813"/>
    <x v="23"/>
    <s v="F"/>
    <s v="F"/>
    <s v="T"/>
    <s v="-"/>
    <s v="-"/>
    <x v="22"/>
    <x v="2"/>
    <x v="4"/>
    <x v="1"/>
    <s v="임대료"/>
    <s v="청구"/>
    <s v="○"/>
    <x v="0"/>
    <x v="0"/>
    <s v="키워드"/>
    <s v="지급임차료"/>
    <m/>
  </r>
  <r>
    <n v="129637"/>
    <s v="청년떡볶이 목원대점"/>
    <s v="341-07-00384"/>
    <d v="2018-08-31T00:00:00"/>
    <d v="2018-09-11T00:00:00"/>
    <d v="2018-09-11T00:00:00"/>
    <s v="세무법인 해신(대전)"/>
    <s v="314-85-51647"/>
    <n v="60000"/>
    <n v="6000"/>
    <n v="66000"/>
    <s v="청구"/>
    <s v="8월 기장료"/>
    <s v="817 지급임차료"/>
    <s v="20170831-001"/>
    <s v="비용"/>
    <n v="827"/>
    <n v="827"/>
    <x v="23"/>
    <s v="F"/>
    <s v="F"/>
    <s v="T"/>
    <s v="-"/>
    <s v="-"/>
    <x v="22"/>
    <x v="0"/>
    <x v="0"/>
    <x v="0"/>
    <s v="기장"/>
    <s v="청구"/>
    <s v="-"/>
    <x v="1"/>
    <x v="1"/>
    <s v="키워드"/>
    <s v="지급수수료"/>
    <m/>
  </r>
  <r>
    <n v="129734"/>
    <s v="오븐에빠진닭 만년점"/>
    <s v="828-05-00344"/>
    <d v="2018-08-14T00:00:00"/>
    <d v="2018-09-10T00:00:00"/>
    <d v="2018-09-10T00:00:00"/>
    <s v="동방삭레포츠유한회사"/>
    <s v="314-81-59637"/>
    <n v="3636363"/>
    <n v="363637"/>
    <n v="4000000"/>
    <s v="청구"/>
    <s v="임대료"/>
    <s v="817 지급임차료"/>
    <s v="20170814-001"/>
    <s v="수수료"/>
    <n v="813"/>
    <n v="813"/>
    <x v="23"/>
    <s v="F"/>
    <s v="F"/>
    <s v="T"/>
    <s v="-"/>
    <s v="-"/>
    <x v="22"/>
    <x v="2"/>
    <x v="4"/>
    <x v="1"/>
    <s v="임대료"/>
    <s v="청구"/>
    <s v="○"/>
    <x v="0"/>
    <x v="0"/>
    <s v="키워드"/>
    <s v="지급임차료"/>
    <m/>
  </r>
  <r>
    <n v="129787"/>
    <s v="한국집 하남점"/>
    <s v="108-21-53640"/>
    <d v="2018-08-31T00:00:00"/>
    <d v="2018-09-07T00:00:00"/>
    <d v="2018-09-08T00:00:00"/>
    <s v="주식회사 오티디코퍼레이션"/>
    <s v="104-86-56057"/>
    <n v="6639218"/>
    <n v="663922"/>
    <n v="7303140"/>
    <s v="청구"/>
    <s v="08월 임대수수료"/>
    <s v="817 지급임차료"/>
    <s v="20170831-004"/>
    <s v="비용"/>
    <n v="831"/>
    <n v="813"/>
    <x v="23"/>
    <s v="F"/>
    <s v="F"/>
    <s v="F"/>
    <s v="-"/>
    <s v="-"/>
    <x v="22"/>
    <x v="8"/>
    <x v="4"/>
    <x v="0"/>
    <s v="수수료"/>
    <s v="청구"/>
    <s v="○"/>
    <x v="0"/>
    <x v="0"/>
    <s v="키워드"/>
    <s v="지급임차료"/>
    <m/>
  </r>
  <r>
    <n v="129928"/>
    <s v="고래핫도그"/>
    <s v="427-22-00508"/>
    <d v="2018-08-31T00:00:00"/>
    <d v="2018-08-31T00:00:00"/>
    <d v="2018-08-31T00:00:00"/>
    <s v="대학빌딩"/>
    <s v="135-11-81019"/>
    <n v="420280"/>
    <n v="42028"/>
    <n v="462308"/>
    <s v="청구"/>
    <s v="전기요금"/>
    <s v="817 지급임차료"/>
    <s v="20170831-057"/>
    <s v="비용"/>
    <n v="814"/>
    <n v="813"/>
    <x v="23"/>
    <s v="F"/>
    <s v="F"/>
    <s v="F"/>
    <s v="-"/>
    <s v="-"/>
    <x v="22"/>
    <x v="16"/>
    <x v="4"/>
    <x v="0"/>
    <s v="전기요금"/>
    <s v="청구"/>
    <s v="○"/>
    <x v="0"/>
    <x v="0"/>
    <s v="키워드"/>
    <s v="수도광열비"/>
    <m/>
  </r>
  <r>
    <n v="127542"/>
    <s v="국수나무 망포점"/>
    <s v="135-28-97197"/>
    <d v="2018-12-26T00:00:00"/>
    <d v="2018-12-26T00:00:00"/>
    <d v="2018-12-26T00:00:00"/>
    <s v="e-타운"/>
    <s v="124-38-90612"/>
    <n v="618600"/>
    <n v="61860"/>
    <n v="680460"/>
    <s v="청구"/>
    <s v="관리비"/>
    <s v="817 지급임차료"/>
    <s v="20171226-001"/>
    <s v="관리비"/>
    <n v="831"/>
    <n v="831"/>
    <x v="23"/>
    <s v="F"/>
    <s v="F"/>
    <s v="T"/>
    <s v="○"/>
    <s v="○"/>
    <x v="22"/>
    <x v="8"/>
    <x v="8"/>
    <x v="2"/>
    <s v="관리"/>
    <s v="청구"/>
    <s v="-"/>
    <x v="1"/>
    <x v="1"/>
    <s v="키워드"/>
    <s v="건물관리비"/>
    <m/>
  </r>
  <r>
    <n v="129896"/>
    <s v="큰맘할매순대국 동탄석우"/>
    <s v="555-41-00444"/>
    <d v="2018-12-06T00:00:00"/>
    <d v="2018-12-07T00:00:00"/>
    <d v="2018-12-08T00:00:00"/>
    <s v="쿠쿠홀딩스주식회사"/>
    <s v="621-81-02895"/>
    <n v="1200"/>
    <n v="120"/>
    <n v="1320"/>
    <s v="청구"/>
    <s v="렌탈료"/>
    <s v="817 지급임차료"/>
    <s v="20171206-001"/>
    <s v="비용"/>
    <n v="827"/>
    <n v="827"/>
    <x v="23"/>
    <s v="F"/>
    <s v="F"/>
    <s v="T"/>
    <s v="-"/>
    <s v="-"/>
    <x v="22"/>
    <x v="0"/>
    <x v="0"/>
    <x v="0"/>
    <s v="렌탈료"/>
    <s v="청구"/>
    <s v="-"/>
    <x v="1"/>
    <x v="1"/>
    <s v="키워드"/>
    <s v="지급수수료"/>
    <m/>
  </r>
  <r>
    <n v="129941"/>
    <s v="사이버카 오토허브"/>
    <s v="135-27-00870"/>
    <d v="2018-12-22T00:00:00"/>
    <d v="2018-12-22T00:00:00"/>
    <d v="2018-12-22T00:00:00"/>
    <s v="㈜신동해홀딩스(용인지점)"/>
    <s v="392-85-00610"/>
    <n v="1280000"/>
    <n v="128000"/>
    <n v="1408000"/>
    <s v="청구"/>
    <s v="기타"/>
    <s v="817 지급임차료"/>
    <s v="20171222-002"/>
    <s v="기타"/>
    <n v="146"/>
    <n v="146"/>
    <x v="23"/>
    <s v="F"/>
    <s v="F"/>
    <s v="T"/>
    <s v="-"/>
    <s v="-"/>
    <x v="22"/>
    <x v="4"/>
    <x v="5"/>
    <x v="4"/>
    <s v="기타"/>
    <s v="청구"/>
    <s v="-"/>
    <x v="1"/>
    <x v="1"/>
    <s v="키워드"/>
    <s v="지급수수료/상품"/>
    <s v="○ 영수/청구에 따라 분류"/>
  </r>
  <r>
    <n v="129912"/>
    <s v="은평열기"/>
    <s v="230-30-00307"/>
    <d v="2018-08-18T00:00:00"/>
    <d v="2018-08-18T00:00:00"/>
    <d v="2018-08-21T00:00:00"/>
    <s v="현대자동차(주)울산공장"/>
    <s v="620-85-00010"/>
    <n v="15147272"/>
    <n v="1514728"/>
    <n v="16662000"/>
    <s v="청구"/>
    <s v="포터II"/>
    <s v="198 차량운반구"/>
    <s v="20170818-001"/>
    <s v="상품"/>
    <n v="146"/>
    <n v="146"/>
    <x v="24"/>
    <s v="F"/>
    <s v="F"/>
    <s v="T"/>
    <s v="-"/>
    <s v="-"/>
    <x v="23"/>
    <x v="4"/>
    <x v="5"/>
    <x v="3"/>
    <s v="포터"/>
    <s v="청구"/>
    <s v="○"/>
    <x v="0"/>
    <x v="0"/>
    <s v="키워드"/>
    <s v="차량운반구"/>
    <m/>
  </r>
  <r>
    <n v="127649"/>
    <s v="정성가득찬"/>
    <s v="384-26-00266"/>
    <d v="2018-10-18T00:00:00"/>
    <d v="2018-10-18T00:00:00"/>
    <d v="2018-10-19T00:00:00"/>
    <s v="기아자동차(주)"/>
    <s v="133-85-00011"/>
    <n v="26474546"/>
    <n v="2647454"/>
    <n v="29122000"/>
    <s v="청구"/>
    <s v="카니발"/>
    <s v="198 차량운반구"/>
    <s v="20171018-001"/>
    <s v="비용"/>
    <n v="826"/>
    <n v="831"/>
    <x v="24"/>
    <s v="F"/>
    <s v="F"/>
    <s v="F"/>
    <s v="-"/>
    <s v="-"/>
    <x v="23"/>
    <x v="3"/>
    <x v="8"/>
    <x v="0"/>
    <s v="카니발"/>
    <s v="청구"/>
    <s v="○"/>
    <x v="0"/>
    <x v="0"/>
    <s v="키워드"/>
    <s v="차량운반구"/>
    <m/>
  </r>
  <r>
    <n v="126319"/>
    <s v="꽃차돌(구 육앤샤 월평점)"/>
    <s v="314-27-48235"/>
    <d v="2018-02-15T00:00:00"/>
    <d v="2018-02-15T00:00:00"/>
    <d v="2018-03-08T00:00:00"/>
    <s v="㈜LG유플러스"/>
    <s v="220-81-39938"/>
    <n v="47920"/>
    <n v="4792"/>
    <n v="52712"/>
    <s v="청구"/>
    <s v="2017년 02월 서비스 이용료 매출"/>
    <s v="812 통신비"/>
    <s v="20170215-009"/>
    <s v="비용"/>
    <n v="827"/>
    <n v="827"/>
    <x v="25"/>
    <s v="F"/>
    <s v="F"/>
    <s v="T"/>
    <s v="-"/>
    <s v="-"/>
    <x v="24"/>
    <x v="0"/>
    <x v="0"/>
    <x v="0"/>
    <s v="."/>
    <s v="청구"/>
    <s v="-"/>
    <x v="0"/>
    <x v="0"/>
    <s v="거래처"/>
    <s v="통신비"/>
    <m/>
  </r>
  <r>
    <n v="126319"/>
    <s v="꽃차돌(구 육앤샤 월평점)"/>
    <s v="314-27-48235"/>
    <d v="2018-01-15T00:00:00"/>
    <d v="2018-01-15T00:00:00"/>
    <d v="2018-02-09T00:00:00"/>
    <s v="㈜LG유플러스"/>
    <s v="220-81-39938"/>
    <n v="47920"/>
    <n v="4792"/>
    <n v="52712"/>
    <s v="청구"/>
    <s v="2017년 01월 서비스 이용료 매출"/>
    <s v="812 통신비"/>
    <s v="20170115-013"/>
    <s v="비용"/>
    <n v="827"/>
    <n v="827"/>
    <x v="25"/>
    <s v="F"/>
    <s v="F"/>
    <s v="T"/>
    <s v="-"/>
    <s v="-"/>
    <x v="24"/>
    <x v="0"/>
    <x v="0"/>
    <x v="0"/>
    <s v="."/>
    <s v="청구"/>
    <s v="-"/>
    <x v="0"/>
    <x v="0"/>
    <s v="거래처"/>
    <s v="통신비"/>
    <m/>
  </r>
  <r>
    <n v="127798"/>
    <s v="파파이스 성남복정점"/>
    <s v="451-29-00174"/>
    <d v="2018-02-10T00:00:00"/>
    <d v="2018-02-10T00:00:00"/>
    <d v="2018-02-11T00:00:00"/>
    <s v="코웨이(주)"/>
    <s v="307-81-06054"/>
    <n v="23545"/>
    <n v="2355"/>
    <n v="25900"/>
    <s v="청구"/>
    <s v="CHP-650L[EOL]/정수기"/>
    <s v="812 통신비"/>
    <s v="20170210-002"/>
    <s v="상품"/>
    <n v="827"/>
    <n v="817"/>
    <x v="25"/>
    <s v="F"/>
    <s v="F"/>
    <s v="F"/>
    <s v="-"/>
    <s v="-"/>
    <x v="24"/>
    <x v="0"/>
    <x v="3"/>
    <x v="3"/>
    <s v="정수기"/>
    <s v="청구"/>
    <s v="-"/>
    <x v="1"/>
    <x v="0"/>
    <s v="키워드"/>
    <s v="지급수수료"/>
    <m/>
  </r>
  <r>
    <n v="129602"/>
    <s v="나능이 능이버섯백숙 기지시점"/>
    <s v="713-01-00141"/>
    <d v="2018-08-23T00:00:00"/>
    <d v="2018-09-02T00:00:00"/>
    <d v="2018-09-07T00:00:00"/>
    <s v="한국전력공사"/>
    <s v="120-82-00052"/>
    <n v="458374"/>
    <n v="45837"/>
    <n v="504211"/>
    <s v="청구"/>
    <s v="전기요금"/>
    <s v="812 통신비"/>
    <s v="20170823-001"/>
    <s v="비용"/>
    <n v="814"/>
    <n v="814"/>
    <x v="25"/>
    <s v="F"/>
    <s v="F"/>
    <s v="T"/>
    <s v="-"/>
    <s v="○"/>
    <x v="24"/>
    <x v="16"/>
    <x v="1"/>
    <x v="0"/>
    <s v="전기요금"/>
    <s v="청구"/>
    <s v="-"/>
    <x v="0"/>
    <x v="0"/>
    <s v="키워드"/>
    <s v="수도광열비"/>
    <m/>
  </r>
  <r>
    <n v="129883"/>
    <s v="PGA골프아카데미"/>
    <s v="144-02-22026"/>
    <d v="2018-08-15T00:00:00"/>
    <d v="2018-08-15T00:00:00"/>
    <d v="2018-09-07T00:00:00"/>
    <s v="㈜LG유플러스"/>
    <s v="220-81-39938"/>
    <n v="40736"/>
    <n v="4073"/>
    <n v="44809"/>
    <s v="청구"/>
    <s v="2017년 08월 서비스 이용료 매출"/>
    <s v="812 통신비"/>
    <s v="20170815-001"/>
    <s v="비용"/>
    <n v="827"/>
    <n v="827"/>
    <x v="25"/>
    <s v="F"/>
    <s v="F"/>
    <s v="T"/>
    <s v="-"/>
    <s v="-"/>
    <x v="24"/>
    <x v="0"/>
    <x v="0"/>
    <x v="0"/>
    <s v="."/>
    <s v="청구"/>
    <s v="-"/>
    <x v="1"/>
    <x v="1"/>
    <s v="키워드"/>
    <s v="통신비"/>
    <m/>
  </r>
  <r>
    <n v="129923"/>
    <s v="오감발"/>
    <s v="878-53-00184"/>
    <d v="2018-08-05T00:00:00"/>
    <d v="2018-09-07T00:00:00"/>
    <d v="2018-09-08T00:00:00"/>
    <s v="에스케이브로드밴드(주)"/>
    <s v="214-86-18758"/>
    <n v="16300"/>
    <n v="1630"/>
    <n v="17930"/>
    <s v="청구"/>
    <s v="통신요금 UKEY-617553075209"/>
    <s v="812 통신비"/>
    <s v="20170805-001"/>
    <s v="비용"/>
    <n v="827"/>
    <n v="827"/>
    <x v="25"/>
    <s v="F"/>
    <s v="F"/>
    <s v="T"/>
    <s v="-"/>
    <s v="-"/>
    <x v="24"/>
    <x v="0"/>
    <x v="0"/>
    <x v="0"/>
    <s v="통신요금"/>
    <s v="청구"/>
    <s v="○"/>
    <x v="0"/>
    <x v="0"/>
    <s v="키워드"/>
    <s v="통신비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B4:U58" firstHeaderRow="1" firstDataRow="2" firstDataCol="1"/>
  <pivotFields count="36">
    <pivotField showAll="0"/>
    <pivotField showAll="0"/>
    <pivotField showAll="0"/>
    <pivotField numFmtId="176" showAll="0"/>
    <pivotField numFmtId="176" showAll="0"/>
    <pivotField numFmtId="17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1"/>
        <item x="21"/>
        <item x="13"/>
        <item x="0"/>
        <item x="5"/>
        <item x="24"/>
        <item x="9"/>
        <item x="18"/>
        <item x="19"/>
        <item x="6"/>
        <item x="12"/>
        <item x="8"/>
        <item x="25"/>
        <item x="15"/>
        <item x="20"/>
        <item x="23"/>
        <item x="16"/>
        <item x="2"/>
        <item x="17"/>
        <item x="4"/>
        <item x="7"/>
        <item x="10"/>
        <item x="14"/>
        <item x="2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19">
        <item x="8"/>
        <item x="13"/>
        <item x="14"/>
        <item x="6"/>
        <item x="12"/>
        <item x="10"/>
        <item x="4"/>
        <item x="3"/>
        <item x="2"/>
        <item x="9"/>
        <item x="5"/>
        <item x="11"/>
        <item x="16"/>
        <item x="0"/>
        <item x="1"/>
        <item x="17"/>
        <item x="15"/>
        <item x="7"/>
        <item t="default"/>
      </items>
    </pivotField>
    <pivotField showAll="0">
      <items count="17">
        <item x="10"/>
        <item x="8"/>
        <item x="2"/>
        <item x="7"/>
        <item x="14"/>
        <item x="5"/>
        <item x="11"/>
        <item x="4"/>
        <item x="15"/>
        <item x="6"/>
        <item x="12"/>
        <item x="1"/>
        <item x="13"/>
        <item x="0"/>
        <item x="3"/>
        <item x="9"/>
        <item t="default"/>
      </items>
    </pivotField>
    <pivotField showAll="0">
      <items count="9">
        <item x="2"/>
        <item x="4"/>
        <item x="0"/>
        <item x="3"/>
        <item x="6"/>
        <item x="1"/>
        <item x="5"/>
        <item x="7"/>
        <item t="default"/>
      </items>
    </pivotField>
    <pivotField showAll="0"/>
    <pivotField showAll="0"/>
    <pivotField showAll="0"/>
    <pivotField showAll="0" countASubtotal="1">
      <items count="3">
        <item x="0"/>
        <item x="1"/>
        <item t="countA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18"/>
    <field x="24"/>
  </rowFields>
  <rowItems count="53">
    <i>
      <x/>
    </i>
    <i r="1">
      <x v="11"/>
    </i>
    <i>
      <x v="1"/>
    </i>
    <i r="1">
      <x v="20"/>
    </i>
    <i>
      <x v="2"/>
    </i>
    <i r="1">
      <x v="13"/>
    </i>
    <i>
      <x v="3"/>
    </i>
    <i r="1">
      <x/>
    </i>
    <i>
      <x v="4"/>
    </i>
    <i r="1">
      <x v="5"/>
    </i>
    <i>
      <x v="5"/>
    </i>
    <i r="1">
      <x v="23"/>
    </i>
    <i>
      <x v="6"/>
    </i>
    <i r="1">
      <x v="9"/>
    </i>
    <i>
      <x v="7"/>
    </i>
    <i r="1">
      <x v="18"/>
    </i>
    <i>
      <x v="8"/>
    </i>
    <i r="1">
      <x v="18"/>
    </i>
    <i>
      <x v="9"/>
    </i>
    <i r="1">
      <x v="6"/>
    </i>
    <i>
      <x v="10"/>
    </i>
    <i r="1">
      <x v="12"/>
    </i>
    <i>
      <x v="11"/>
    </i>
    <i r="1">
      <x v="8"/>
    </i>
    <i>
      <x v="12"/>
    </i>
    <i r="1">
      <x v="24"/>
    </i>
    <i>
      <x v="13"/>
    </i>
    <i r="1">
      <x v="15"/>
    </i>
    <i>
      <x v="14"/>
    </i>
    <i r="1">
      <x v="19"/>
    </i>
    <i>
      <x v="15"/>
    </i>
    <i r="1">
      <x v="22"/>
    </i>
    <i>
      <x v="16"/>
    </i>
    <i r="1">
      <x v="16"/>
    </i>
    <i>
      <x v="17"/>
    </i>
    <i r="1">
      <x v="2"/>
    </i>
    <i>
      <x v="18"/>
    </i>
    <i r="1">
      <x v="17"/>
    </i>
    <i>
      <x v="19"/>
    </i>
    <i r="1">
      <x v="4"/>
    </i>
    <i>
      <x v="20"/>
    </i>
    <i r="1">
      <x v="7"/>
    </i>
    <i>
      <x v="21"/>
    </i>
    <i r="1">
      <x v="10"/>
    </i>
    <i>
      <x v="22"/>
    </i>
    <i r="1">
      <x v="14"/>
    </i>
    <i>
      <x v="23"/>
    </i>
    <i r="1">
      <x v="21"/>
    </i>
    <i>
      <x v="24"/>
    </i>
    <i r="1">
      <x v="3"/>
    </i>
    <i>
      <x v="25"/>
    </i>
    <i r="1">
      <x v="1"/>
    </i>
    <i t="grand">
      <x/>
    </i>
  </rowItems>
  <colFields count="1">
    <field x="2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1"/>
  <sheetViews>
    <sheetView showGridLines="0" tabSelected="1" topLeftCell="O1" zoomScaleNormal="100" workbookViewId="0">
      <pane ySplit="2" topLeftCell="A6" activePane="bottomLeft" state="frozen"/>
      <selection activeCell="B1" sqref="B1"/>
      <selection pane="bottomLeft" activeCell="AB24" sqref="AB24"/>
    </sheetView>
  </sheetViews>
  <sheetFormatPr defaultRowHeight="12"/>
  <cols>
    <col min="1" max="1" width="6.7109375" style="5" hidden="1" customWidth="1"/>
    <col min="2" max="2" width="4.85546875" style="1" hidden="1" customWidth="1"/>
    <col min="3" max="3" width="8" style="1" hidden="1" customWidth="1"/>
    <col min="4" max="4" width="29.5703125" bestFit="1" customWidth="1"/>
    <col min="5" max="5" width="13.140625" style="1" hidden="1" customWidth="1"/>
    <col min="6" max="8" width="19.42578125" style="1" hidden="1" customWidth="1"/>
    <col min="9" max="9" width="38.85546875" bestFit="1" customWidth="1"/>
    <col min="10" max="10" width="13.140625" style="1" hidden="1" customWidth="1"/>
    <col min="11" max="11" width="10.7109375" hidden="1" customWidth="1"/>
    <col min="12" max="12" width="9.7109375" hidden="1" customWidth="1"/>
    <col min="13" max="13" width="10.7109375" hidden="1" customWidth="1"/>
    <col min="14" max="14" width="4.85546875" style="1" hidden="1" customWidth="1"/>
    <col min="15" max="15" width="31.85546875" customWidth="1"/>
    <col min="16" max="16" width="16.85546875" style="1" hidden="1" customWidth="1"/>
    <col min="17" max="17" width="13.7109375" style="1" hidden="1" customWidth="1"/>
    <col min="18" max="18" width="8.7109375" style="1" hidden="1" customWidth="1"/>
    <col min="19" max="21" width="5.7109375" style="1" customWidth="1"/>
    <col min="22" max="26" width="4.7109375" style="1" customWidth="1"/>
    <col min="27" max="29" width="11.7109375" style="1" customWidth="1"/>
    <col min="30" max="30" width="7.7109375" style="1" customWidth="1"/>
    <col min="31" max="31" width="9.85546875" style="1" bestFit="1" customWidth="1"/>
    <col min="32" max="32" width="5.5703125" style="1" customWidth="1"/>
    <col min="33" max="35" width="4.85546875" style="1" customWidth="1"/>
    <col min="36" max="36" width="12" style="1" customWidth="1"/>
    <col min="37" max="37" width="13.7109375" style="1" customWidth="1"/>
    <col min="38" max="38" width="25.85546875" style="2" customWidth="1"/>
    <col min="39" max="39" width="0.42578125" customWidth="1"/>
  </cols>
  <sheetData>
    <row r="1" spans="1:38" s="6" customFormat="1" ht="12" customHeight="1">
      <c r="A1" s="36" t="s">
        <v>2745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8" t="s">
        <v>2354</v>
      </c>
      <c r="T1" s="8"/>
      <c r="U1" s="38" t="s">
        <v>2746</v>
      </c>
      <c r="V1" s="7" t="s">
        <v>2355</v>
      </c>
      <c r="W1" s="7"/>
      <c r="X1" s="7"/>
      <c r="Y1" s="9" t="s">
        <v>2356</v>
      </c>
      <c r="Z1" s="9"/>
      <c r="AA1" s="38" t="s">
        <v>2746</v>
      </c>
      <c r="AB1" s="9" t="s">
        <v>2370</v>
      </c>
      <c r="AC1" s="9"/>
      <c r="AD1" s="9"/>
      <c r="AE1" s="40" t="s">
        <v>2303</v>
      </c>
      <c r="AF1" s="36" t="s">
        <v>12</v>
      </c>
      <c r="AG1" s="9" t="s">
        <v>2357</v>
      </c>
      <c r="AH1" s="9"/>
      <c r="AI1" s="9"/>
      <c r="AJ1" s="9"/>
      <c r="AK1" s="9"/>
      <c r="AL1" s="41" t="s">
        <v>2368</v>
      </c>
    </row>
    <row r="2" spans="1:38" s="6" customFormat="1" ht="40.5" customHeight="1">
      <c r="A2" s="37" t="s">
        <v>2745</v>
      </c>
      <c r="B2" s="37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5</v>
      </c>
      <c r="H2" s="37" t="s">
        <v>6</v>
      </c>
      <c r="I2" s="37" t="s">
        <v>7</v>
      </c>
      <c r="J2" s="37" t="s">
        <v>8</v>
      </c>
      <c r="K2" s="37" t="s">
        <v>9</v>
      </c>
      <c r="L2" s="37" t="s">
        <v>10</v>
      </c>
      <c r="M2" s="37" t="s">
        <v>11</v>
      </c>
      <c r="N2" s="37" t="s">
        <v>12</v>
      </c>
      <c r="O2" s="37" t="s">
        <v>13</v>
      </c>
      <c r="P2" s="37" t="s">
        <v>14</v>
      </c>
      <c r="Q2" s="37" t="s">
        <v>15</v>
      </c>
      <c r="R2" s="37" t="s">
        <v>16</v>
      </c>
      <c r="S2" s="10">
        <v>2017</v>
      </c>
      <c r="T2" s="10">
        <v>2018</v>
      </c>
      <c r="U2" s="39" t="s">
        <v>2747</v>
      </c>
      <c r="V2" s="11">
        <v>2017</v>
      </c>
      <c r="W2" s="11">
        <v>2018</v>
      </c>
      <c r="X2" s="12" t="s">
        <v>17</v>
      </c>
      <c r="Y2" s="12">
        <v>2017</v>
      </c>
      <c r="Z2" s="12">
        <v>2018</v>
      </c>
      <c r="AA2" s="39" t="s">
        <v>2747</v>
      </c>
      <c r="AB2" s="12" t="s">
        <v>2302</v>
      </c>
      <c r="AC2" s="12" t="s">
        <v>2301</v>
      </c>
      <c r="AD2" s="11" t="s">
        <v>16</v>
      </c>
      <c r="AE2" s="43" t="s">
        <v>2749</v>
      </c>
      <c r="AF2" s="37" t="s">
        <v>2748</v>
      </c>
      <c r="AG2" s="12" t="s">
        <v>2358</v>
      </c>
      <c r="AH2" s="12">
        <v>2017</v>
      </c>
      <c r="AI2" s="12">
        <v>2018</v>
      </c>
      <c r="AJ2" s="12" t="s">
        <v>2369</v>
      </c>
      <c r="AK2" s="12" t="s">
        <v>2300</v>
      </c>
      <c r="AL2" s="42" t="s">
        <v>2368</v>
      </c>
    </row>
    <row r="3" spans="1:38" s="18" customFormat="1">
      <c r="A3" s="19">
        <v>30195</v>
      </c>
      <c r="B3" s="20" t="s">
        <v>19</v>
      </c>
      <c r="C3" s="20">
        <v>129960</v>
      </c>
      <c r="D3" s="21" t="s">
        <v>300</v>
      </c>
      <c r="E3" s="20" t="s">
        <v>301</v>
      </c>
      <c r="F3" s="22">
        <v>43373</v>
      </c>
      <c r="G3" s="22">
        <v>43373</v>
      </c>
      <c r="H3" s="22">
        <v>43373</v>
      </c>
      <c r="I3" s="21" t="s">
        <v>302</v>
      </c>
      <c r="J3" s="20" t="s">
        <v>303</v>
      </c>
      <c r="K3" s="21">
        <v>26158440</v>
      </c>
      <c r="L3" s="21">
        <v>2615844</v>
      </c>
      <c r="M3" s="21">
        <v>28774284</v>
      </c>
      <c r="N3" s="20" t="s">
        <v>43</v>
      </c>
      <c r="O3" s="21" t="s">
        <v>304</v>
      </c>
      <c r="P3" s="20" t="s">
        <v>305</v>
      </c>
      <c r="Q3" s="20" t="s">
        <v>306</v>
      </c>
      <c r="R3" s="20" t="s">
        <v>60</v>
      </c>
      <c r="S3" s="23">
        <v>827</v>
      </c>
      <c r="T3" s="23">
        <v>827</v>
      </c>
      <c r="U3" s="23">
        <v>192</v>
      </c>
      <c r="V3" s="20" t="s">
        <v>29</v>
      </c>
      <c r="W3" s="20" t="s">
        <v>29</v>
      </c>
      <c r="X3" s="24" t="str">
        <f>IF(S3=T3,"T","F")</f>
        <v>T</v>
      </c>
      <c r="Y3" s="24" t="s">
        <v>2258</v>
      </c>
      <c r="Z3" s="24" t="s">
        <v>61</v>
      </c>
      <c r="AA3" s="24" t="str">
        <f>VLOOKUP(U3,계정과목!$B$4:$C$75,2)</f>
        <v>건물</v>
      </c>
      <c r="AB3" s="24" t="str">
        <f>VLOOKUP(S3,계정과목!$B$4:$C$75,2)</f>
        <v>지급수수료</v>
      </c>
      <c r="AC3" s="24" t="str">
        <f>VLOOKUP(T3,계정과목!$B$4:$C$75,2)</f>
        <v>지급수수료</v>
      </c>
      <c r="AD3" s="20" t="s">
        <v>60</v>
      </c>
      <c r="AE3" s="24" t="s">
        <v>2304</v>
      </c>
      <c r="AF3" s="20" t="s">
        <v>43</v>
      </c>
      <c r="AG3" s="24" t="s">
        <v>2359</v>
      </c>
      <c r="AH3" s="24" t="s">
        <v>2359</v>
      </c>
      <c r="AI3" s="24" t="s">
        <v>2359</v>
      </c>
      <c r="AJ3" s="24" t="s">
        <v>2367</v>
      </c>
      <c r="AK3" s="24" t="s">
        <v>304</v>
      </c>
      <c r="AL3" s="25"/>
    </row>
    <row r="4" spans="1:38">
      <c r="A4" s="26">
        <v>4127</v>
      </c>
      <c r="B4" s="13" t="s">
        <v>19</v>
      </c>
      <c r="C4" s="13">
        <v>127636</v>
      </c>
      <c r="D4" s="14" t="s">
        <v>386</v>
      </c>
      <c r="E4" s="13" t="s">
        <v>387</v>
      </c>
      <c r="F4" s="15">
        <v>43125</v>
      </c>
      <c r="G4" s="15">
        <v>43125</v>
      </c>
      <c r="H4" s="15">
        <v>43125</v>
      </c>
      <c r="I4" s="14" t="s">
        <v>2181</v>
      </c>
      <c r="J4" s="13" t="s">
        <v>2182</v>
      </c>
      <c r="K4" s="14">
        <v>365240</v>
      </c>
      <c r="L4" s="14">
        <v>36520</v>
      </c>
      <c r="M4" s="14">
        <v>401760</v>
      </c>
      <c r="N4" s="13" t="s">
        <v>43</v>
      </c>
      <c r="O4" s="14" t="s">
        <v>2183</v>
      </c>
      <c r="P4" s="13" t="s">
        <v>2168</v>
      </c>
      <c r="Q4" s="13" t="s">
        <v>2184</v>
      </c>
      <c r="R4" s="13" t="s">
        <v>60</v>
      </c>
      <c r="S4" s="16">
        <v>827</v>
      </c>
      <c r="T4" s="16">
        <v>814</v>
      </c>
      <c r="U4" s="16">
        <v>831</v>
      </c>
      <c r="V4" s="13" t="s">
        <v>29</v>
      </c>
      <c r="W4" s="13" t="s">
        <v>29</v>
      </c>
      <c r="X4" s="17" t="str">
        <f>IF(S4=T4,"T","F")</f>
        <v>F</v>
      </c>
      <c r="Y4" s="17" t="s">
        <v>33</v>
      </c>
      <c r="Z4" s="17" t="s">
        <v>33</v>
      </c>
      <c r="AA4" s="17" t="str">
        <f>VLOOKUP(U4,계정과목!$B$4:$C$75,2)</f>
        <v>건물관리비</v>
      </c>
      <c r="AB4" s="17" t="str">
        <f>VLOOKUP(S4,계정과목!$B$4:$C$75,2)</f>
        <v>지급수수료</v>
      </c>
      <c r="AC4" s="17" t="str">
        <f>VLOOKUP(T4,계정과목!$B$4:$C$75,2)</f>
        <v>전력비</v>
      </c>
      <c r="AD4" s="13" t="s">
        <v>60</v>
      </c>
      <c r="AE4" s="17" t="s">
        <v>2305</v>
      </c>
      <c r="AF4" s="13" t="s">
        <v>43</v>
      </c>
      <c r="AG4" s="17" t="s">
        <v>2360</v>
      </c>
      <c r="AH4" s="17" t="s">
        <v>2359</v>
      </c>
      <c r="AI4" s="17" t="s">
        <v>2359</v>
      </c>
      <c r="AJ4" s="17" t="s">
        <v>2367</v>
      </c>
      <c r="AK4" s="17" t="s">
        <v>2299</v>
      </c>
      <c r="AL4" s="27"/>
    </row>
    <row r="5" spans="1:38">
      <c r="A5" s="26">
        <v>9734</v>
      </c>
      <c r="B5" s="13" t="s">
        <v>19</v>
      </c>
      <c r="C5" s="13">
        <v>117184</v>
      </c>
      <c r="D5" s="14" t="s">
        <v>333</v>
      </c>
      <c r="E5" s="13" t="s">
        <v>334</v>
      </c>
      <c r="F5" s="15">
        <v>43244</v>
      </c>
      <c r="G5" s="15">
        <v>43244</v>
      </c>
      <c r="H5" s="15">
        <v>43244</v>
      </c>
      <c r="I5" s="14" t="s">
        <v>2186</v>
      </c>
      <c r="J5" s="13" t="s">
        <v>2187</v>
      </c>
      <c r="K5" s="14">
        <v>750000</v>
      </c>
      <c r="L5" s="14">
        <v>75000</v>
      </c>
      <c r="M5" s="14">
        <v>825000</v>
      </c>
      <c r="N5" s="13" t="s">
        <v>43</v>
      </c>
      <c r="O5" s="14" t="s">
        <v>733</v>
      </c>
      <c r="P5" s="13" t="s">
        <v>2168</v>
      </c>
      <c r="Q5" s="13" t="s">
        <v>98</v>
      </c>
      <c r="R5" s="13" t="s">
        <v>52</v>
      </c>
      <c r="S5" s="16">
        <v>817</v>
      </c>
      <c r="T5" s="16">
        <v>827</v>
      </c>
      <c r="U5" s="16">
        <v>831</v>
      </c>
      <c r="V5" s="13" t="s">
        <v>29</v>
      </c>
      <c r="W5" s="13" t="s">
        <v>29</v>
      </c>
      <c r="X5" s="17" t="str">
        <f>IF(S5=T5,"T","F")</f>
        <v>F</v>
      </c>
      <c r="Y5" s="17" t="s">
        <v>30</v>
      </c>
      <c r="Z5" s="17" t="s">
        <v>30</v>
      </c>
      <c r="AA5" s="17" t="str">
        <f>VLOOKUP(U5,계정과목!$B$4:$C$75,2)</f>
        <v>건물관리비</v>
      </c>
      <c r="AB5" s="17" t="str">
        <f>VLOOKUP(S5,계정과목!$B$4:$C$75,2)</f>
        <v>지급임차료</v>
      </c>
      <c r="AC5" s="17" t="str">
        <f>VLOOKUP(T5,계정과목!$B$4:$C$75,2)</f>
        <v>지급수수료</v>
      </c>
      <c r="AD5" s="13" t="s">
        <v>52</v>
      </c>
      <c r="AE5" s="17" t="s">
        <v>2306</v>
      </c>
      <c r="AF5" s="13" t="s">
        <v>43</v>
      </c>
      <c r="AG5" s="17" t="s">
        <v>2359</v>
      </c>
      <c r="AH5" s="17" t="s">
        <v>2361</v>
      </c>
      <c r="AI5" s="17" t="s">
        <v>2359</v>
      </c>
      <c r="AJ5" s="17" t="s">
        <v>2367</v>
      </c>
      <c r="AK5" s="17" t="s">
        <v>2287</v>
      </c>
      <c r="AL5" s="27"/>
    </row>
    <row r="6" spans="1:38">
      <c r="A6" s="26">
        <v>10458</v>
      </c>
      <c r="B6" s="13" t="s">
        <v>19</v>
      </c>
      <c r="C6" s="13">
        <v>125260</v>
      </c>
      <c r="D6" s="14" t="s">
        <v>937</v>
      </c>
      <c r="E6" s="13" t="s">
        <v>938</v>
      </c>
      <c r="F6" s="15">
        <v>43250</v>
      </c>
      <c r="G6" s="15">
        <v>43250</v>
      </c>
      <c r="H6" s="15">
        <v>43250</v>
      </c>
      <c r="I6" s="14" t="s">
        <v>2188</v>
      </c>
      <c r="J6" s="13" t="s">
        <v>2189</v>
      </c>
      <c r="K6" s="14">
        <v>200000</v>
      </c>
      <c r="L6" s="14">
        <v>20000</v>
      </c>
      <c r="M6" s="14">
        <v>220000</v>
      </c>
      <c r="N6" s="13" t="s">
        <v>43</v>
      </c>
      <c r="O6" s="14" t="s">
        <v>2190</v>
      </c>
      <c r="P6" s="13" t="s">
        <v>2168</v>
      </c>
      <c r="Q6" s="13" t="s">
        <v>2191</v>
      </c>
      <c r="R6" s="13" t="s">
        <v>60</v>
      </c>
      <c r="S6" s="16">
        <v>827</v>
      </c>
      <c r="T6" s="16">
        <v>828</v>
      </c>
      <c r="U6" s="16">
        <v>831</v>
      </c>
      <c r="V6" s="13" t="s">
        <v>29</v>
      </c>
      <c r="W6" s="13" t="s">
        <v>29</v>
      </c>
      <c r="X6" s="17" t="str">
        <f>IF(S6=T6,"T","F")</f>
        <v>F</v>
      </c>
      <c r="Y6" s="17" t="s">
        <v>33</v>
      </c>
      <c r="Z6" s="17" t="s">
        <v>33</v>
      </c>
      <c r="AA6" s="17" t="str">
        <f>VLOOKUP(U6,계정과목!$B$4:$C$75,2)</f>
        <v>건물관리비</v>
      </c>
      <c r="AB6" s="17" t="str">
        <f>VLOOKUP(S6,계정과목!$B$4:$C$75,2)</f>
        <v>지급수수료</v>
      </c>
      <c r="AC6" s="17" t="str">
        <f>VLOOKUP(T6,계정과목!$B$4:$C$75,2)</f>
        <v>광고선전비</v>
      </c>
      <c r="AD6" s="13" t="s">
        <v>60</v>
      </c>
      <c r="AE6" s="17" t="s">
        <v>2307</v>
      </c>
      <c r="AF6" s="13" t="s">
        <v>43</v>
      </c>
      <c r="AG6" s="17" t="s">
        <v>2359</v>
      </c>
      <c r="AH6" s="17" t="s">
        <v>2361</v>
      </c>
      <c r="AI6" s="17" t="s">
        <v>2359</v>
      </c>
      <c r="AJ6" s="17" t="s">
        <v>2367</v>
      </c>
      <c r="AK6" s="17" t="s">
        <v>2297</v>
      </c>
      <c r="AL6" s="27"/>
    </row>
    <row r="7" spans="1:38">
      <c r="A7" s="26">
        <v>11888</v>
      </c>
      <c r="B7" s="13" t="s">
        <v>19</v>
      </c>
      <c r="C7" s="13">
        <v>127578</v>
      </c>
      <c r="D7" s="14" t="s">
        <v>2192</v>
      </c>
      <c r="E7" s="13" t="s">
        <v>2193</v>
      </c>
      <c r="F7" s="15">
        <v>43244</v>
      </c>
      <c r="G7" s="15">
        <v>43244</v>
      </c>
      <c r="H7" s="15">
        <v>43244</v>
      </c>
      <c r="I7" s="14" t="s">
        <v>2194</v>
      </c>
      <c r="J7" s="13" t="s">
        <v>2195</v>
      </c>
      <c r="K7" s="14">
        <v>153264</v>
      </c>
      <c r="L7" s="14">
        <v>15326</v>
      </c>
      <c r="M7" s="14">
        <v>168590</v>
      </c>
      <c r="N7" s="13" t="s">
        <v>43</v>
      </c>
      <c r="O7" s="14" t="s">
        <v>2196</v>
      </c>
      <c r="P7" s="13" t="s">
        <v>2168</v>
      </c>
      <c r="Q7" s="13" t="s">
        <v>2197</v>
      </c>
      <c r="R7" s="13" t="s">
        <v>60</v>
      </c>
      <c r="S7" s="16">
        <v>827</v>
      </c>
      <c r="T7" s="16">
        <v>827</v>
      </c>
      <c r="U7" s="16">
        <v>831</v>
      </c>
      <c r="V7" s="13" t="s">
        <v>29</v>
      </c>
      <c r="W7" s="13" t="s">
        <v>29</v>
      </c>
      <c r="X7" s="17" t="str">
        <f>IF(S7=T7,"T","F")</f>
        <v>T</v>
      </c>
      <c r="Y7" s="17" t="s">
        <v>30</v>
      </c>
      <c r="Z7" s="17" t="s">
        <v>30</v>
      </c>
      <c r="AA7" s="17" t="str">
        <f>VLOOKUP(U7,계정과목!$B$4:$C$75,2)</f>
        <v>건물관리비</v>
      </c>
      <c r="AB7" s="17" t="str">
        <f>VLOOKUP(S7,계정과목!$B$4:$C$75,2)</f>
        <v>지급수수료</v>
      </c>
      <c r="AC7" s="17" t="str">
        <f>VLOOKUP(T7,계정과목!$B$4:$C$75,2)</f>
        <v>지급수수료</v>
      </c>
      <c r="AD7" s="13" t="s">
        <v>60</v>
      </c>
      <c r="AE7" s="17" t="s">
        <v>2305</v>
      </c>
      <c r="AF7" s="13" t="s">
        <v>43</v>
      </c>
      <c r="AG7" s="17" t="s">
        <v>2362</v>
      </c>
      <c r="AH7" s="17" t="s">
        <v>2359</v>
      </c>
      <c r="AI7" s="17" t="s">
        <v>2359</v>
      </c>
      <c r="AJ7" s="17" t="s">
        <v>2367</v>
      </c>
      <c r="AK7" s="17" t="s">
        <v>2299</v>
      </c>
      <c r="AL7" s="27"/>
    </row>
    <row r="8" spans="1:38">
      <c r="A8" s="26">
        <v>11894</v>
      </c>
      <c r="B8" s="13" t="s">
        <v>19</v>
      </c>
      <c r="C8" s="13">
        <v>127578</v>
      </c>
      <c r="D8" s="14" t="s">
        <v>2192</v>
      </c>
      <c r="E8" s="13" t="s">
        <v>2193</v>
      </c>
      <c r="F8" s="15">
        <v>43211</v>
      </c>
      <c r="G8" s="15">
        <v>43215</v>
      </c>
      <c r="H8" s="15">
        <v>43215</v>
      </c>
      <c r="I8" s="14" t="s">
        <v>2194</v>
      </c>
      <c r="J8" s="13" t="s">
        <v>2195</v>
      </c>
      <c r="K8" s="14">
        <v>228045</v>
      </c>
      <c r="L8" s="14">
        <v>22805</v>
      </c>
      <c r="M8" s="14">
        <v>250850</v>
      </c>
      <c r="N8" s="13" t="s">
        <v>43</v>
      </c>
      <c r="O8" s="14" t="s">
        <v>2199</v>
      </c>
      <c r="P8" s="13" t="s">
        <v>2168</v>
      </c>
      <c r="Q8" s="13" t="s">
        <v>2200</v>
      </c>
      <c r="R8" s="13" t="s">
        <v>60</v>
      </c>
      <c r="S8" s="16">
        <v>827</v>
      </c>
      <c r="T8" s="16">
        <v>827</v>
      </c>
      <c r="U8" s="16">
        <v>831</v>
      </c>
      <c r="V8" s="13" t="s">
        <v>29</v>
      </c>
      <c r="W8" s="13" t="s">
        <v>29</v>
      </c>
      <c r="X8" s="17" t="str">
        <f>IF(S8=T8,"T","F")</f>
        <v>T</v>
      </c>
      <c r="Y8" s="17" t="s">
        <v>33</v>
      </c>
      <c r="Z8" s="17" t="s">
        <v>33</v>
      </c>
      <c r="AA8" s="17" t="str">
        <f>VLOOKUP(U8,계정과목!$B$4:$C$75,2)</f>
        <v>건물관리비</v>
      </c>
      <c r="AB8" s="17" t="str">
        <f>VLOOKUP(S8,계정과목!$B$4:$C$75,2)</f>
        <v>지급수수료</v>
      </c>
      <c r="AC8" s="17" t="str">
        <f>VLOOKUP(T8,계정과목!$B$4:$C$75,2)</f>
        <v>지급수수료</v>
      </c>
      <c r="AD8" s="13" t="s">
        <v>60</v>
      </c>
      <c r="AE8" s="17" t="s">
        <v>2308</v>
      </c>
      <c r="AF8" s="13" t="s">
        <v>43</v>
      </c>
      <c r="AG8" s="17" t="s">
        <v>2362</v>
      </c>
      <c r="AH8" s="17" t="s">
        <v>2359</v>
      </c>
      <c r="AI8" s="17" t="s">
        <v>2359</v>
      </c>
      <c r="AJ8" s="17" t="s">
        <v>2367</v>
      </c>
      <c r="AK8" s="17" t="s">
        <v>2299</v>
      </c>
      <c r="AL8" s="27"/>
    </row>
    <row r="9" spans="1:38">
      <c r="A9" s="26">
        <v>12867</v>
      </c>
      <c r="B9" s="13" t="s">
        <v>19</v>
      </c>
      <c r="C9" s="13">
        <v>127799</v>
      </c>
      <c r="D9" s="14" t="s">
        <v>69</v>
      </c>
      <c r="E9" s="13" t="s">
        <v>70</v>
      </c>
      <c r="F9" s="15">
        <v>43228</v>
      </c>
      <c r="G9" s="15">
        <v>43232</v>
      </c>
      <c r="H9" s="15">
        <v>43232</v>
      </c>
      <c r="I9" s="14" t="s">
        <v>2202</v>
      </c>
      <c r="J9" s="13" t="s">
        <v>2203</v>
      </c>
      <c r="K9" s="14">
        <v>70000</v>
      </c>
      <c r="L9" s="14">
        <v>7000</v>
      </c>
      <c r="M9" s="14">
        <v>77000</v>
      </c>
      <c r="N9" s="13" t="s">
        <v>24</v>
      </c>
      <c r="O9" s="14" t="s">
        <v>2204</v>
      </c>
      <c r="P9" s="13" t="s">
        <v>2168</v>
      </c>
      <c r="Q9" s="13" t="s">
        <v>2205</v>
      </c>
      <c r="R9" s="13" t="s">
        <v>52</v>
      </c>
      <c r="S9" s="16">
        <v>827</v>
      </c>
      <c r="T9" s="16">
        <v>817</v>
      </c>
      <c r="U9" s="16">
        <v>831</v>
      </c>
      <c r="V9" s="13" t="s">
        <v>29</v>
      </c>
      <c r="W9" s="13" t="s">
        <v>29</v>
      </c>
      <c r="X9" s="17" t="str">
        <f>IF(S9=T9,"T","F")</f>
        <v>F</v>
      </c>
      <c r="Y9" s="17" t="s">
        <v>30</v>
      </c>
      <c r="Z9" s="17" t="s">
        <v>30</v>
      </c>
      <c r="AA9" s="17" t="str">
        <f>VLOOKUP(U9,계정과목!$B$4:$C$75,2)</f>
        <v>건물관리비</v>
      </c>
      <c r="AB9" s="17" t="str">
        <f>VLOOKUP(S9,계정과목!$B$4:$C$75,2)</f>
        <v>지급수수료</v>
      </c>
      <c r="AC9" s="17" t="str">
        <f>VLOOKUP(T9,계정과목!$B$4:$C$75,2)</f>
        <v>지급임차료</v>
      </c>
      <c r="AD9" s="13" t="s">
        <v>52</v>
      </c>
      <c r="AE9" s="17" t="s">
        <v>2309</v>
      </c>
      <c r="AF9" s="13" t="s">
        <v>24</v>
      </c>
      <c r="AG9" s="17" t="s">
        <v>2359</v>
      </c>
      <c r="AH9" s="17" t="s">
        <v>2359</v>
      </c>
      <c r="AI9" s="17" t="s">
        <v>2359</v>
      </c>
      <c r="AJ9" s="17"/>
      <c r="AK9" s="17"/>
      <c r="AL9" s="27"/>
    </row>
    <row r="10" spans="1:38">
      <c r="A10" s="26">
        <v>15908</v>
      </c>
      <c r="B10" s="13" t="s">
        <v>19</v>
      </c>
      <c r="C10" s="13">
        <v>117184</v>
      </c>
      <c r="D10" s="14" t="s">
        <v>333</v>
      </c>
      <c r="E10" s="13" t="s">
        <v>334</v>
      </c>
      <c r="F10" s="15">
        <v>43274</v>
      </c>
      <c r="G10" s="15">
        <v>43274</v>
      </c>
      <c r="H10" s="15">
        <v>43274</v>
      </c>
      <c r="I10" s="14" t="s">
        <v>2186</v>
      </c>
      <c r="J10" s="13" t="s">
        <v>2187</v>
      </c>
      <c r="K10" s="14">
        <v>750000</v>
      </c>
      <c r="L10" s="14">
        <v>75000</v>
      </c>
      <c r="M10" s="14">
        <v>825000</v>
      </c>
      <c r="N10" s="13" t="s">
        <v>43</v>
      </c>
      <c r="O10" s="14" t="s">
        <v>733</v>
      </c>
      <c r="P10" s="13" t="s">
        <v>2168</v>
      </c>
      <c r="Q10" s="13" t="s">
        <v>2207</v>
      </c>
      <c r="R10" s="13" t="s">
        <v>52</v>
      </c>
      <c r="S10" s="16">
        <v>817</v>
      </c>
      <c r="T10" s="16">
        <v>827</v>
      </c>
      <c r="U10" s="16">
        <v>831</v>
      </c>
      <c r="V10" s="13" t="s">
        <v>29</v>
      </c>
      <c r="W10" s="13" t="s">
        <v>29</v>
      </c>
      <c r="X10" s="17" t="str">
        <f>IF(S10=T10,"T","F")</f>
        <v>F</v>
      </c>
      <c r="Y10" s="17" t="s">
        <v>33</v>
      </c>
      <c r="Z10" s="17" t="s">
        <v>33</v>
      </c>
      <c r="AA10" s="17" t="str">
        <f>VLOOKUP(U10,계정과목!$B$4:$C$75,2)</f>
        <v>건물관리비</v>
      </c>
      <c r="AB10" s="17" t="str">
        <f>VLOOKUP(S10,계정과목!$B$4:$C$75,2)</f>
        <v>지급임차료</v>
      </c>
      <c r="AC10" s="17" t="str">
        <f>VLOOKUP(T10,계정과목!$B$4:$C$75,2)</f>
        <v>지급수수료</v>
      </c>
      <c r="AD10" s="13" t="s">
        <v>52</v>
      </c>
      <c r="AE10" s="17" t="s">
        <v>2306</v>
      </c>
      <c r="AF10" s="13" t="s">
        <v>43</v>
      </c>
      <c r="AG10" s="17" t="s">
        <v>2359</v>
      </c>
      <c r="AH10" s="17" t="s">
        <v>2362</v>
      </c>
      <c r="AI10" s="17" t="s">
        <v>2359</v>
      </c>
      <c r="AJ10" s="17" t="s">
        <v>2367</v>
      </c>
      <c r="AK10" s="17" t="s">
        <v>2287</v>
      </c>
      <c r="AL10" s="27"/>
    </row>
    <row r="11" spans="1:38">
      <c r="A11" s="26">
        <v>18158</v>
      </c>
      <c r="B11" s="13" t="s">
        <v>19</v>
      </c>
      <c r="C11" s="13">
        <v>127578</v>
      </c>
      <c r="D11" s="14" t="s">
        <v>2192</v>
      </c>
      <c r="E11" s="13" t="s">
        <v>2193</v>
      </c>
      <c r="F11" s="15">
        <v>43302</v>
      </c>
      <c r="G11" s="15">
        <v>43302</v>
      </c>
      <c r="H11" s="15">
        <v>43302</v>
      </c>
      <c r="I11" s="14" t="s">
        <v>2194</v>
      </c>
      <c r="J11" s="13" t="s">
        <v>2195</v>
      </c>
      <c r="K11" s="14">
        <v>196836</v>
      </c>
      <c r="L11" s="14">
        <v>19684</v>
      </c>
      <c r="M11" s="14">
        <v>216520</v>
      </c>
      <c r="N11" s="13" t="s">
        <v>43</v>
      </c>
      <c r="O11" s="14" t="s">
        <v>2208</v>
      </c>
      <c r="P11" s="13" t="s">
        <v>2168</v>
      </c>
      <c r="Q11" s="13" t="s">
        <v>569</v>
      </c>
      <c r="R11" s="13" t="s">
        <v>60</v>
      </c>
      <c r="S11" s="16">
        <v>827</v>
      </c>
      <c r="T11" s="16">
        <v>827</v>
      </c>
      <c r="U11" s="16">
        <v>831</v>
      </c>
      <c r="V11" s="13" t="s">
        <v>29</v>
      </c>
      <c r="W11" s="13" t="s">
        <v>29</v>
      </c>
      <c r="X11" s="17" t="str">
        <f>IF(S11=T11,"T","F")</f>
        <v>T</v>
      </c>
      <c r="Y11" s="17" t="s">
        <v>30</v>
      </c>
      <c r="Z11" s="17" t="s">
        <v>30</v>
      </c>
      <c r="AA11" s="17" t="str">
        <f>VLOOKUP(U11,계정과목!$B$4:$C$75,2)</f>
        <v>건물관리비</v>
      </c>
      <c r="AB11" s="17" t="str">
        <f>VLOOKUP(S11,계정과목!$B$4:$C$75,2)</f>
        <v>지급수수료</v>
      </c>
      <c r="AC11" s="17" t="str">
        <f>VLOOKUP(T11,계정과목!$B$4:$C$75,2)</f>
        <v>지급수수료</v>
      </c>
      <c r="AD11" s="13" t="s">
        <v>60</v>
      </c>
      <c r="AE11" s="17" t="s">
        <v>2308</v>
      </c>
      <c r="AF11" s="13" t="s">
        <v>43</v>
      </c>
      <c r="AG11" s="17" t="s">
        <v>2362</v>
      </c>
      <c r="AH11" s="17" t="s">
        <v>2359</v>
      </c>
      <c r="AI11" s="17" t="s">
        <v>2359</v>
      </c>
      <c r="AJ11" s="17" t="s">
        <v>2367</v>
      </c>
      <c r="AK11" s="17" t="s">
        <v>2299</v>
      </c>
      <c r="AL11" s="27"/>
    </row>
    <row r="12" spans="1:38">
      <c r="A12" s="26">
        <v>18169</v>
      </c>
      <c r="B12" s="13" t="s">
        <v>19</v>
      </c>
      <c r="C12" s="13">
        <v>127578</v>
      </c>
      <c r="D12" s="14" t="s">
        <v>2192</v>
      </c>
      <c r="E12" s="13" t="s">
        <v>2193</v>
      </c>
      <c r="F12" s="15">
        <v>43274</v>
      </c>
      <c r="G12" s="15">
        <v>43274</v>
      </c>
      <c r="H12" s="15">
        <v>43274</v>
      </c>
      <c r="I12" s="14" t="s">
        <v>2194</v>
      </c>
      <c r="J12" s="13" t="s">
        <v>2195</v>
      </c>
      <c r="K12" s="14">
        <v>151000</v>
      </c>
      <c r="L12" s="14">
        <v>15100</v>
      </c>
      <c r="M12" s="14">
        <v>166100</v>
      </c>
      <c r="N12" s="13" t="s">
        <v>43</v>
      </c>
      <c r="O12" s="14" t="s">
        <v>2210</v>
      </c>
      <c r="P12" s="13" t="s">
        <v>2168</v>
      </c>
      <c r="Q12" s="13" t="s">
        <v>2034</v>
      </c>
      <c r="R12" s="13" t="s">
        <v>60</v>
      </c>
      <c r="S12" s="16">
        <v>827</v>
      </c>
      <c r="T12" s="16">
        <v>827</v>
      </c>
      <c r="U12" s="16">
        <v>831</v>
      </c>
      <c r="V12" s="13" t="s">
        <v>29</v>
      </c>
      <c r="W12" s="13" t="s">
        <v>29</v>
      </c>
      <c r="X12" s="17" t="str">
        <f>IF(S12=T12,"T","F")</f>
        <v>T</v>
      </c>
      <c r="Y12" s="17" t="s">
        <v>30</v>
      </c>
      <c r="Z12" s="17" t="s">
        <v>30</v>
      </c>
      <c r="AA12" s="17" t="str">
        <f>VLOOKUP(U12,계정과목!$B$4:$C$75,2)</f>
        <v>건물관리비</v>
      </c>
      <c r="AB12" s="17" t="str">
        <f>VLOOKUP(S12,계정과목!$B$4:$C$75,2)</f>
        <v>지급수수료</v>
      </c>
      <c r="AC12" s="17" t="str">
        <f>VLOOKUP(T12,계정과목!$B$4:$C$75,2)</f>
        <v>지급수수료</v>
      </c>
      <c r="AD12" s="13" t="s">
        <v>60</v>
      </c>
      <c r="AE12" s="17" t="s">
        <v>2305</v>
      </c>
      <c r="AF12" s="13" t="s">
        <v>43</v>
      </c>
      <c r="AG12" s="17" t="s">
        <v>2362</v>
      </c>
      <c r="AH12" s="17" t="s">
        <v>2359</v>
      </c>
      <c r="AI12" s="17" t="s">
        <v>2359</v>
      </c>
      <c r="AJ12" s="17" t="s">
        <v>2367</v>
      </c>
      <c r="AK12" s="17" t="s">
        <v>2299</v>
      </c>
      <c r="AL12" s="27"/>
    </row>
    <row r="13" spans="1:38">
      <c r="A13" s="26">
        <v>18436</v>
      </c>
      <c r="B13" s="13" t="s">
        <v>19</v>
      </c>
      <c r="C13" s="13">
        <v>127620</v>
      </c>
      <c r="D13" s="14" t="s">
        <v>2212</v>
      </c>
      <c r="E13" s="13" t="s">
        <v>2213</v>
      </c>
      <c r="F13" s="15">
        <v>43281</v>
      </c>
      <c r="G13" s="15">
        <v>43287</v>
      </c>
      <c r="H13" s="15">
        <v>43287</v>
      </c>
      <c r="I13" s="14" t="s">
        <v>2214</v>
      </c>
      <c r="J13" s="13" t="s">
        <v>2215</v>
      </c>
      <c r="K13" s="14">
        <v>2200000</v>
      </c>
      <c r="L13" s="14">
        <v>220000</v>
      </c>
      <c r="M13" s="14">
        <v>2420000</v>
      </c>
      <c r="N13" s="13" t="s">
        <v>43</v>
      </c>
      <c r="O13" s="14" t="s">
        <v>2216</v>
      </c>
      <c r="P13" s="13" t="s">
        <v>2168</v>
      </c>
      <c r="Q13" s="13" t="s">
        <v>2217</v>
      </c>
      <c r="R13" s="13" t="s">
        <v>60</v>
      </c>
      <c r="S13" s="16">
        <v>827</v>
      </c>
      <c r="T13" s="16">
        <v>827</v>
      </c>
      <c r="U13" s="16">
        <v>831</v>
      </c>
      <c r="V13" s="13" t="s">
        <v>29</v>
      </c>
      <c r="W13" s="13" t="s">
        <v>29</v>
      </c>
      <c r="X13" s="17" t="str">
        <f>IF(S13=T13,"T","F")</f>
        <v>T</v>
      </c>
      <c r="Y13" s="17" t="s">
        <v>30</v>
      </c>
      <c r="Z13" s="17" t="s">
        <v>30</v>
      </c>
      <c r="AA13" s="17" t="str">
        <f>VLOOKUP(U13,계정과목!$B$4:$C$75,2)</f>
        <v>건물관리비</v>
      </c>
      <c r="AB13" s="17" t="str">
        <f>VLOOKUP(S13,계정과목!$B$4:$C$75,2)</f>
        <v>지급수수료</v>
      </c>
      <c r="AC13" s="17" t="str">
        <f>VLOOKUP(T13,계정과목!$B$4:$C$75,2)</f>
        <v>지급수수료</v>
      </c>
      <c r="AD13" s="13" t="s">
        <v>60</v>
      </c>
      <c r="AE13" s="17" t="s">
        <v>2310</v>
      </c>
      <c r="AF13" s="13" t="s">
        <v>43</v>
      </c>
      <c r="AG13" s="17" t="s">
        <v>2359</v>
      </c>
      <c r="AH13" s="17" t="s">
        <v>2359</v>
      </c>
      <c r="AI13" s="17" t="s">
        <v>2363</v>
      </c>
      <c r="AJ13" s="17" t="s">
        <v>2367</v>
      </c>
      <c r="AK13" s="17" t="s">
        <v>2285</v>
      </c>
      <c r="AL13" s="27"/>
    </row>
    <row r="14" spans="1:38">
      <c r="A14" s="26">
        <v>19104</v>
      </c>
      <c r="B14" s="13" t="s">
        <v>19</v>
      </c>
      <c r="C14" s="13">
        <v>127760</v>
      </c>
      <c r="D14" s="14" t="s">
        <v>2219</v>
      </c>
      <c r="E14" s="13" t="s">
        <v>2220</v>
      </c>
      <c r="F14" s="15">
        <v>43302</v>
      </c>
      <c r="G14" s="15">
        <v>43302</v>
      </c>
      <c r="H14" s="15">
        <v>43302</v>
      </c>
      <c r="I14" s="14" t="s">
        <v>2221</v>
      </c>
      <c r="J14" s="13" t="s">
        <v>2222</v>
      </c>
      <c r="K14" s="14">
        <v>215933</v>
      </c>
      <c r="L14" s="14">
        <v>21593</v>
      </c>
      <c r="M14" s="14">
        <v>237526</v>
      </c>
      <c r="N14" s="13" t="s">
        <v>43</v>
      </c>
      <c r="O14" s="14" t="s">
        <v>2211</v>
      </c>
      <c r="P14" s="13" t="s">
        <v>2168</v>
      </c>
      <c r="Q14" s="13" t="s">
        <v>569</v>
      </c>
      <c r="R14" s="13" t="s">
        <v>60</v>
      </c>
      <c r="S14" s="16">
        <v>827</v>
      </c>
      <c r="T14" s="16">
        <v>813</v>
      </c>
      <c r="U14" s="16">
        <v>831</v>
      </c>
      <c r="V14" s="13" t="s">
        <v>29</v>
      </c>
      <c r="W14" s="13" t="s">
        <v>29</v>
      </c>
      <c r="X14" s="17" t="str">
        <f>IF(S14=T14,"T","F")</f>
        <v>F</v>
      </c>
      <c r="Y14" s="17" t="s">
        <v>33</v>
      </c>
      <c r="Z14" s="17" t="s">
        <v>33</v>
      </c>
      <c r="AA14" s="17" t="str">
        <f>VLOOKUP(U14,계정과목!$B$4:$C$75,2)</f>
        <v>건물관리비</v>
      </c>
      <c r="AB14" s="17" t="str">
        <f>VLOOKUP(S14,계정과목!$B$4:$C$75,2)</f>
        <v>지급수수료</v>
      </c>
      <c r="AC14" s="17" t="str">
        <f>VLOOKUP(T14,계정과목!$B$4:$C$75,2)</f>
        <v>수도광열비</v>
      </c>
      <c r="AD14" s="13" t="s">
        <v>60</v>
      </c>
      <c r="AE14" s="17" t="s">
        <v>2311</v>
      </c>
      <c r="AF14" s="13" t="s">
        <v>43</v>
      </c>
      <c r="AG14" s="17" t="s">
        <v>2362</v>
      </c>
      <c r="AH14" s="17" t="s">
        <v>2359</v>
      </c>
      <c r="AI14" s="17" t="s">
        <v>2359</v>
      </c>
      <c r="AJ14" s="17" t="s">
        <v>2367</v>
      </c>
      <c r="AK14" s="17" t="s">
        <v>2299</v>
      </c>
      <c r="AL14" s="27"/>
    </row>
    <row r="15" spans="1:38">
      <c r="A15" s="26">
        <v>19119</v>
      </c>
      <c r="B15" s="13" t="s">
        <v>19</v>
      </c>
      <c r="C15" s="13">
        <v>127760</v>
      </c>
      <c r="D15" s="14" t="s">
        <v>2219</v>
      </c>
      <c r="E15" s="13" t="s">
        <v>2220</v>
      </c>
      <c r="F15" s="15">
        <v>43277</v>
      </c>
      <c r="G15" s="15">
        <v>43277</v>
      </c>
      <c r="H15" s="15">
        <v>43277</v>
      </c>
      <c r="I15" s="14" t="s">
        <v>2221</v>
      </c>
      <c r="J15" s="13" t="s">
        <v>2222</v>
      </c>
      <c r="K15" s="14">
        <v>215933</v>
      </c>
      <c r="L15" s="14">
        <v>21593</v>
      </c>
      <c r="M15" s="14">
        <v>237526</v>
      </c>
      <c r="N15" s="13" t="s">
        <v>43</v>
      </c>
      <c r="O15" s="14" t="s">
        <v>2209</v>
      </c>
      <c r="P15" s="13" t="s">
        <v>2168</v>
      </c>
      <c r="Q15" s="13" t="s">
        <v>2224</v>
      </c>
      <c r="R15" s="13" t="s">
        <v>60</v>
      </c>
      <c r="S15" s="16">
        <v>827</v>
      </c>
      <c r="T15" s="16">
        <v>813</v>
      </c>
      <c r="U15" s="16">
        <v>831</v>
      </c>
      <c r="V15" s="13" t="s">
        <v>29</v>
      </c>
      <c r="W15" s="13" t="s">
        <v>29</v>
      </c>
      <c r="X15" s="17" t="str">
        <f>IF(S15=T15,"T","F")</f>
        <v>F</v>
      </c>
      <c r="Y15" s="17" t="s">
        <v>30</v>
      </c>
      <c r="Z15" s="17" t="s">
        <v>30</v>
      </c>
      <c r="AA15" s="17" t="str">
        <f>VLOOKUP(U15,계정과목!$B$4:$C$75,2)</f>
        <v>건물관리비</v>
      </c>
      <c r="AB15" s="17" t="str">
        <f>VLOOKUP(S15,계정과목!$B$4:$C$75,2)</f>
        <v>지급수수료</v>
      </c>
      <c r="AC15" s="17" t="str">
        <f>VLOOKUP(T15,계정과목!$B$4:$C$75,2)</f>
        <v>수도광열비</v>
      </c>
      <c r="AD15" s="13" t="s">
        <v>60</v>
      </c>
      <c r="AE15" s="17" t="s">
        <v>2305</v>
      </c>
      <c r="AF15" s="13" t="s">
        <v>43</v>
      </c>
      <c r="AG15" s="17" t="s">
        <v>2362</v>
      </c>
      <c r="AH15" s="17" t="s">
        <v>2359</v>
      </c>
      <c r="AI15" s="17" t="s">
        <v>2359</v>
      </c>
      <c r="AJ15" s="17" t="s">
        <v>2367</v>
      </c>
      <c r="AK15" s="17" t="s">
        <v>2299</v>
      </c>
      <c r="AL15" s="27"/>
    </row>
    <row r="16" spans="1:38">
      <c r="A16" s="26">
        <v>20810</v>
      </c>
      <c r="B16" s="13" t="s">
        <v>19</v>
      </c>
      <c r="C16" s="13">
        <v>129555</v>
      </c>
      <c r="D16" s="14" t="s">
        <v>2226</v>
      </c>
      <c r="E16" s="13" t="s">
        <v>2227</v>
      </c>
      <c r="F16" s="15">
        <v>43291</v>
      </c>
      <c r="G16" s="15">
        <v>43291</v>
      </c>
      <c r="H16" s="15">
        <v>43291</v>
      </c>
      <c r="I16" s="14" t="s">
        <v>2228</v>
      </c>
      <c r="J16" s="13" t="s">
        <v>2229</v>
      </c>
      <c r="K16" s="14">
        <v>233396</v>
      </c>
      <c r="L16" s="14">
        <v>23340</v>
      </c>
      <c r="M16" s="14">
        <v>256736</v>
      </c>
      <c r="N16" s="13" t="s">
        <v>24</v>
      </c>
      <c r="O16" s="14" t="s">
        <v>2198</v>
      </c>
      <c r="P16" s="13" t="s">
        <v>2168</v>
      </c>
      <c r="Q16" s="13" t="s">
        <v>1695</v>
      </c>
      <c r="R16" s="13" t="s">
        <v>768</v>
      </c>
      <c r="S16" s="16">
        <v>827</v>
      </c>
      <c r="T16" s="16">
        <v>827</v>
      </c>
      <c r="U16" s="16">
        <v>831</v>
      </c>
      <c r="V16" s="13" t="s">
        <v>29</v>
      </c>
      <c r="W16" s="13" t="s">
        <v>29</v>
      </c>
      <c r="X16" s="17" t="str">
        <f>IF(S16=T16,"T","F")</f>
        <v>T</v>
      </c>
      <c r="Y16" s="17" t="s">
        <v>30</v>
      </c>
      <c r="Z16" s="17" t="s">
        <v>30</v>
      </c>
      <c r="AA16" s="17" t="str">
        <f>VLOOKUP(U16,계정과목!$B$4:$C$75,2)</f>
        <v>건물관리비</v>
      </c>
      <c r="AB16" s="17" t="str">
        <f>VLOOKUP(S16,계정과목!$B$4:$C$75,2)</f>
        <v>지급수수료</v>
      </c>
      <c r="AC16" s="17" t="str">
        <f>VLOOKUP(T16,계정과목!$B$4:$C$75,2)</f>
        <v>지급수수료</v>
      </c>
      <c r="AD16" s="13" t="s">
        <v>768</v>
      </c>
      <c r="AE16" s="17" t="s">
        <v>2308</v>
      </c>
      <c r="AF16" s="13" t="s">
        <v>24</v>
      </c>
      <c r="AG16" s="17" t="s">
        <v>2362</v>
      </c>
      <c r="AH16" s="17" t="s">
        <v>2359</v>
      </c>
      <c r="AI16" s="17" t="s">
        <v>2359</v>
      </c>
      <c r="AJ16" s="17" t="s">
        <v>2367</v>
      </c>
      <c r="AK16" s="17" t="s">
        <v>2299</v>
      </c>
      <c r="AL16" s="27"/>
    </row>
    <row r="17" spans="1:38">
      <c r="A17" s="26">
        <v>21889</v>
      </c>
      <c r="B17" s="13" t="s">
        <v>19</v>
      </c>
      <c r="C17" s="13">
        <v>129888</v>
      </c>
      <c r="D17" s="14" t="s">
        <v>1428</v>
      </c>
      <c r="E17" s="13" t="s">
        <v>1429</v>
      </c>
      <c r="F17" s="15">
        <v>43281</v>
      </c>
      <c r="G17" s="15">
        <v>43288</v>
      </c>
      <c r="H17" s="15">
        <v>43288</v>
      </c>
      <c r="I17" s="14" t="s">
        <v>2231</v>
      </c>
      <c r="J17" s="13" t="s">
        <v>2232</v>
      </c>
      <c r="K17" s="14">
        <v>130000</v>
      </c>
      <c r="L17" s="14">
        <v>13000</v>
      </c>
      <c r="M17" s="14">
        <v>143000</v>
      </c>
      <c r="N17" s="13" t="s">
        <v>24</v>
      </c>
      <c r="O17" s="14" t="s">
        <v>2171</v>
      </c>
      <c r="P17" s="13" t="s">
        <v>2168</v>
      </c>
      <c r="Q17" s="13" t="s">
        <v>2233</v>
      </c>
      <c r="R17" s="13" t="s">
        <v>60</v>
      </c>
      <c r="S17" s="16">
        <v>813</v>
      </c>
      <c r="T17" s="16">
        <v>827</v>
      </c>
      <c r="U17" s="16">
        <v>831</v>
      </c>
      <c r="V17" s="13" t="s">
        <v>29</v>
      </c>
      <c r="W17" s="13" t="s">
        <v>29</v>
      </c>
      <c r="X17" s="17" t="str">
        <f>IF(S17=T17,"T","F")</f>
        <v>F</v>
      </c>
      <c r="Y17" s="17" t="s">
        <v>30</v>
      </c>
      <c r="Z17" s="17" t="s">
        <v>30</v>
      </c>
      <c r="AA17" s="17" t="str">
        <f>VLOOKUP(U17,계정과목!$B$4:$C$75,2)</f>
        <v>건물관리비</v>
      </c>
      <c r="AB17" s="17" t="str">
        <f>VLOOKUP(S17,계정과목!$B$4:$C$75,2)</f>
        <v>수도광열비</v>
      </c>
      <c r="AC17" s="17" t="str">
        <f>VLOOKUP(T17,계정과목!$B$4:$C$75,2)</f>
        <v>지급수수료</v>
      </c>
      <c r="AD17" s="13" t="s">
        <v>60</v>
      </c>
      <c r="AE17" s="17" t="s">
        <v>2305</v>
      </c>
      <c r="AF17" s="13" t="s">
        <v>24</v>
      </c>
      <c r="AG17" s="17" t="s">
        <v>2362</v>
      </c>
      <c r="AH17" s="17" t="s">
        <v>2359</v>
      </c>
      <c r="AI17" s="17" t="s">
        <v>2359</v>
      </c>
      <c r="AJ17" s="17" t="s">
        <v>2367</v>
      </c>
      <c r="AK17" s="17" t="s">
        <v>2299</v>
      </c>
      <c r="AL17" s="27"/>
    </row>
    <row r="18" spans="1:38">
      <c r="A18" s="26">
        <v>25273</v>
      </c>
      <c r="B18" s="13" t="s">
        <v>19</v>
      </c>
      <c r="C18" s="13">
        <v>127578</v>
      </c>
      <c r="D18" s="14" t="s">
        <v>2192</v>
      </c>
      <c r="E18" s="13" t="s">
        <v>2193</v>
      </c>
      <c r="F18" s="15">
        <v>43365</v>
      </c>
      <c r="G18" s="15">
        <v>43365</v>
      </c>
      <c r="H18" s="15">
        <v>43365</v>
      </c>
      <c r="I18" s="14" t="s">
        <v>2194</v>
      </c>
      <c r="J18" s="13" t="s">
        <v>2195</v>
      </c>
      <c r="K18" s="14">
        <v>379182</v>
      </c>
      <c r="L18" s="14">
        <v>37918</v>
      </c>
      <c r="M18" s="14">
        <v>417100</v>
      </c>
      <c r="N18" s="13" t="s">
        <v>43</v>
      </c>
      <c r="O18" s="14" t="s">
        <v>2235</v>
      </c>
      <c r="P18" s="13" t="s">
        <v>2168</v>
      </c>
      <c r="Q18" s="13" t="s">
        <v>2236</v>
      </c>
      <c r="R18" s="13" t="s">
        <v>60</v>
      </c>
      <c r="S18" s="16">
        <v>827</v>
      </c>
      <c r="T18" s="16">
        <v>827</v>
      </c>
      <c r="U18" s="16">
        <v>831</v>
      </c>
      <c r="V18" s="13" t="s">
        <v>29</v>
      </c>
      <c r="W18" s="13" t="s">
        <v>2257</v>
      </c>
      <c r="X18" s="17" t="str">
        <f>IF(S18=T18,"T","F")</f>
        <v>T</v>
      </c>
      <c r="Y18" s="17" t="s">
        <v>33</v>
      </c>
      <c r="Z18" s="17" t="s">
        <v>33</v>
      </c>
      <c r="AA18" s="17" t="str">
        <f>VLOOKUP(U18,계정과목!$B$4:$C$75,2)</f>
        <v>건물관리비</v>
      </c>
      <c r="AB18" s="17" t="str">
        <f>VLOOKUP(S18,계정과목!$B$4:$C$75,2)</f>
        <v>지급수수료</v>
      </c>
      <c r="AC18" s="17" t="str">
        <f>VLOOKUP(T18,계정과목!$B$4:$C$75,2)</f>
        <v>지급수수료</v>
      </c>
      <c r="AD18" s="13" t="s">
        <v>60</v>
      </c>
      <c r="AE18" s="17" t="s">
        <v>2312</v>
      </c>
      <c r="AF18" s="13" t="s">
        <v>43</v>
      </c>
      <c r="AG18" s="17" t="s">
        <v>2362</v>
      </c>
      <c r="AH18" s="17" t="s">
        <v>2359</v>
      </c>
      <c r="AI18" s="17" t="s">
        <v>2359</v>
      </c>
      <c r="AJ18" s="17" t="s">
        <v>2367</v>
      </c>
      <c r="AK18" s="17" t="s">
        <v>2299</v>
      </c>
      <c r="AL18" s="27"/>
    </row>
    <row r="19" spans="1:38">
      <c r="A19" s="26">
        <v>25283</v>
      </c>
      <c r="B19" s="13" t="s">
        <v>19</v>
      </c>
      <c r="C19" s="13">
        <v>127578</v>
      </c>
      <c r="D19" s="14" t="s">
        <v>2192</v>
      </c>
      <c r="E19" s="13" t="s">
        <v>2193</v>
      </c>
      <c r="F19" s="15">
        <v>43335</v>
      </c>
      <c r="G19" s="15">
        <v>43335</v>
      </c>
      <c r="H19" s="15">
        <v>43335</v>
      </c>
      <c r="I19" s="14" t="s">
        <v>2194</v>
      </c>
      <c r="J19" s="13" t="s">
        <v>2195</v>
      </c>
      <c r="K19" s="14">
        <v>308191</v>
      </c>
      <c r="L19" s="14">
        <v>30819</v>
      </c>
      <c r="M19" s="14">
        <v>339010</v>
      </c>
      <c r="N19" s="13" t="s">
        <v>43</v>
      </c>
      <c r="O19" s="14" t="s">
        <v>2238</v>
      </c>
      <c r="P19" s="13" t="s">
        <v>2168</v>
      </c>
      <c r="Q19" s="13" t="s">
        <v>769</v>
      </c>
      <c r="R19" s="13" t="s">
        <v>60</v>
      </c>
      <c r="S19" s="16">
        <v>827</v>
      </c>
      <c r="T19" s="16">
        <v>827</v>
      </c>
      <c r="U19" s="16">
        <v>831</v>
      </c>
      <c r="V19" s="13" t="s">
        <v>29</v>
      </c>
      <c r="W19" s="13" t="s">
        <v>29</v>
      </c>
      <c r="X19" s="17" t="str">
        <f>IF(S19=T19,"T","F")</f>
        <v>T</v>
      </c>
      <c r="Y19" s="17" t="s">
        <v>33</v>
      </c>
      <c r="Z19" s="17" t="s">
        <v>33</v>
      </c>
      <c r="AA19" s="17" t="str">
        <f>VLOOKUP(U19,계정과목!$B$4:$C$75,2)</f>
        <v>건물관리비</v>
      </c>
      <c r="AB19" s="17" t="str">
        <f>VLOOKUP(S19,계정과목!$B$4:$C$75,2)</f>
        <v>지급수수료</v>
      </c>
      <c r="AC19" s="17" t="str">
        <f>VLOOKUP(T19,계정과목!$B$4:$C$75,2)</f>
        <v>지급수수료</v>
      </c>
      <c r="AD19" s="13" t="s">
        <v>60</v>
      </c>
      <c r="AE19" s="17" t="s">
        <v>2312</v>
      </c>
      <c r="AF19" s="13" t="s">
        <v>43</v>
      </c>
      <c r="AG19" s="17" t="s">
        <v>2362</v>
      </c>
      <c r="AH19" s="17" t="s">
        <v>2359</v>
      </c>
      <c r="AI19" s="17" t="s">
        <v>2359</v>
      </c>
      <c r="AJ19" s="17" t="s">
        <v>2367</v>
      </c>
      <c r="AK19" s="17" t="s">
        <v>2299</v>
      </c>
      <c r="AL19" s="27"/>
    </row>
    <row r="20" spans="1:38">
      <c r="A20" s="26">
        <v>26197</v>
      </c>
      <c r="B20" s="13" t="s">
        <v>19</v>
      </c>
      <c r="C20" s="13">
        <v>127760</v>
      </c>
      <c r="D20" s="14" t="s">
        <v>2219</v>
      </c>
      <c r="E20" s="13" t="s">
        <v>2220</v>
      </c>
      <c r="F20" s="15">
        <v>43358</v>
      </c>
      <c r="G20" s="15">
        <v>43358</v>
      </c>
      <c r="H20" s="15">
        <v>43358</v>
      </c>
      <c r="I20" s="14" t="s">
        <v>2221</v>
      </c>
      <c r="J20" s="13" t="s">
        <v>2222</v>
      </c>
      <c r="K20" s="14">
        <v>215933</v>
      </c>
      <c r="L20" s="14">
        <v>21593</v>
      </c>
      <c r="M20" s="14">
        <v>237526</v>
      </c>
      <c r="N20" s="13" t="s">
        <v>43</v>
      </c>
      <c r="O20" s="14" t="s">
        <v>2225</v>
      </c>
      <c r="P20" s="13" t="s">
        <v>2168</v>
      </c>
      <c r="Q20" s="13" t="s">
        <v>1308</v>
      </c>
      <c r="R20" s="13" t="s">
        <v>60</v>
      </c>
      <c r="S20" s="16">
        <v>827</v>
      </c>
      <c r="T20" s="16">
        <v>813</v>
      </c>
      <c r="U20" s="16">
        <v>831</v>
      </c>
      <c r="V20" s="13" t="s">
        <v>29</v>
      </c>
      <c r="W20" s="13" t="s">
        <v>29</v>
      </c>
      <c r="X20" s="17" t="str">
        <f>IF(S20=T20,"T","F")</f>
        <v>F</v>
      </c>
      <c r="Y20" s="17" t="s">
        <v>33</v>
      </c>
      <c r="Z20" s="17" t="s">
        <v>33</v>
      </c>
      <c r="AA20" s="17" t="str">
        <f>VLOOKUP(U20,계정과목!$B$4:$C$75,2)</f>
        <v>건물관리비</v>
      </c>
      <c r="AB20" s="17" t="str">
        <f>VLOOKUP(S20,계정과목!$B$4:$C$75,2)</f>
        <v>지급수수료</v>
      </c>
      <c r="AC20" s="17" t="str">
        <f>VLOOKUP(T20,계정과목!$B$4:$C$75,2)</f>
        <v>수도광열비</v>
      </c>
      <c r="AD20" s="13" t="s">
        <v>60</v>
      </c>
      <c r="AE20" s="17" t="s">
        <v>2312</v>
      </c>
      <c r="AF20" s="13" t="s">
        <v>43</v>
      </c>
      <c r="AG20" s="17" t="s">
        <v>2362</v>
      </c>
      <c r="AH20" s="17" t="s">
        <v>2359</v>
      </c>
      <c r="AI20" s="17" t="s">
        <v>2359</v>
      </c>
      <c r="AJ20" s="17" t="s">
        <v>2367</v>
      </c>
      <c r="AK20" s="17" t="s">
        <v>2299</v>
      </c>
      <c r="AL20" s="27"/>
    </row>
    <row r="21" spans="1:38">
      <c r="A21" s="26">
        <v>26211</v>
      </c>
      <c r="B21" s="13" t="s">
        <v>19</v>
      </c>
      <c r="C21" s="13">
        <v>127760</v>
      </c>
      <c r="D21" s="14" t="s">
        <v>2219</v>
      </c>
      <c r="E21" s="13" t="s">
        <v>2220</v>
      </c>
      <c r="F21" s="15">
        <v>43330</v>
      </c>
      <c r="G21" s="15">
        <v>43330</v>
      </c>
      <c r="H21" s="15">
        <v>43330</v>
      </c>
      <c r="I21" s="14" t="s">
        <v>2221</v>
      </c>
      <c r="J21" s="13" t="s">
        <v>2222</v>
      </c>
      <c r="K21" s="14">
        <v>744146</v>
      </c>
      <c r="L21" s="14">
        <v>74415</v>
      </c>
      <c r="M21" s="14">
        <v>818561</v>
      </c>
      <c r="N21" s="13" t="s">
        <v>43</v>
      </c>
      <c r="O21" s="14" t="s">
        <v>2223</v>
      </c>
      <c r="P21" s="13" t="s">
        <v>2168</v>
      </c>
      <c r="Q21" s="13" t="s">
        <v>321</v>
      </c>
      <c r="R21" s="13" t="s">
        <v>60</v>
      </c>
      <c r="S21" s="16">
        <v>827</v>
      </c>
      <c r="T21" s="16">
        <v>813</v>
      </c>
      <c r="U21" s="16">
        <v>831</v>
      </c>
      <c r="V21" s="13" t="s">
        <v>29</v>
      </c>
      <c r="W21" s="13" t="s">
        <v>29</v>
      </c>
      <c r="X21" s="17" t="str">
        <f>IF(S21=T21,"T","F")</f>
        <v>F</v>
      </c>
      <c r="Y21" s="17" t="s">
        <v>30</v>
      </c>
      <c r="Z21" s="17" t="s">
        <v>30</v>
      </c>
      <c r="AA21" s="17" t="str">
        <f>VLOOKUP(U21,계정과목!$B$4:$C$75,2)</f>
        <v>건물관리비</v>
      </c>
      <c r="AB21" s="17" t="str">
        <f>VLOOKUP(S21,계정과목!$B$4:$C$75,2)</f>
        <v>지급수수료</v>
      </c>
      <c r="AC21" s="17" t="str">
        <f>VLOOKUP(T21,계정과목!$B$4:$C$75,2)</f>
        <v>수도광열비</v>
      </c>
      <c r="AD21" s="13" t="s">
        <v>60</v>
      </c>
      <c r="AE21" s="17" t="s">
        <v>2376</v>
      </c>
      <c r="AF21" s="13" t="s">
        <v>43</v>
      </c>
      <c r="AG21" s="17" t="s">
        <v>2258</v>
      </c>
      <c r="AH21" s="17" t="s">
        <v>2359</v>
      </c>
      <c r="AI21" s="17" t="s">
        <v>2361</v>
      </c>
      <c r="AJ21" s="17" t="s">
        <v>2367</v>
      </c>
      <c r="AK21" s="17" t="s">
        <v>2285</v>
      </c>
      <c r="AL21" s="27"/>
    </row>
    <row r="22" spans="1:38">
      <c r="A22" s="26">
        <v>26213</v>
      </c>
      <c r="B22" s="13" t="s">
        <v>19</v>
      </c>
      <c r="C22" s="13">
        <v>127760</v>
      </c>
      <c r="D22" s="14" t="s">
        <v>2219</v>
      </c>
      <c r="E22" s="13" t="s">
        <v>2220</v>
      </c>
      <c r="F22" s="15">
        <v>43330</v>
      </c>
      <c r="G22" s="15">
        <v>43330</v>
      </c>
      <c r="H22" s="15">
        <v>43330</v>
      </c>
      <c r="I22" s="14" t="s">
        <v>2221</v>
      </c>
      <c r="J22" s="13" t="s">
        <v>2222</v>
      </c>
      <c r="K22" s="14">
        <v>215933</v>
      </c>
      <c r="L22" s="14">
        <v>21593</v>
      </c>
      <c r="M22" s="14">
        <v>237526</v>
      </c>
      <c r="N22" s="13" t="s">
        <v>43</v>
      </c>
      <c r="O22" s="14" t="s">
        <v>2218</v>
      </c>
      <c r="P22" s="13" t="s">
        <v>2168</v>
      </c>
      <c r="Q22" s="13" t="s">
        <v>2239</v>
      </c>
      <c r="R22" s="13" t="s">
        <v>60</v>
      </c>
      <c r="S22" s="16">
        <v>827</v>
      </c>
      <c r="T22" s="16">
        <v>813</v>
      </c>
      <c r="U22" s="16">
        <v>831</v>
      </c>
      <c r="V22" s="13" t="s">
        <v>29</v>
      </c>
      <c r="W22" s="13" t="s">
        <v>29</v>
      </c>
      <c r="X22" s="17" t="str">
        <f>IF(S22=T22,"T","F")</f>
        <v>F</v>
      </c>
      <c r="Y22" s="17" t="s">
        <v>33</v>
      </c>
      <c r="Z22" s="17" t="s">
        <v>33</v>
      </c>
      <c r="AA22" s="17" t="str">
        <f>VLOOKUP(U22,계정과목!$B$4:$C$75,2)</f>
        <v>건물관리비</v>
      </c>
      <c r="AB22" s="17" t="str">
        <f>VLOOKUP(S22,계정과목!$B$4:$C$75,2)</f>
        <v>지급수수료</v>
      </c>
      <c r="AC22" s="17" t="str">
        <f>VLOOKUP(T22,계정과목!$B$4:$C$75,2)</f>
        <v>수도광열비</v>
      </c>
      <c r="AD22" s="13" t="s">
        <v>60</v>
      </c>
      <c r="AE22" s="17" t="s">
        <v>2315</v>
      </c>
      <c r="AF22" s="13" t="s">
        <v>43</v>
      </c>
      <c r="AG22" s="17" t="s">
        <v>2362</v>
      </c>
      <c r="AH22" s="17" t="s">
        <v>2359</v>
      </c>
      <c r="AI22" s="17" t="s">
        <v>2359</v>
      </c>
      <c r="AJ22" s="17" t="s">
        <v>2367</v>
      </c>
      <c r="AK22" s="17" t="s">
        <v>2299</v>
      </c>
      <c r="AL22" s="27"/>
    </row>
    <row r="23" spans="1:38">
      <c r="A23" s="26">
        <v>28434</v>
      </c>
      <c r="B23" s="13" t="s">
        <v>19</v>
      </c>
      <c r="C23" s="13">
        <v>129555</v>
      </c>
      <c r="D23" s="14" t="s">
        <v>2226</v>
      </c>
      <c r="E23" s="13" t="s">
        <v>2227</v>
      </c>
      <c r="F23" s="15">
        <v>43354</v>
      </c>
      <c r="G23" s="15">
        <v>43354</v>
      </c>
      <c r="H23" s="15">
        <v>43354</v>
      </c>
      <c r="I23" s="14" t="s">
        <v>2228</v>
      </c>
      <c r="J23" s="13" t="s">
        <v>2229</v>
      </c>
      <c r="K23" s="14">
        <v>249449</v>
      </c>
      <c r="L23" s="14">
        <v>24945</v>
      </c>
      <c r="M23" s="14">
        <v>274394</v>
      </c>
      <c r="N23" s="13" t="s">
        <v>24</v>
      </c>
      <c r="O23" s="14" t="s">
        <v>2206</v>
      </c>
      <c r="P23" s="13" t="s">
        <v>2168</v>
      </c>
      <c r="Q23" s="13" t="s">
        <v>1364</v>
      </c>
      <c r="R23" s="13" t="s">
        <v>768</v>
      </c>
      <c r="S23" s="16">
        <v>827</v>
      </c>
      <c r="T23" s="16">
        <v>827</v>
      </c>
      <c r="U23" s="16">
        <v>831</v>
      </c>
      <c r="V23" s="13" t="s">
        <v>29</v>
      </c>
      <c r="W23" s="13" t="s">
        <v>29</v>
      </c>
      <c r="X23" s="17" t="str">
        <f>IF(S23=T23,"T","F")</f>
        <v>T</v>
      </c>
      <c r="Y23" s="17" t="s">
        <v>33</v>
      </c>
      <c r="Z23" s="17" t="s">
        <v>33</v>
      </c>
      <c r="AA23" s="17" t="str">
        <f>VLOOKUP(U23,계정과목!$B$4:$C$75,2)</f>
        <v>건물관리비</v>
      </c>
      <c r="AB23" s="17" t="str">
        <f>VLOOKUP(S23,계정과목!$B$4:$C$75,2)</f>
        <v>지급수수료</v>
      </c>
      <c r="AC23" s="17" t="str">
        <f>VLOOKUP(T23,계정과목!$B$4:$C$75,2)</f>
        <v>지급수수료</v>
      </c>
      <c r="AD23" s="13" t="s">
        <v>768</v>
      </c>
      <c r="AE23" s="17" t="s">
        <v>2315</v>
      </c>
      <c r="AF23" s="13" t="s">
        <v>24</v>
      </c>
      <c r="AG23" s="17" t="s">
        <v>2362</v>
      </c>
      <c r="AH23" s="17" t="s">
        <v>2359</v>
      </c>
      <c r="AI23" s="17" t="s">
        <v>2359</v>
      </c>
      <c r="AJ23" s="17" t="s">
        <v>2367</v>
      </c>
      <c r="AK23" s="17" t="s">
        <v>2299</v>
      </c>
      <c r="AL23" s="27"/>
    </row>
    <row r="24" spans="1:38">
      <c r="A24" s="26">
        <v>28441</v>
      </c>
      <c r="B24" s="13" t="s">
        <v>19</v>
      </c>
      <c r="C24" s="13">
        <v>129555</v>
      </c>
      <c r="D24" s="14" t="s">
        <v>2226</v>
      </c>
      <c r="E24" s="13" t="s">
        <v>2227</v>
      </c>
      <c r="F24" s="15">
        <v>43322</v>
      </c>
      <c r="G24" s="15">
        <v>43322</v>
      </c>
      <c r="H24" s="15">
        <v>43322</v>
      </c>
      <c r="I24" s="14" t="s">
        <v>2228</v>
      </c>
      <c r="J24" s="13" t="s">
        <v>2229</v>
      </c>
      <c r="K24" s="14">
        <v>259766</v>
      </c>
      <c r="L24" s="14">
        <v>25977</v>
      </c>
      <c r="M24" s="14">
        <v>285743</v>
      </c>
      <c r="N24" s="13" t="s">
        <v>24</v>
      </c>
      <c r="O24" s="14" t="s">
        <v>2201</v>
      </c>
      <c r="P24" s="13" t="s">
        <v>2168</v>
      </c>
      <c r="Q24" s="13" t="s">
        <v>1804</v>
      </c>
      <c r="R24" s="13" t="s">
        <v>768</v>
      </c>
      <c r="S24" s="16">
        <v>827</v>
      </c>
      <c r="T24" s="16">
        <v>827</v>
      </c>
      <c r="U24" s="16">
        <v>831</v>
      </c>
      <c r="V24" s="13" t="s">
        <v>29</v>
      </c>
      <c r="W24" s="13" t="s">
        <v>29</v>
      </c>
      <c r="X24" s="17" t="str">
        <f>IF(S24=T24,"T","F")</f>
        <v>T</v>
      </c>
      <c r="Y24" s="17" t="s">
        <v>30</v>
      </c>
      <c r="Z24" s="17" t="s">
        <v>30</v>
      </c>
      <c r="AA24" s="17" t="str">
        <f>VLOOKUP(U24,계정과목!$B$4:$C$75,2)</f>
        <v>건물관리비</v>
      </c>
      <c r="AB24" s="17" t="str">
        <f>VLOOKUP(S24,계정과목!$B$4:$C$75,2)</f>
        <v>지급수수료</v>
      </c>
      <c r="AC24" s="17" t="str">
        <f>VLOOKUP(T24,계정과목!$B$4:$C$75,2)</f>
        <v>지급수수료</v>
      </c>
      <c r="AD24" s="13" t="s">
        <v>768</v>
      </c>
      <c r="AE24" s="17" t="s">
        <v>2305</v>
      </c>
      <c r="AF24" s="13" t="s">
        <v>24</v>
      </c>
      <c r="AG24" s="17" t="s">
        <v>2362</v>
      </c>
      <c r="AH24" s="17" t="s">
        <v>2359</v>
      </c>
      <c r="AI24" s="17" t="s">
        <v>2359</v>
      </c>
      <c r="AJ24" s="17" t="s">
        <v>2367</v>
      </c>
      <c r="AK24" s="17" t="s">
        <v>2299</v>
      </c>
      <c r="AL24" s="27"/>
    </row>
    <row r="25" spans="1:38">
      <c r="A25" s="26">
        <v>28869</v>
      </c>
      <c r="B25" s="13" t="s">
        <v>19</v>
      </c>
      <c r="C25" s="13">
        <v>129625</v>
      </c>
      <c r="D25" s="14" t="s">
        <v>1189</v>
      </c>
      <c r="E25" s="13" t="s">
        <v>1190</v>
      </c>
      <c r="F25" s="15">
        <v>43372</v>
      </c>
      <c r="G25" s="15">
        <v>43372</v>
      </c>
      <c r="H25" s="15">
        <v>43372</v>
      </c>
      <c r="I25" s="14" t="s">
        <v>2240</v>
      </c>
      <c r="J25" s="13" t="s">
        <v>2241</v>
      </c>
      <c r="K25" s="14">
        <v>900760</v>
      </c>
      <c r="L25" s="14">
        <v>90080</v>
      </c>
      <c r="M25" s="14">
        <v>990840</v>
      </c>
      <c r="N25" s="13" t="s">
        <v>43</v>
      </c>
      <c r="O25" s="14" t="s">
        <v>2185</v>
      </c>
      <c r="P25" s="13" t="s">
        <v>2168</v>
      </c>
      <c r="Q25" s="13" t="s">
        <v>2242</v>
      </c>
      <c r="R25" s="13" t="s">
        <v>60</v>
      </c>
      <c r="S25" s="16">
        <v>817</v>
      </c>
      <c r="T25" s="16">
        <v>813</v>
      </c>
      <c r="U25" s="16">
        <v>831</v>
      </c>
      <c r="V25" s="13" t="s">
        <v>29</v>
      </c>
      <c r="W25" s="13" t="s">
        <v>29</v>
      </c>
      <c r="X25" s="17" t="str">
        <f>IF(S25=T25,"T","F")</f>
        <v>F</v>
      </c>
      <c r="Y25" s="17" t="s">
        <v>30</v>
      </c>
      <c r="Z25" s="17" t="s">
        <v>30</v>
      </c>
      <c r="AA25" s="17" t="str">
        <f>VLOOKUP(U25,계정과목!$B$4:$C$75,2)</f>
        <v>건물관리비</v>
      </c>
      <c r="AB25" s="17" t="str">
        <f>VLOOKUP(S25,계정과목!$B$4:$C$75,2)</f>
        <v>지급임차료</v>
      </c>
      <c r="AC25" s="17" t="str">
        <f>VLOOKUP(T25,계정과목!$B$4:$C$75,2)</f>
        <v>수도광열비</v>
      </c>
      <c r="AD25" s="13" t="s">
        <v>60</v>
      </c>
      <c r="AE25" s="17" t="s">
        <v>2305</v>
      </c>
      <c r="AF25" s="13" t="s">
        <v>43</v>
      </c>
      <c r="AG25" s="17" t="s">
        <v>2362</v>
      </c>
      <c r="AH25" s="17" t="s">
        <v>2359</v>
      </c>
      <c r="AI25" s="17" t="s">
        <v>2359</v>
      </c>
      <c r="AJ25" s="17" t="s">
        <v>2367</v>
      </c>
      <c r="AK25" s="17" t="s">
        <v>2299</v>
      </c>
      <c r="AL25" s="27"/>
    </row>
    <row r="26" spans="1:38">
      <c r="A26" s="26">
        <v>28880</v>
      </c>
      <c r="B26" s="13" t="s">
        <v>19</v>
      </c>
      <c r="C26" s="13">
        <v>129625</v>
      </c>
      <c r="D26" s="14" t="s">
        <v>1189</v>
      </c>
      <c r="E26" s="13" t="s">
        <v>1190</v>
      </c>
      <c r="F26" s="15">
        <v>43336</v>
      </c>
      <c r="G26" s="15">
        <v>43336</v>
      </c>
      <c r="H26" s="15">
        <v>43336</v>
      </c>
      <c r="I26" s="14" t="s">
        <v>2240</v>
      </c>
      <c r="J26" s="13" t="s">
        <v>2241</v>
      </c>
      <c r="K26" s="14">
        <v>1083580</v>
      </c>
      <c r="L26" s="14">
        <v>108360</v>
      </c>
      <c r="M26" s="14">
        <v>1191940</v>
      </c>
      <c r="N26" s="13" t="s">
        <v>43</v>
      </c>
      <c r="O26" s="14" t="s">
        <v>2180</v>
      </c>
      <c r="P26" s="13" t="s">
        <v>2168</v>
      </c>
      <c r="Q26" s="13" t="s">
        <v>2244</v>
      </c>
      <c r="R26" s="13" t="s">
        <v>60</v>
      </c>
      <c r="S26" s="16">
        <v>817</v>
      </c>
      <c r="T26" s="16">
        <v>813</v>
      </c>
      <c r="U26" s="16">
        <v>831</v>
      </c>
      <c r="V26" s="13" t="s">
        <v>29</v>
      </c>
      <c r="W26" s="13" t="s">
        <v>29</v>
      </c>
      <c r="X26" s="17" t="str">
        <f>IF(S26=T26,"T","F")</f>
        <v>F</v>
      </c>
      <c r="Y26" s="17" t="s">
        <v>33</v>
      </c>
      <c r="Z26" s="17" t="s">
        <v>33</v>
      </c>
      <c r="AA26" s="17" t="str">
        <f>VLOOKUP(U26,계정과목!$B$4:$C$75,2)</f>
        <v>건물관리비</v>
      </c>
      <c r="AB26" s="17" t="str">
        <f>VLOOKUP(S26,계정과목!$B$4:$C$75,2)</f>
        <v>지급임차료</v>
      </c>
      <c r="AC26" s="17" t="str">
        <f>VLOOKUP(T26,계정과목!$B$4:$C$75,2)</f>
        <v>수도광열비</v>
      </c>
      <c r="AD26" s="13" t="s">
        <v>60</v>
      </c>
      <c r="AE26" s="17" t="s">
        <v>2305</v>
      </c>
      <c r="AF26" s="13" t="s">
        <v>43</v>
      </c>
      <c r="AG26" s="17" t="s">
        <v>2362</v>
      </c>
      <c r="AH26" s="17" t="s">
        <v>2359</v>
      </c>
      <c r="AI26" s="17" t="s">
        <v>2359</v>
      </c>
      <c r="AJ26" s="17" t="s">
        <v>2367</v>
      </c>
      <c r="AK26" s="17" t="s">
        <v>2299</v>
      </c>
      <c r="AL26" s="27"/>
    </row>
    <row r="27" spans="1:38">
      <c r="A27" s="26">
        <v>31534</v>
      </c>
      <c r="B27" s="13" t="s">
        <v>19</v>
      </c>
      <c r="C27" s="13">
        <v>127578</v>
      </c>
      <c r="D27" s="14" t="s">
        <v>2192</v>
      </c>
      <c r="E27" s="13" t="s">
        <v>2193</v>
      </c>
      <c r="F27" s="15">
        <v>43393</v>
      </c>
      <c r="G27" s="15">
        <v>43393</v>
      </c>
      <c r="H27" s="15">
        <v>43393</v>
      </c>
      <c r="I27" s="14" t="s">
        <v>2194</v>
      </c>
      <c r="J27" s="13" t="s">
        <v>2195</v>
      </c>
      <c r="K27" s="14">
        <v>286673</v>
      </c>
      <c r="L27" s="14">
        <v>28667</v>
      </c>
      <c r="M27" s="14">
        <v>315340</v>
      </c>
      <c r="N27" s="13" t="s">
        <v>43</v>
      </c>
      <c r="O27" s="14" t="s">
        <v>2243</v>
      </c>
      <c r="P27" s="13" t="s">
        <v>2168</v>
      </c>
      <c r="Q27" s="13" t="s">
        <v>1884</v>
      </c>
      <c r="R27" s="13" t="s">
        <v>60</v>
      </c>
      <c r="S27" s="16">
        <v>827</v>
      </c>
      <c r="T27" s="16">
        <v>827</v>
      </c>
      <c r="U27" s="16">
        <v>831</v>
      </c>
      <c r="V27" s="13" t="s">
        <v>29</v>
      </c>
      <c r="W27" s="13" t="s">
        <v>29</v>
      </c>
      <c r="X27" s="17" t="str">
        <f>IF(S27=T27,"T","F")</f>
        <v>T</v>
      </c>
      <c r="Y27" s="17" t="s">
        <v>30</v>
      </c>
      <c r="Z27" s="17" t="s">
        <v>30</v>
      </c>
      <c r="AA27" s="17" t="str">
        <f>VLOOKUP(U27,계정과목!$B$4:$C$75,2)</f>
        <v>건물관리비</v>
      </c>
      <c r="AB27" s="17" t="str">
        <f>VLOOKUP(S27,계정과목!$B$4:$C$75,2)</f>
        <v>지급수수료</v>
      </c>
      <c r="AC27" s="17" t="str">
        <f>VLOOKUP(T27,계정과목!$B$4:$C$75,2)</f>
        <v>지급수수료</v>
      </c>
      <c r="AD27" s="13" t="s">
        <v>60</v>
      </c>
      <c r="AE27" s="17" t="s">
        <v>2305</v>
      </c>
      <c r="AF27" s="13" t="s">
        <v>43</v>
      </c>
      <c r="AG27" s="17" t="s">
        <v>2362</v>
      </c>
      <c r="AH27" s="17" t="s">
        <v>2359</v>
      </c>
      <c r="AI27" s="17" t="s">
        <v>2359</v>
      </c>
      <c r="AJ27" s="17" t="s">
        <v>2367</v>
      </c>
      <c r="AK27" s="17" t="s">
        <v>2299</v>
      </c>
      <c r="AL27" s="27"/>
    </row>
    <row r="28" spans="1:38">
      <c r="A28" s="26">
        <v>31725</v>
      </c>
      <c r="B28" s="13" t="s">
        <v>19</v>
      </c>
      <c r="C28" s="13">
        <v>127760</v>
      </c>
      <c r="D28" s="14" t="s">
        <v>2219</v>
      </c>
      <c r="E28" s="13" t="s">
        <v>2220</v>
      </c>
      <c r="F28" s="15">
        <v>43390</v>
      </c>
      <c r="G28" s="15">
        <v>43390</v>
      </c>
      <c r="H28" s="15">
        <v>43390</v>
      </c>
      <c r="I28" s="14" t="s">
        <v>2221</v>
      </c>
      <c r="J28" s="13" t="s">
        <v>2222</v>
      </c>
      <c r="K28" s="14">
        <v>215933</v>
      </c>
      <c r="L28" s="14">
        <v>21593</v>
      </c>
      <c r="M28" s="14">
        <v>237526</v>
      </c>
      <c r="N28" s="13" t="s">
        <v>43</v>
      </c>
      <c r="O28" s="14" t="s">
        <v>2230</v>
      </c>
      <c r="P28" s="13" t="s">
        <v>2168</v>
      </c>
      <c r="Q28" s="13" t="s">
        <v>2247</v>
      </c>
      <c r="R28" s="13" t="s">
        <v>60</v>
      </c>
      <c r="S28" s="16">
        <v>827</v>
      </c>
      <c r="T28" s="16">
        <v>813</v>
      </c>
      <c r="U28" s="16">
        <v>831</v>
      </c>
      <c r="V28" s="13" t="s">
        <v>29</v>
      </c>
      <c r="W28" s="13" t="s">
        <v>29</v>
      </c>
      <c r="X28" s="17" t="str">
        <f>IF(S28=T28,"T","F")</f>
        <v>F</v>
      </c>
      <c r="Y28" s="17" t="s">
        <v>30</v>
      </c>
      <c r="Z28" s="17" t="s">
        <v>30</v>
      </c>
      <c r="AA28" s="17" t="str">
        <f>VLOOKUP(U28,계정과목!$B$4:$C$75,2)</f>
        <v>건물관리비</v>
      </c>
      <c r="AB28" s="17" t="str">
        <f>VLOOKUP(S28,계정과목!$B$4:$C$75,2)</f>
        <v>지급수수료</v>
      </c>
      <c r="AC28" s="17" t="str">
        <f>VLOOKUP(T28,계정과목!$B$4:$C$75,2)</f>
        <v>수도광열비</v>
      </c>
      <c r="AD28" s="13" t="s">
        <v>60</v>
      </c>
      <c r="AE28" s="17" t="s">
        <v>2305</v>
      </c>
      <c r="AF28" s="13" t="s">
        <v>43</v>
      </c>
      <c r="AG28" s="17" t="s">
        <v>2362</v>
      </c>
      <c r="AH28" s="17" t="s">
        <v>2359</v>
      </c>
      <c r="AI28" s="17" t="s">
        <v>2359</v>
      </c>
      <c r="AJ28" s="17" t="s">
        <v>2367</v>
      </c>
      <c r="AK28" s="17" t="s">
        <v>2299</v>
      </c>
      <c r="AL28" s="27"/>
    </row>
    <row r="29" spans="1:38">
      <c r="A29" s="26">
        <v>32288</v>
      </c>
      <c r="B29" s="13" t="s">
        <v>19</v>
      </c>
      <c r="C29" s="13">
        <v>129625</v>
      </c>
      <c r="D29" s="14" t="s">
        <v>1189</v>
      </c>
      <c r="E29" s="13" t="s">
        <v>1190</v>
      </c>
      <c r="F29" s="15">
        <v>43403</v>
      </c>
      <c r="G29" s="15">
        <v>43404</v>
      </c>
      <c r="H29" s="15">
        <v>43404</v>
      </c>
      <c r="I29" s="14" t="s">
        <v>2240</v>
      </c>
      <c r="J29" s="13" t="s">
        <v>2241</v>
      </c>
      <c r="K29" s="14">
        <v>618740</v>
      </c>
      <c r="L29" s="14">
        <v>61870</v>
      </c>
      <c r="M29" s="14">
        <v>680610</v>
      </c>
      <c r="N29" s="13" t="s">
        <v>43</v>
      </c>
      <c r="O29" s="14" t="s">
        <v>2173</v>
      </c>
      <c r="P29" s="13" t="s">
        <v>2168</v>
      </c>
      <c r="Q29" s="13" t="s">
        <v>2248</v>
      </c>
      <c r="R29" s="13" t="s">
        <v>60</v>
      </c>
      <c r="S29" s="16">
        <v>817</v>
      </c>
      <c r="T29" s="16">
        <v>813</v>
      </c>
      <c r="U29" s="16">
        <v>831</v>
      </c>
      <c r="V29" s="13" t="s">
        <v>29</v>
      </c>
      <c r="W29" s="13" t="s">
        <v>29</v>
      </c>
      <c r="X29" s="17" t="str">
        <f>IF(S29=T29,"T","F")</f>
        <v>F</v>
      </c>
      <c r="Y29" s="17" t="s">
        <v>33</v>
      </c>
      <c r="Z29" s="17" t="s">
        <v>33</v>
      </c>
      <c r="AA29" s="17" t="str">
        <f>VLOOKUP(U29,계정과목!$B$4:$C$75,2)</f>
        <v>건물관리비</v>
      </c>
      <c r="AB29" s="17" t="str">
        <f>VLOOKUP(S29,계정과목!$B$4:$C$75,2)</f>
        <v>지급임차료</v>
      </c>
      <c r="AC29" s="17" t="str">
        <f>VLOOKUP(T29,계정과목!$B$4:$C$75,2)</f>
        <v>수도광열비</v>
      </c>
      <c r="AD29" s="13" t="s">
        <v>60</v>
      </c>
      <c r="AE29" s="17" t="s">
        <v>2305</v>
      </c>
      <c r="AF29" s="13" t="s">
        <v>43</v>
      </c>
      <c r="AG29" s="17" t="s">
        <v>2362</v>
      </c>
      <c r="AH29" s="17" t="s">
        <v>2359</v>
      </c>
      <c r="AI29" s="17" t="s">
        <v>2359</v>
      </c>
      <c r="AJ29" s="17" t="s">
        <v>2367</v>
      </c>
      <c r="AK29" s="17" t="s">
        <v>2299</v>
      </c>
      <c r="AL29" s="27"/>
    </row>
    <row r="30" spans="1:38">
      <c r="A30" s="26">
        <v>33258</v>
      </c>
      <c r="B30" s="13" t="s">
        <v>19</v>
      </c>
      <c r="C30" s="13">
        <v>127578</v>
      </c>
      <c r="D30" s="14" t="s">
        <v>2192</v>
      </c>
      <c r="E30" s="13" t="s">
        <v>2193</v>
      </c>
      <c r="F30" s="15">
        <v>43427</v>
      </c>
      <c r="G30" s="15">
        <v>43427</v>
      </c>
      <c r="H30" s="15">
        <v>43427</v>
      </c>
      <c r="I30" s="14" t="s">
        <v>2194</v>
      </c>
      <c r="J30" s="13" t="s">
        <v>2195</v>
      </c>
      <c r="K30" s="14">
        <v>194055</v>
      </c>
      <c r="L30" s="14">
        <v>19405</v>
      </c>
      <c r="M30" s="14">
        <v>213460</v>
      </c>
      <c r="N30" s="13" t="s">
        <v>43</v>
      </c>
      <c r="O30" s="14" t="s">
        <v>2245</v>
      </c>
      <c r="P30" s="13" t="s">
        <v>2168</v>
      </c>
      <c r="Q30" s="13" t="s">
        <v>2249</v>
      </c>
      <c r="R30" s="13" t="s">
        <v>60</v>
      </c>
      <c r="S30" s="16">
        <v>827</v>
      </c>
      <c r="T30" s="16">
        <v>827</v>
      </c>
      <c r="U30" s="16">
        <v>831</v>
      </c>
      <c r="V30" s="13" t="s">
        <v>29</v>
      </c>
      <c r="W30" s="13" t="s">
        <v>29</v>
      </c>
      <c r="X30" s="17" t="str">
        <f>IF(S30=T30,"T","F")</f>
        <v>T</v>
      </c>
      <c r="Y30" s="17" t="s">
        <v>30</v>
      </c>
      <c r="Z30" s="17" t="s">
        <v>30</v>
      </c>
      <c r="AA30" s="17" t="str">
        <f>VLOOKUP(U30,계정과목!$B$4:$C$75,2)</f>
        <v>건물관리비</v>
      </c>
      <c r="AB30" s="17" t="str">
        <f>VLOOKUP(S30,계정과목!$B$4:$C$75,2)</f>
        <v>지급수수료</v>
      </c>
      <c r="AC30" s="17" t="str">
        <f>VLOOKUP(T30,계정과목!$B$4:$C$75,2)</f>
        <v>지급수수료</v>
      </c>
      <c r="AD30" s="13" t="s">
        <v>60</v>
      </c>
      <c r="AE30" s="17" t="s">
        <v>2305</v>
      </c>
      <c r="AF30" s="13" t="s">
        <v>43</v>
      </c>
      <c r="AG30" s="17" t="s">
        <v>2362</v>
      </c>
      <c r="AH30" s="17" t="s">
        <v>2359</v>
      </c>
      <c r="AI30" s="17" t="s">
        <v>2359</v>
      </c>
      <c r="AJ30" s="17" t="s">
        <v>2367</v>
      </c>
      <c r="AK30" s="17" t="s">
        <v>2299</v>
      </c>
      <c r="AL30" s="27"/>
    </row>
    <row r="31" spans="1:38">
      <c r="A31" s="26">
        <v>33483</v>
      </c>
      <c r="B31" s="13" t="s">
        <v>19</v>
      </c>
      <c r="C31" s="13">
        <v>127760</v>
      </c>
      <c r="D31" s="14" t="s">
        <v>2219</v>
      </c>
      <c r="E31" s="13" t="s">
        <v>2220</v>
      </c>
      <c r="F31" s="15">
        <v>43419</v>
      </c>
      <c r="G31" s="15">
        <v>43419</v>
      </c>
      <c r="H31" s="15">
        <v>43419</v>
      </c>
      <c r="I31" s="14" t="s">
        <v>2221</v>
      </c>
      <c r="J31" s="13" t="s">
        <v>2222</v>
      </c>
      <c r="K31" s="14">
        <v>215933</v>
      </c>
      <c r="L31" s="14">
        <v>21593</v>
      </c>
      <c r="M31" s="14">
        <v>237526</v>
      </c>
      <c r="N31" s="13" t="s">
        <v>43</v>
      </c>
      <c r="O31" s="14" t="s">
        <v>2234</v>
      </c>
      <c r="P31" s="13" t="s">
        <v>2168</v>
      </c>
      <c r="Q31" s="13" t="s">
        <v>2250</v>
      </c>
      <c r="R31" s="13" t="s">
        <v>60</v>
      </c>
      <c r="S31" s="16">
        <v>827</v>
      </c>
      <c r="T31" s="16">
        <v>813</v>
      </c>
      <c r="U31" s="16">
        <v>831</v>
      </c>
      <c r="V31" s="13" t="s">
        <v>29</v>
      </c>
      <c r="W31" s="13" t="s">
        <v>29</v>
      </c>
      <c r="X31" s="17" t="str">
        <f>IF(S31=T31,"T","F")</f>
        <v>F</v>
      </c>
      <c r="Y31" s="17" t="s">
        <v>33</v>
      </c>
      <c r="Z31" s="17" t="s">
        <v>33</v>
      </c>
      <c r="AA31" s="17" t="str">
        <f>VLOOKUP(U31,계정과목!$B$4:$C$75,2)</f>
        <v>건물관리비</v>
      </c>
      <c r="AB31" s="17" t="str">
        <f>VLOOKUP(S31,계정과목!$B$4:$C$75,2)</f>
        <v>지급수수료</v>
      </c>
      <c r="AC31" s="17" t="str">
        <f>VLOOKUP(T31,계정과목!$B$4:$C$75,2)</f>
        <v>수도광열비</v>
      </c>
      <c r="AD31" s="13" t="s">
        <v>60</v>
      </c>
      <c r="AE31" s="17" t="s">
        <v>2305</v>
      </c>
      <c r="AF31" s="13" t="s">
        <v>43</v>
      </c>
      <c r="AG31" s="17" t="s">
        <v>2362</v>
      </c>
      <c r="AH31" s="17" t="s">
        <v>2359</v>
      </c>
      <c r="AI31" s="17" t="s">
        <v>2359</v>
      </c>
      <c r="AJ31" s="17" t="s">
        <v>2367</v>
      </c>
      <c r="AK31" s="17" t="s">
        <v>2299</v>
      </c>
      <c r="AL31" s="27"/>
    </row>
    <row r="32" spans="1:38">
      <c r="A32" s="26">
        <v>34119</v>
      </c>
      <c r="B32" s="13" t="s">
        <v>19</v>
      </c>
      <c r="C32" s="13">
        <v>129755</v>
      </c>
      <c r="D32" s="14" t="s">
        <v>764</v>
      </c>
      <c r="E32" s="13" t="s">
        <v>765</v>
      </c>
      <c r="F32" s="15">
        <v>43434</v>
      </c>
      <c r="G32" s="15">
        <v>43434</v>
      </c>
      <c r="H32" s="15">
        <v>43434</v>
      </c>
      <c r="I32" s="14" t="s">
        <v>766</v>
      </c>
      <c r="J32" s="13" t="s">
        <v>767</v>
      </c>
      <c r="K32" s="14">
        <v>700000</v>
      </c>
      <c r="L32" s="14">
        <v>70000</v>
      </c>
      <c r="M32" s="14">
        <v>770000</v>
      </c>
      <c r="N32" s="13" t="s">
        <v>43</v>
      </c>
      <c r="O32" s="14" t="s">
        <v>2175</v>
      </c>
      <c r="P32" s="13" t="s">
        <v>2168</v>
      </c>
      <c r="Q32" s="13" t="s">
        <v>411</v>
      </c>
      <c r="R32" s="13" t="s">
        <v>60</v>
      </c>
      <c r="S32" s="16">
        <v>817</v>
      </c>
      <c r="T32" s="16">
        <v>827</v>
      </c>
      <c r="U32" s="16">
        <v>831</v>
      </c>
      <c r="V32" s="13" t="s">
        <v>29</v>
      </c>
      <c r="W32" s="13" t="s">
        <v>29</v>
      </c>
      <c r="X32" s="17" t="str">
        <f>IF(S32=T32,"T","F")</f>
        <v>F</v>
      </c>
      <c r="Y32" s="17" t="s">
        <v>30</v>
      </c>
      <c r="Z32" s="17" t="s">
        <v>30</v>
      </c>
      <c r="AA32" s="17" t="str">
        <f>VLOOKUP(U32,계정과목!$B$4:$C$75,2)</f>
        <v>건물관리비</v>
      </c>
      <c r="AB32" s="17" t="str">
        <f>VLOOKUP(S32,계정과목!$B$4:$C$75,2)</f>
        <v>지급임차료</v>
      </c>
      <c r="AC32" s="17" t="str">
        <f>VLOOKUP(T32,계정과목!$B$4:$C$75,2)</f>
        <v>지급수수료</v>
      </c>
      <c r="AD32" s="13" t="s">
        <v>60</v>
      </c>
      <c r="AE32" s="17" t="s">
        <v>2306</v>
      </c>
      <c r="AF32" s="13" t="s">
        <v>43</v>
      </c>
      <c r="AG32" s="17" t="s">
        <v>2571</v>
      </c>
      <c r="AH32" s="17" t="s">
        <v>2359</v>
      </c>
      <c r="AI32" s="17" t="s">
        <v>2359</v>
      </c>
      <c r="AJ32" s="17" t="s">
        <v>2367</v>
      </c>
      <c r="AK32" s="17" t="s">
        <v>2570</v>
      </c>
      <c r="AL32" s="27"/>
    </row>
    <row r="33" spans="1:38">
      <c r="A33" s="26">
        <v>34154</v>
      </c>
      <c r="B33" s="13" t="s">
        <v>19</v>
      </c>
      <c r="C33" s="13">
        <v>129778</v>
      </c>
      <c r="D33" s="14" t="s">
        <v>2252</v>
      </c>
      <c r="E33" s="13" t="s">
        <v>2253</v>
      </c>
      <c r="F33" s="15">
        <v>43434</v>
      </c>
      <c r="G33" s="15">
        <v>43434</v>
      </c>
      <c r="H33" s="15">
        <v>43434</v>
      </c>
      <c r="I33" s="14" t="s">
        <v>2254</v>
      </c>
      <c r="J33" s="13" t="s">
        <v>2255</v>
      </c>
      <c r="K33" s="14">
        <v>111072</v>
      </c>
      <c r="L33" s="14">
        <v>11110</v>
      </c>
      <c r="M33" s="14">
        <v>122182</v>
      </c>
      <c r="N33" s="13" t="s">
        <v>43</v>
      </c>
      <c r="O33" s="14" t="s">
        <v>2246</v>
      </c>
      <c r="P33" s="13" t="s">
        <v>2168</v>
      </c>
      <c r="Q33" s="13" t="s">
        <v>411</v>
      </c>
      <c r="R33" s="13" t="s">
        <v>768</v>
      </c>
      <c r="S33" s="16">
        <v>827</v>
      </c>
      <c r="T33" s="16">
        <v>827</v>
      </c>
      <c r="U33" s="16">
        <v>831</v>
      </c>
      <c r="V33" s="13" t="s">
        <v>29</v>
      </c>
      <c r="W33" s="13" t="s">
        <v>29</v>
      </c>
      <c r="X33" s="17" t="str">
        <f>IF(S33=T33,"T","F")</f>
        <v>T</v>
      </c>
      <c r="Y33" s="17" t="s">
        <v>33</v>
      </c>
      <c r="Z33" s="17" t="s">
        <v>33</v>
      </c>
      <c r="AA33" s="17" t="str">
        <f>VLOOKUP(U33,계정과목!$B$4:$C$75,2)</f>
        <v>건물관리비</v>
      </c>
      <c r="AB33" s="17" t="str">
        <f>VLOOKUP(S33,계정과목!$B$4:$C$75,2)</f>
        <v>지급수수료</v>
      </c>
      <c r="AC33" s="17" t="str">
        <f>VLOOKUP(T33,계정과목!$B$4:$C$75,2)</f>
        <v>지급수수료</v>
      </c>
      <c r="AD33" s="13" t="s">
        <v>768</v>
      </c>
      <c r="AE33" s="17" t="s">
        <v>2305</v>
      </c>
      <c r="AF33" s="13" t="s">
        <v>43</v>
      </c>
      <c r="AG33" s="17" t="s">
        <v>2362</v>
      </c>
      <c r="AH33" s="17" t="s">
        <v>2359</v>
      </c>
      <c r="AI33" s="17" t="s">
        <v>2359</v>
      </c>
      <c r="AJ33" s="17" t="s">
        <v>2367</v>
      </c>
      <c r="AK33" s="17" t="s">
        <v>2299</v>
      </c>
      <c r="AL33" s="27"/>
    </row>
    <row r="34" spans="1:38">
      <c r="A34" s="26">
        <v>35345</v>
      </c>
      <c r="B34" s="13" t="s">
        <v>19</v>
      </c>
      <c r="C34" s="13">
        <v>127760</v>
      </c>
      <c r="D34" s="14" t="s">
        <v>2219</v>
      </c>
      <c r="E34" s="13" t="s">
        <v>2220</v>
      </c>
      <c r="F34" s="15">
        <v>43449</v>
      </c>
      <c r="G34" s="15">
        <v>43449</v>
      </c>
      <c r="H34" s="15">
        <v>43449</v>
      </c>
      <c r="I34" s="14" t="s">
        <v>2221</v>
      </c>
      <c r="J34" s="13" t="s">
        <v>2222</v>
      </c>
      <c r="K34" s="14">
        <v>215933</v>
      </c>
      <c r="L34" s="14">
        <v>21593</v>
      </c>
      <c r="M34" s="14">
        <v>237526</v>
      </c>
      <c r="N34" s="13" t="s">
        <v>43</v>
      </c>
      <c r="O34" s="14" t="s">
        <v>2237</v>
      </c>
      <c r="P34" s="13" t="s">
        <v>2168</v>
      </c>
      <c r="Q34" s="13" t="s">
        <v>2256</v>
      </c>
      <c r="R34" s="13" t="s">
        <v>60</v>
      </c>
      <c r="S34" s="16">
        <v>827</v>
      </c>
      <c r="T34" s="16">
        <v>813</v>
      </c>
      <c r="U34" s="16">
        <v>831</v>
      </c>
      <c r="V34" s="13" t="s">
        <v>29</v>
      </c>
      <c r="W34" s="13" t="s">
        <v>29</v>
      </c>
      <c r="X34" s="17" t="str">
        <f>IF(S34=T34,"T","F")</f>
        <v>F</v>
      </c>
      <c r="Y34" s="17" t="s">
        <v>30</v>
      </c>
      <c r="Z34" s="17" t="s">
        <v>30</v>
      </c>
      <c r="AA34" s="17" t="str">
        <f>VLOOKUP(U34,계정과목!$B$4:$C$75,2)</f>
        <v>건물관리비</v>
      </c>
      <c r="AB34" s="17" t="str">
        <f>VLOOKUP(S34,계정과목!$B$4:$C$75,2)</f>
        <v>지급수수료</v>
      </c>
      <c r="AC34" s="17" t="str">
        <f>VLOOKUP(T34,계정과목!$B$4:$C$75,2)</f>
        <v>수도광열비</v>
      </c>
      <c r="AD34" s="13" t="s">
        <v>60</v>
      </c>
      <c r="AE34" s="17" t="s">
        <v>2305</v>
      </c>
      <c r="AF34" s="13" t="s">
        <v>43</v>
      </c>
      <c r="AG34" s="17" t="s">
        <v>2362</v>
      </c>
      <c r="AH34" s="17" t="s">
        <v>2359</v>
      </c>
      <c r="AI34" s="17" t="s">
        <v>2359</v>
      </c>
      <c r="AJ34" s="17" t="s">
        <v>2367</v>
      </c>
      <c r="AK34" s="17" t="s">
        <v>2299</v>
      </c>
      <c r="AL34" s="27"/>
    </row>
    <row r="35" spans="1:38">
      <c r="A35" s="26">
        <v>30843</v>
      </c>
      <c r="B35" s="13" t="s">
        <v>19</v>
      </c>
      <c r="C35" s="13">
        <v>130581</v>
      </c>
      <c r="D35" s="14" t="s">
        <v>857</v>
      </c>
      <c r="E35" s="13" t="s">
        <v>858</v>
      </c>
      <c r="F35" s="15">
        <v>43355</v>
      </c>
      <c r="G35" s="15">
        <v>43355</v>
      </c>
      <c r="H35" s="15">
        <v>43355</v>
      </c>
      <c r="I35" s="14" t="s">
        <v>859</v>
      </c>
      <c r="J35" s="13" t="s">
        <v>860</v>
      </c>
      <c r="K35" s="14">
        <v>108090</v>
      </c>
      <c r="L35" s="14">
        <v>10810</v>
      </c>
      <c r="M35" s="14">
        <v>118900</v>
      </c>
      <c r="N35" s="13" t="s">
        <v>24</v>
      </c>
      <c r="O35" s="14" t="s">
        <v>861</v>
      </c>
      <c r="P35" s="13" t="s">
        <v>862</v>
      </c>
      <c r="Q35" s="13" t="s">
        <v>863</v>
      </c>
      <c r="R35" s="13" t="s">
        <v>28</v>
      </c>
      <c r="S35" s="16">
        <v>826</v>
      </c>
      <c r="T35" s="16">
        <v>146</v>
      </c>
      <c r="U35" s="16">
        <v>821</v>
      </c>
      <c r="V35" s="13" t="s">
        <v>29</v>
      </c>
      <c r="W35" s="13" t="s">
        <v>29</v>
      </c>
      <c r="X35" s="17" t="str">
        <f>IF(S35=T35,"T","F")</f>
        <v>F</v>
      </c>
      <c r="Y35" s="17" t="s">
        <v>2258</v>
      </c>
      <c r="Z35" s="17" t="s">
        <v>30</v>
      </c>
      <c r="AA35" s="17" t="str">
        <f>VLOOKUP(U35,계정과목!$B$4:$C$75,2)</f>
        <v>경상연구개발비</v>
      </c>
      <c r="AB35" s="17" t="str">
        <f>VLOOKUP(S35,계정과목!$B$4:$C$75,2)</f>
        <v>소모품비</v>
      </c>
      <c r="AC35" s="17" t="str">
        <f>VLOOKUP(T35,계정과목!$B$4:$C$75,2)</f>
        <v>상품</v>
      </c>
      <c r="AD35" s="13" t="s">
        <v>28</v>
      </c>
      <c r="AE35" s="17" t="s">
        <v>2316</v>
      </c>
      <c r="AF35" s="13" t="s">
        <v>24</v>
      </c>
      <c r="AG35" s="17" t="s">
        <v>2359</v>
      </c>
      <c r="AH35" s="17" t="s">
        <v>2362</v>
      </c>
      <c r="AI35" s="17" t="s">
        <v>2359</v>
      </c>
      <c r="AJ35" s="17" t="s">
        <v>2367</v>
      </c>
      <c r="AK35" s="17" t="s">
        <v>2296</v>
      </c>
      <c r="AL35" s="27"/>
    </row>
    <row r="36" spans="1:38">
      <c r="A36" s="26">
        <v>2663</v>
      </c>
      <c r="B36" s="13" t="s">
        <v>19</v>
      </c>
      <c r="C36" s="13">
        <v>125966</v>
      </c>
      <c r="D36" s="14" t="s">
        <v>1961</v>
      </c>
      <c r="E36" s="13" t="s">
        <v>1962</v>
      </c>
      <c r="F36" s="15">
        <v>43159</v>
      </c>
      <c r="G36" s="15">
        <v>43165</v>
      </c>
      <c r="H36" s="15">
        <v>43166</v>
      </c>
      <c r="I36" s="14" t="s">
        <v>1963</v>
      </c>
      <c r="J36" s="13" t="s">
        <v>1964</v>
      </c>
      <c r="K36" s="14">
        <v>39200</v>
      </c>
      <c r="L36" s="14">
        <v>3920</v>
      </c>
      <c r="M36" s="14">
        <v>43120</v>
      </c>
      <c r="N36" s="13" t="s">
        <v>24</v>
      </c>
      <c r="O36" s="14" t="s">
        <v>1965</v>
      </c>
      <c r="P36" s="13" t="s">
        <v>1966</v>
      </c>
      <c r="Q36" s="13" t="s">
        <v>1967</v>
      </c>
      <c r="R36" s="13" t="s">
        <v>60</v>
      </c>
      <c r="S36" s="16">
        <v>827</v>
      </c>
      <c r="T36" s="16">
        <v>827</v>
      </c>
      <c r="U36" s="16">
        <v>828</v>
      </c>
      <c r="V36" s="13" t="s">
        <v>29</v>
      </c>
      <c r="W36" s="13" t="s">
        <v>29</v>
      </c>
      <c r="X36" s="17" t="str">
        <f>IF(S36=T36,"T","F")</f>
        <v>T</v>
      </c>
      <c r="Y36" s="17" t="s">
        <v>33</v>
      </c>
      <c r="Z36" s="17" t="s">
        <v>33</v>
      </c>
      <c r="AA36" s="17" t="str">
        <f>VLOOKUP(U36,계정과목!$B$4:$C$75,2)</f>
        <v>광고선전비</v>
      </c>
      <c r="AB36" s="17" t="str">
        <f>VLOOKUP(S36,계정과목!$B$4:$C$75,2)</f>
        <v>지급수수료</v>
      </c>
      <c r="AC36" s="17" t="str">
        <f>VLOOKUP(T36,계정과목!$B$4:$C$75,2)</f>
        <v>지급수수료</v>
      </c>
      <c r="AD36" s="13" t="s">
        <v>60</v>
      </c>
      <c r="AE36" s="17" t="s">
        <v>2317</v>
      </c>
      <c r="AF36" s="13" t="s">
        <v>24</v>
      </c>
      <c r="AG36" s="17" t="s">
        <v>2359</v>
      </c>
      <c r="AH36" s="17" t="s">
        <v>2359</v>
      </c>
      <c r="AI36" s="17" t="s">
        <v>2359</v>
      </c>
      <c r="AJ36" s="17" t="s">
        <v>2367</v>
      </c>
      <c r="AK36" s="17" t="s">
        <v>2294</v>
      </c>
      <c r="AL36" s="27"/>
    </row>
    <row r="37" spans="1:38">
      <c r="A37" s="26">
        <v>3110</v>
      </c>
      <c r="B37" s="13" t="s">
        <v>19</v>
      </c>
      <c r="C37" s="13">
        <v>126317</v>
      </c>
      <c r="D37" s="14" t="s">
        <v>181</v>
      </c>
      <c r="E37" s="13" t="s">
        <v>182</v>
      </c>
      <c r="F37" s="15">
        <v>43179</v>
      </c>
      <c r="G37" s="15">
        <v>43179</v>
      </c>
      <c r="H37" s="15">
        <v>43179</v>
      </c>
      <c r="I37" s="14" t="s">
        <v>1968</v>
      </c>
      <c r="J37" s="13" t="s">
        <v>1969</v>
      </c>
      <c r="K37" s="14">
        <v>80000</v>
      </c>
      <c r="L37" s="14">
        <v>8000</v>
      </c>
      <c r="M37" s="14">
        <v>88000</v>
      </c>
      <c r="N37" s="13" t="s">
        <v>43</v>
      </c>
      <c r="O37" s="14" t="s">
        <v>1970</v>
      </c>
      <c r="P37" s="13" t="s">
        <v>1966</v>
      </c>
      <c r="Q37" s="13" t="s">
        <v>1520</v>
      </c>
      <c r="R37" s="13" t="s">
        <v>60</v>
      </c>
      <c r="S37" s="16">
        <v>146</v>
      </c>
      <c r="T37" s="16">
        <v>827</v>
      </c>
      <c r="U37" s="16">
        <v>828</v>
      </c>
      <c r="V37" s="13" t="s">
        <v>29</v>
      </c>
      <c r="W37" s="13" t="s">
        <v>29</v>
      </c>
      <c r="X37" s="17" t="str">
        <f>IF(S37=T37,"T","F")</f>
        <v>F</v>
      </c>
      <c r="Y37" s="17" t="s">
        <v>33</v>
      </c>
      <c r="Z37" s="17" t="s">
        <v>33</v>
      </c>
      <c r="AA37" s="17" t="str">
        <f>VLOOKUP(U37,계정과목!$B$4:$C$75,2)</f>
        <v>광고선전비</v>
      </c>
      <c r="AB37" s="17" t="str">
        <f>VLOOKUP(S37,계정과목!$B$4:$C$75,2)</f>
        <v>상품</v>
      </c>
      <c r="AC37" s="17" t="str">
        <f>VLOOKUP(T37,계정과목!$B$4:$C$75,2)</f>
        <v>지급수수료</v>
      </c>
      <c r="AD37" s="13" t="s">
        <v>60</v>
      </c>
      <c r="AE37" s="17" t="s">
        <v>2318</v>
      </c>
      <c r="AF37" s="13" t="s">
        <v>43</v>
      </c>
      <c r="AG37" s="17" t="s">
        <v>2362</v>
      </c>
      <c r="AH37" s="17" t="s">
        <v>2359</v>
      </c>
      <c r="AI37" s="17" t="s">
        <v>2359</v>
      </c>
      <c r="AJ37" s="17" t="s">
        <v>2367</v>
      </c>
      <c r="AK37" s="17" t="s">
        <v>2298</v>
      </c>
      <c r="AL37" s="27"/>
    </row>
    <row r="38" spans="1:38">
      <c r="A38" s="26">
        <v>4644</v>
      </c>
      <c r="B38" s="13" t="s">
        <v>19</v>
      </c>
      <c r="C38" s="13">
        <v>127757</v>
      </c>
      <c r="D38" s="14" t="s">
        <v>1971</v>
      </c>
      <c r="E38" s="13" t="s">
        <v>1972</v>
      </c>
      <c r="F38" s="15">
        <v>43159</v>
      </c>
      <c r="G38" s="15">
        <v>43161</v>
      </c>
      <c r="H38" s="15">
        <v>43162</v>
      </c>
      <c r="I38" s="14" t="s">
        <v>1973</v>
      </c>
      <c r="J38" s="13" t="s">
        <v>1862</v>
      </c>
      <c r="K38" s="14">
        <v>9780</v>
      </c>
      <c r="L38" s="14">
        <v>979</v>
      </c>
      <c r="M38" s="14">
        <v>10759</v>
      </c>
      <c r="N38" s="13" t="s">
        <v>24</v>
      </c>
      <c r="O38" s="14" t="s">
        <v>1974</v>
      </c>
      <c r="P38" s="13" t="s">
        <v>1966</v>
      </c>
      <c r="Q38" s="13" t="s">
        <v>907</v>
      </c>
      <c r="R38" s="13" t="s">
        <v>60</v>
      </c>
      <c r="S38" s="16">
        <v>827</v>
      </c>
      <c r="T38" s="16">
        <v>146</v>
      </c>
      <c r="U38" s="16">
        <v>828</v>
      </c>
      <c r="V38" s="13" t="s">
        <v>29</v>
      </c>
      <c r="W38" s="13" t="s">
        <v>29</v>
      </c>
      <c r="X38" s="17" t="str">
        <f>IF(S38=T38,"T","F")</f>
        <v>F</v>
      </c>
      <c r="Y38" s="17" t="s">
        <v>30</v>
      </c>
      <c r="Z38" s="17" t="s">
        <v>30</v>
      </c>
      <c r="AA38" s="17" t="str">
        <f>VLOOKUP(U38,계정과목!$B$4:$C$75,2)</f>
        <v>광고선전비</v>
      </c>
      <c r="AB38" s="17" t="str">
        <f>VLOOKUP(S38,계정과목!$B$4:$C$75,2)</f>
        <v>지급수수료</v>
      </c>
      <c r="AC38" s="17" t="str">
        <f>VLOOKUP(T38,계정과목!$B$4:$C$75,2)</f>
        <v>상품</v>
      </c>
      <c r="AD38" s="13" t="s">
        <v>60</v>
      </c>
      <c r="AE38" s="17" t="s">
        <v>2320</v>
      </c>
      <c r="AF38" s="13" t="s">
        <v>24</v>
      </c>
      <c r="AG38" s="17" t="s">
        <v>2362</v>
      </c>
      <c r="AH38" s="17" t="s">
        <v>2359</v>
      </c>
      <c r="AI38" s="17" t="s">
        <v>2359</v>
      </c>
      <c r="AJ38" s="17" t="s">
        <v>2367</v>
      </c>
      <c r="AK38" s="17" t="s">
        <v>2298</v>
      </c>
      <c r="AL38" s="27"/>
    </row>
    <row r="39" spans="1:38">
      <c r="A39" s="26">
        <v>4658</v>
      </c>
      <c r="B39" s="13" t="s">
        <v>19</v>
      </c>
      <c r="C39" s="13">
        <v>127757</v>
      </c>
      <c r="D39" s="14" t="s">
        <v>1971</v>
      </c>
      <c r="E39" s="13" t="s">
        <v>1972</v>
      </c>
      <c r="F39" s="15">
        <v>43131</v>
      </c>
      <c r="G39" s="15">
        <v>43132</v>
      </c>
      <c r="H39" s="15">
        <v>43133</v>
      </c>
      <c r="I39" s="14" t="s">
        <v>1973</v>
      </c>
      <c r="J39" s="13" t="s">
        <v>1862</v>
      </c>
      <c r="K39" s="14">
        <v>3909</v>
      </c>
      <c r="L39" s="14">
        <v>391</v>
      </c>
      <c r="M39" s="14">
        <v>4300</v>
      </c>
      <c r="N39" s="13" t="s">
        <v>24</v>
      </c>
      <c r="O39" s="14" t="s">
        <v>1975</v>
      </c>
      <c r="P39" s="13" t="s">
        <v>1966</v>
      </c>
      <c r="Q39" s="13" t="s">
        <v>1976</v>
      </c>
      <c r="R39" s="13" t="s">
        <v>60</v>
      </c>
      <c r="S39" s="16">
        <v>827</v>
      </c>
      <c r="T39" s="16">
        <v>146</v>
      </c>
      <c r="U39" s="16">
        <v>828</v>
      </c>
      <c r="V39" s="13" t="s">
        <v>29</v>
      </c>
      <c r="W39" s="13" t="s">
        <v>29</v>
      </c>
      <c r="X39" s="17" t="str">
        <f>IF(S39=T39,"T","F")</f>
        <v>F</v>
      </c>
      <c r="Y39" s="17" t="s">
        <v>33</v>
      </c>
      <c r="Z39" s="17" t="s">
        <v>33</v>
      </c>
      <c r="AA39" s="17" t="str">
        <f>VLOOKUP(U39,계정과목!$B$4:$C$75,2)</f>
        <v>광고선전비</v>
      </c>
      <c r="AB39" s="17" t="str">
        <f>VLOOKUP(S39,계정과목!$B$4:$C$75,2)</f>
        <v>지급수수료</v>
      </c>
      <c r="AC39" s="17" t="str">
        <f>VLOOKUP(T39,계정과목!$B$4:$C$75,2)</f>
        <v>상품</v>
      </c>
      <c r="AD39" s="13" t="s">
        <v>60</v>
      </c>
      <c r="AE39" s="17" t="s">
        <v>2321</v>
      </c>
      <c r="AF39" s="13" t="s">
        <v>24</v>
      </c>
      <c r="AG39" s="17" t="s">
        <v>2362</v>
      </c>
      <c r="AH39" s="17" t="s">
        <v>2359</v>
      </c>
      <c r="AI39" s="17" t="s">
        <v>2359</v>
      </c>
      <c r="AJ39" s="17" t="s">
        <v>2367</v>
      </c>
      <c r="AK39" s="17" t="s">
        <v>2298</v>
      </c>
      <c r="AL39" s="27"/>
    </row>
    <row r="40" spans="1:38">
      <c r="A40" s="26">
        <v>4739</v>
      </c>
      <c r="B40" s="13" t="s">
        <v>19</v>
      </c>
      <c r="C40" s="13">
        <v>127766</v>
      </c>
      <c r="D40" s="14" t="s">
        <v>1977</v>
      </c>
      <c r="E40" s="13" t="s">
        <v>1978</v>
      </c>
      <c r="F40" s="15">
        <v>43159</v>
      </c>
      <c r="G40" s="15">
        <v>43165</v>
      </c>
      <c r="H40" s="15">
        <v>43165</v>
      </c>
      <c r="I40" s="14" t="s">
        <v>1710</v>
      </c>
      <c r="J40" s="13" t="s">
        <v>1711</v>
      </c>
      <c r="K40" s="14">
        <v>42000</v>
      </c>
      <c r="L40" s="14">
        <v>4200</v>
      </c>
      <c r="M40" s="14">
        <v>46200</v>
      </c>
      <c r="N40" s="13" t="s">
        <v>24</v>
      </c>
      <c r="O40" s="14" t="s">
        <v>1979</v>
      </c>
      <c r="P40" s="13" t="s">
        <v>1966</v>
      </c>
      <c r="Q40" s="13" t="s">
        <v>1591</v>
      </c>
      <c r="R40" s="13" t="s">
        <v>60</v>
      </c>
      <c r="S40" s="16">
        <v>827</v>
      </c>
      <c r="T40" s="16">
        <v>827</v>
      </c>
      <c r="U40" s="16">
        <v>828</v>
      </c>
      <c r="V40" s="13" t="s">
        <v>29</v>
      </c>
      <c r="W40" s="13" t="s">
        <v>29</v>
      </c>
      <c r="X40" s="17" t="str">
        <f>IF(S40=T40,"T","F")</f>
        <v>T</v>
      </c>
      <c r="Y40" s="17" t="s">
        <v>30</v>
      </c>
      <c r="Z40" s="17" t="s">
        <v>75</v>
      </c>
      <c r="AA40" s="17" t="str">
        <f>VLOOKUP(U40,계정과목!$B$4:$C$75,2)</f>
        <v>광고선전비</v>
      </c>
      <c r="AB40" s="17" t="str">
        <f>VLOOKUP(S40,계정과목!$B$4:$C$75,2)</f>
        <v>지급수수료</v>
      </c>
      <c r="AC40" s="17" t="str">
        <f>VLOOKUP(T40,계정과목!$B$4:$C$75,2)</f>
        <v>지급수수료</v>
      </c>
      <c r="AD40" s="13" t="s">
        <v>60</v>
      </c>
      <c r="AE40" s="17" t="s">
        <v>2319</v>
      </c>
      <c r="AF40" s="13" t="s">
        <v>24</v>
      </c>
      <c r="AG40" s="17" t="s">
        <v>2362</v>
      </c>
      <c r="AH40" s="17" t="s">
        <v>2359</v>
      </c>
      <c r="AI40" s="17" t="s">
        <v>2359</v>
      </c>
      <c r="AJ40" s="17" t="s">
        <v>2367</v>
      </c>
      <c r="AK40" s="17" t="s">
        <v>2298</v>
      </c>
      <c r="AL40" s="27"/>
    </row>
    <row r="41" spans="1:38">
      <c r="A41" s="26">
        <v>5142</v>
      </c>
      <c r="B41" s="13" t="s">
        <v>19</v>
      </c>
      <c r="C41" s="13">
        <v>127811</v>
      </c>
      <c r="D41" s="14" t="s">
        <v>1980</v>
      </c>
      <c r="E41" s="13" t="s">
        <v>1981</v>
      </c>
      <c r="F41" s="15">
        <v>43159</v>
      </c>
      <c r="G41" s="15">
        <v>43168</v>
      </c>
      <c r="H41" s="15">
        <v>43168</v>
      </c>
      <c r="I41" s="14" t="s">
        <v>76</v>
      </c>
      <c r="J41" s="13" t="s">
        <v>77</v>
      </c>
      <c r="K41" s="14">
        <v>20000</v>
      </c>
      <c r="L41" s="14">
        <v>2000</v>
      </c>
      <c r="M41" s="14">
        <v>22000</v>
      </c>
      <c r="N41" s="13" t="s">
        <v>24</v>
      </c>
      <c r="O41" s="14" t="s">
        <v>78</v>
      </c>
      <c r="P41" s="13" t="s">
        <v>1966</v>
      </c>
      <c r="Q41" s="13" t="s">
        <v>1595</v>
      </c>
      <c r="R41" s="13" t="s">
        <v>60</v>
      </c>
      <c r="S41" s="16">
        <v>827</v>
      </c>
      <c r="T41" s="16">
        <v>827</v>
      </c>
      <c r="U41" s="16">
        <v>828</v>
      </c>
      <c r="V41" s="13" t="s">
        <v>29</v>
      </c>
      <c r="W41" s="13" t="s">
        <v>29</v>
      </c>
      <c r="X41" s="17" t="str">
        <f>IF(S41=T41,"T","F")</f>
        <v>T</v>
      </c>
      <c r="Y41" s="17" t="s">
        <v>145</v>
      </c>
      <c r="Z41" s="17" t="s">
        <v>145</v>
      </c>
      <c r="AA41" s="17" t="str">
        <f>VLOOKUP(U41,계정과목!$B$4:$C$75,2)</f>
        <v>광고선전비</v>
      </c>
      <c r="AB41" s="17" t="str">
        <f>VLOOKUP(S41,계정과목!$B$4:$C$75,2)</f>
        <v>지급수수료</v>
      </c>
      <c r="AC41" s="17" t="str">
        <f>VLOOKUP(T41,계정과목!$B$4:$C$75,2)</f>
        <v>지급수수료</v>
      </c>
      <c r="AD41" s="13" t="s">
        <v>60</v>
      </c>
      <c r="AE41" s="17" t="s">
        <v>2365</v>
      </c>
      <c r="AF41" s="13" t="s">
        <v>24</v>
      </c>
      <c r="AG41" s="17" t="s">
        <v>2258</v>
      </c>
      <c r="AH41" s="17" t="s">
        <v>2374</v>
      </c>
      <c r="AI41" s="17" t="s">
        <v>2362</v>
      </c>
      <c r="AJ41" s="17" t="s">
        <v>2367</v>
      </c>
      <c r="AK41" s="17" t="s">
        <v>2297</v>
      </c>
      <c r="AL41" s="27"/>
    </row>
    <row r="42" spans="1:38">
      <c r="A42" s="26">
        <v>5151</v>
      </c>
      <c r="B42" s="13" t="s">
        <v>19</v>
      </c>
      <c r="C42" s="13">
        <v>127811</v>
      </c>
      <c r="D42" s="14" t="s">
        <v>1980</v>
      </c>
      <c r="E42" s="13" t="s">
        <v>1981</v>
      </c>
      <c r="F42" s="15">
        <v>43131</v>
      </c>
      <c r="G42" s="15">
        <v>43139</v>
      </c>
      <c r="H42" s="15">
        <v>43139</v>
      </c>
      <c r="I42" s="14" t="s">
        <v>76</v>
      </c>
      <c r="J42" s="13" t="s">
        <v>77</v>
      </c>
      <c r="K42" s="14">
        <v>20000</v>
      </c>
      <c r="L42" s="14">
        <v>2000</v>
      </c>
      <c r="M42" s="14">
        <v>22000</v>
      </c>
      <c r="N42" s="13" t="s">
        <v>24</v>
      </c>
      <c r="O42" s="14" t="s">
        <v>78</v>
      </c>
      <c r="P42" s="13" t="s">
        <v>1966</v>
      </c>
      <c r="Q42" s="13" t="s">
        <v>45</v>
      </c>
      <c r="R42" s="13" t="s">
        <v>60</v>
      </c>
      <c r="S42" s="16">
        <v>827</v>
      </c>
      <c r="T42" s="16">
        <v>827</v>
      </c>
      <c r="U42" s="16">
        <v>828</v>
      </c>
      <c r="V42" s="13" t="s">
        <v>29</v>
      </c>
      <c r="W42" s="13" t="s">
        <v>29</v>
      </c>
      <c r="X42" s="17" t="str">
        <f>IF(S42=T42,"T","F")</f>
        <v>T</v>
      </c>
      <c r="Y42" s="17" t="s">
        <v>145</v>
      </c>
      <c r="Z42" s="17" t="s">
        <v>145</v>
      </c>
      <c r="AA42" s="17" t="str">
        <f>VLOOKUP(U42,계정과목!$B$4:$C$75,2)</f>
        <v>광고선전비</v>
      </c>
      <c r="AB42" s="17" t="str">
        <f>VLOOKUP(S42,계정과목!$B$4:$C$75,2)</f>
        <v>지급수수료</v>
      </c>
      <c r="AC42" s="17" t="str">
        <f>VLOOKUP(T42,계정과목!$B$4:$C$75,2)</f>
        <v>지급수수료</v>
      </c>
      <c r="AD42" s="13" t="s">
        <v>60</v>
      </c>
      <c r="AE42" s="17" t="s">
        <v>2366</v>
      </c>
      <c r="AF42" s="13" t="s">
        <v>24</v>
      </c>
      <c r="AG42" s="17" t="s">
        <v>2359</v>
      </c>
      <c r="AH42" s="17" t="s">
        <v>2362</v>
      </c>
      <c r="AI42" s="17" t="s">
        <v>2375</v>
      </c>
      <c r="AJ42" s="17" t="s">
        <v>2367</v>
      </c>
      <c r="AK42" s="17" t="s">
        <v>2297</v>
      </c>
      <c r="AL42" s="27"/>
    </row>
    <row r="43" spans="1:38">
      <c r="A43" s="26">
        <v>5392</v>
      </c>
      <c r="B43" s="13" t="s">
        <v>19</v>
      </c>
      <c r="C43" s="13">
        <v>127838</v>
      </c>
      <c r="D43" s="14" t="s">
        <v>428</v>
      </c>
      <c r="E43" s="13" t="s">
        <v>429</v>
      </c>
      <c r="F43" s="15">
        <v>43159</v>
      </c>
      <c r="G43" s="15">
        <v>43165</v>
      </c>
      <c r="H43" s="15">
        <v>43165</v>
      </c>
      <c r="I43" s="14" t="s">
        <v>1710</v>
      </c>
      <c r="J43" s="13" t="s">
        <v>1711</v>
      </c>
      <c r="K43" s="14">
        <v>27000</v>
      </c>
      <c r="L43" s="14">
        <v>2700</v>
      </c>
      <c r="M43" s="14">
        <v>29700</v>
      </c>
      <c r="N43" s="13" t="s">
        <v>24</v>
      </c>
      <c r="O43" s="14" t="s">
        <v>1979</v>
      </c>
      <c r="P43" s="13" t="s">
        <v>1966</v>
      </c>
      <c r="Q43" s="13" t="s">
        <v>907</v>
      </c>
      <c r="R43" s="13" t="s">
        <v>60</v>
      </c>
      <c r="S43" s="16">
        <v>827</v>
      </c>
      <c r="T43" s="16">
        <v>827</v>
      </c>
      <c r="U43" s="16">
        <v>828</v>
      </c>
      <c r="V43" s="13" t="s">
        <v>29</v>
      </c>
      <c r="W43" s="13" t="s">
        <v>29</v>
      </c>
      <c r="X43" s="17" t="str">
        <f>IF(S43=T43,"T","F")</f>
        <v>T</v>
      </c>
      <c r="Y43" s="17" t="s">
        <v>30</v>
      </c>
      <c r="Z43" s="17" t="s">
        <v>30</v>
      </c>
      <c r="AA43" s="17" t="str">
        <f>VLOOKUP(U43,계정과목!$B$4:$C$75,2)</f>
        <v>광고선전비</v>
      </c>
      <c r="AB43" s="17" t="str">
        <f>VLOOKUP(S43,계정과목!$B$4:$C$75,2)</f>
        <v>지급수수료</v>
      </c>
      <c r="AC43" s="17" t="str">
        <f>VLOOKUP(T43,계정과목!$B$4:$C$75,2)</f>
        <v>지급수수료</v>
      </c>
      <c r="AD43" s="13" t="s">
        <v>60</v>
      </c>
      <c r="AE43" s="17" t="s">
        <v>2321</v>
      </c>
      <c r="AF43" s="13" t="s">
        <v>24</v>
      </c>
      <c r="AG43" s="17" t="s">
        <v>2362</v>
      </c>
      <c r="AH43" s="17" t="s">
        <v>2359</v>
      </c>
      <c r="AI43" s="17" t="s">
        <v>2359</v>
      </c>
      <c r="AJ43" s="17" t="s">
        <v>2367</v>
      </c>
      <c r="AK43" s="17" t="s">
        <v>2298</v>
      </c>
      <c r="AL43" s="27"/>
    </row>
    <row r="44" spans="1:38">
      <c r="A44" s="26">
        <v>5674</v>
      </c>
      <c r="B44" s="13" t="s">
        <v>19</v>
      </c>
      <c r="C44" s="13">
        <v>129322</v>
      </c>
      <c r="D44" s="14" t="s">
        <v>1982</v>
      </c>
      <c r="E44" s="13" t="s">
        <v>1983</v>
      </c>
      <c r="F44" s="15">
        <v>43159</v>
      </c>
      <c r="G44" s="15">
        <v>43165</v>
      </c>
      <c r="H44" s="15">
        <v>43165</v>
      </c>
      <c r="I44" s="14" t="s">
        <v>1710</v>
      </c>
      <c r="J44" s="13" t="s">
        <v>1711</v>
      </c>
      <c r="K44" s="14">
        <v>80000</v>
      </c>
      <c r="L44" s="14">
        <v>8000</v>
      </c>
      <c r="M44" s="14">
        <v>88000</v>
      </c>
      <c r="N44" s="13" t="s">
        <v>24</v>
      </c>
      <c r="O44" s="14" t="s">
        <v>1979</v>
      </c>
      <c r="P44" s="13" t="s">
        <v>1966</v>
      </c>
      <c r="Q44" s="13" t="s">
        <v>907</v>
      </c>
      <c r="R44" s="13" t="s">
        <v>60</v>
      </c>
      <c r="S44" s="16">
        <v>827</v>
      </c>
      <c r="T44" s="16">
        <v>827</v>
      </c>
      <c r="U44" s="16">
        <v>828</v>
      </c>
      <c r="V44" s="13" t="s">
        <v>29</v>
      </c>
      <c r="W44" s="13" t="s">
        <v>29</v>
      </c>
      <c r="X44" s="17" t="str">
        <f>IF(S44=T44,"T","F")</f>
        <v>T</v>
      </c>
      <c r="Y44" s="17" t="s">
        <v>30</v>
      </c>
      <c r="Z44" s="17" t="s">
        <v>30</v>
      </c>
      <c r="AA44" s="17" t="str">
        <f>VLOOKUP(U44,계정과목!$B$4:$C$75,2)</f>
        <v>광고선전비</v>
      </c>
      <c r="AB44" s="17" t="str">
        <f>VLOOKUP(S44,계정과목!$B$4:$C$75,2)</f>
        <v>지급수수료</v>
      </c>
      <c r="AC44" s="17" t="str">
        <f>VLOOKUP(T44,계정과목!$B$4:$C$75,2)</f>
        <v>지급수수료</v>
      </c>
      <c r="AD44" s="13" t="s">
        <v>60</v>
      </c>
      <c r="AE44" s="17" t="s">
        <v>2322</v>
      </c>
      <c r="AF44" s="13" t="s">
        <v>24</v>
      </c>
      <c r="AG44" s="17" t="s">
        <v>2362</v>
      </c>
      <c r="AH44" s="17" t="s">
        <v>2359</v>
      </c>
      <c r="AI44" s="17" t="s">
        <v>2359</v>
      </c>
      <c r="AJ44" s="17" t="s">
        <v>2367</v>
      </c>
      <c r="AK44" s="17" t="s">
        <v>2298</v>
      </c>
      <c r="AL44" s="27"/>
    </row>
    <row r="45" spans="1:38">
      <c r="A45" s="26">
        <v>6753</v>
      </c>
      <c r="B45" s="13" t="s">
        <v>19</v>
      </c>
      <c r="C45" s="13">
        <v>129516</v>
      </c>
      <c r="D45" s="14" t="s">
        <v>1984</v>
      </c>
      <c r="E45" s="13" t="s">
        <v>1985</v>
      </c>
      <c r="F45" s="15">
        <v>43153</v>
      </c>
      <c r="G45" s="15">
        <v>43153</v>
      </c>
      <c r="H45" s="15">
        <v>43153</v>
      </c>
      <c r="I45" s="14" t="s">
        <v>1986</v>
      </c>
      <c r="J45" s="13" t="s">
        <v>1987</v>
      </c>
      <c r="K45" s="14">
        <v>25000</v>
      </c>
      <c r="L45" s="14">
        <v>2500</v>
      </c>
      <c r="M45" s="14">
        <v>27500</v>
      </c>
      <c r="N45" s="13" t="s">
        <v>43</v>
      </c>
      <c r="O45" s="14" t="s">
        <v>1263</v>
      </c>
      <c r="P45" s="13" t="s">
        <v>1966</v>
      </c>
      <c r="Q45" s="13" t="s">
        <v>1988</v>
      </c>
      <c r="R45" s="13" t="s">
        <v>28</v>
      </c>
      <c r="S45" s="16">
        <v>146</v>
      </c>
      <c r="T45" s="16">
        <v>146</v>
      </c>
      <c r="U45" s="16">
        <v>828</v>
      </c>
      <c r="V45" s="13" t="s">
        <v>29</v>
      </c>
      <c r="W45" s="13" t="s">
        <v>29</v>
      </c>
      <c r="X45" s="17" t="str">
        <f>IF(S45=T45,"T","F")</f>
        <v>T</v>
      </c>
      <c r="Y45" s="17" t="s">
        <v>33</v>
      </c>
      <c r="Z45" s="17" t="s">
        <v>33</v>
      </c>
      <c r="AA45" s="17" t="str">
        <f>VLOOKUP(U45,계정과목!$B$4:$C$75,2)</f>
        <v>광고선전비</v>
      </c>
      <c r="AB45" s="17" t="str">
        <f>VLOOKUP(S45,계정과목!$B$4:$C$75,2)</f>
        <v>상품</v>
      </c>
      <c r="AC45" s="17" t="str">
        <f>VLOOKUP(T45,계정과목!$B$4:$C$75,2)</f>
        <v>상품</v>
      </c>
      <c r="AD45" s="13" t="s">
        <v>28</v>
      </c>
      <c r="AE45" s="17" t="s">
        <v>2323</v>
      </c>
      <c r="AF45" s="13" t="s">
        <v>43</v>
      </c>
      <c r="AG45" s="17" t="s">
        <v>2362</v>
      </c>
      <c r="AH45" s="17" t="s">
        <v>2359</v>
      </c>
      <c r="AI45" s="17" t="s">
        <v>2359</v>
      </c>
      <c r="AJ45" s="17" t="s">
        <v>2367</v>
      </c>
      <c r="AK45" s="17" t="s">
        <v>2298</v>
      </c>
      <c r="AL45" s="27"/>
    </row>
    <row r="46" spans="1:38">
      <c r="A46" s="26">
        <v>7414</v>
      </c>
      <c r="B46" s="13" t="s">
        <v>19</v>
      </c>
      <c r="C46" s="13">
        <v>129753</v>
      </c>
      <c r="D46" s="14" t="s">
        <v>1825</v>
      </c>
      <c r="E46" s="13" t="s">
        <v>1826</v>
      </c>
      <c r="F46" s="15">
        <v>43159</v>
      </c>
      <c r="G46" s="15">
        <v>43165</v>
      </c>
      <c r="H46" s="15">
        <v>43165</v>
      </c>
      <c r="I46" s="14" t="s">
        <v>1710</v>
      </c>
      <c r="J46" s="13" t="s">
        <v>1711</v>
      </c>
      <c r="K46" s="14">
        <v>100000</v>
      </c>
      <c r="L46" s="14">
        <v>10000</v>
      </c>
      <c r="M46" s="14">
        <v>110000</v>
      </c>
      <c r="N46" s="13" t="s">
        <v>24</v>
      </c>
      <c r="O46" s="14" t="s">
        <v>1979</v>
      </c>
      <c r="P46" s="13" t="s">
        <v>1966</v>
      </c>
      <c r="Q46" s="13" t="s">
        <v>1004</v>
      </c>
      <c r="R46" s="13" t="s">
        <v>60</v>
      </c>
      <c r="S46" s="16">
        <v>827</v>
      </c>
      <c r="T46" s="16">
        <v>827</v>
      </c>
      <c r="U46" s="16">
        <v>828</v>
      </c>
      <c r="V46" s="13" t="s">
        <v>29</v>
      </c>
      <c r="W46" s="13" t="s">
        <v>29</v>
      </c>
      <c r="X46" s="17" t="str">
        <f>IF(S46=T46,"T","F")</f>
        <v>T</v>
      </c>
      <c r="Y46" s="17" t="s">
        <v>30</v>
      </c>
      <c r="Z46" s="17" t="s">
        <v>30</v>
      </c>
      <c r="AA46" s="17" t="str">
        <f>VLOOKUP(U46,계정과목!$B$4:$C$75,2)</f>
        <v>광고선전비</v>
      </c>
      <c r="AB46" s="17" t="str">
        <f>VLOOKUP(S46,계정과목!$B$4:$C$75,2)</f>
        <v>지급수수료</v>
      </c>
      <c r="AC46" s="17" t="str">
        <f>VLOOKUP(T46,계정과목!$B$4:$C$75,2)</f>
        <v>지급수수료</v>
      </c>
      <c r="AD46" s="13" t="s">
        <v>60</v>
      </c>
      <c r="AE46" s="17" t="s">
        <v>2321</v>
      </c>
      <c r="AF46" s="13" t="s">
        <v>24</v>
      </c>
      <c r="AG46" s="17" t="s">
        <v>2362</v>
      </c>
      <c r="AH46" s="17" t="s">
        <v>2359</v>
      </c>
      <c r="AI46" s="17" t="s">
        <v>2359</v>
      </c>
      <c r="AJ46" s="17" t="s">
        <v>2367</v>
      </c>
      <c r="AK46" s="17" t="s">
        <v>2298</v>
      </c>
      <c r="AL46" s="27"/>
    </row>
    <row r="47" spans="1:38">
      <c r="A47" s="26">
        <v>7428</v>
      </c>
      <c r="B47" s="13" t="s">
        <v>19</v>
      </c>
      <c r="C47" s="13">
        <v>129753</v>
      </c>
      <c r="D47" s="14" t="s">
        <v>1825</v>
      </c>
      <c r="E47" s="13" t="s">
        <v>1826</v>
      </c>
      <c r="F47" s="15">
        <v>43131</v>
      </c>
      <c r="G47" s="15">
        <v>43134</v>
      </c>
      <c r="H47" s="15">
        <v>43134</v>
      </c>
      <c r="I47" s="14" t="s">
        <v>1710</v>
      </c>
      <c r="J47" s="13" t="s">
        <v>1711</v>
      </c>
      <c r="K47" s="14">
        <v>100000</v>
      </c>
      <c r="L47" s="14">
        <v>10000</v>
      </c>
      <c r="M47" s="14">
        <v>110000</v>
      </c>
      <c r="N47" s="13" t="s">
        <v>24</v>
      </c>
      <c r="O47" s="14" t="s">
        <v>1989</v>
      </c>
      <c r="P47" s="13" t="s">
        <v>1966</v>
      </c>
      <c r="Q47" s="13" t="s">
        <v>998</v>
      </c>
      <c r="R47" s="13" t="s">
        <v>60</v>
      </c>
      <c r="S47" s="16">
        <v>827</v>
      </c>
      <c r="T47" s="16">
        <v>827</v>
      </c>
      <c r="U47" s="16">
        <v>828</v>
      </c>
      <c r="V47" s="13" t="s">
        <v>29</v>
      </c>
      <c r="W47" s="13" t="s">
        <v>29</v>
      </c>
      <c r="X47" s="17" t="str">
        <f>IF(S47=T47,"T","F")</f>
        <v>T</v>
      </c>
      <c r="Y47" s="17" t="s">
        <v>33</v>
      </c>
      <c r="Z47" s="17" t="s">
        <v>33</v>
      </c>
      <c r="AA47" s="17" t="str">
        <f>VLOOKUP(U47,계정과목!$B$4:$C$75,2)</f>
        <v>광고선전비</v>
      </c>
      <c r="AB47" s="17" t="str">
        <f>VLOOKUP(S47,계정과목!$B$4:$C$75,2)</f>
        <v>지급수수료</v>
      </c>
      <c r="AC47" s="17" t="str">
        <f>VLOOKUP(T47,계정과목!$B$4:$C$75,2)</f>
        <v>지급수수료</v>
      </c>
      <c r="AD47" s="13" t="s">
        <v>60</v>
      </c>
      <c r="AE47" s="17" t="s">
        <v>2319</v>
      </c>
      <c r="AF47" s="13" t="s">
        <v>24</v>
      </c>
      <c r="AG47" s="17" t="s">
        <v>2362</v>
      </c>
      <c r="AH47" s="17" t="s">
        <v>2359</v>
      </c>
      <c r="AI47" s="17" t="s">
        <v>2359</v>
      </c>
      <c r="AJ47" s="17" t="s">
        <v>2367</v>
      </c>
      <c r="AK47" s="17" t="s">
        <v>2298</v>
      </c>
      <c r="AL47" s="27"/>
    </row>
    <row r="48" spans="1:38">
      <c r="A48" s="26">
        <v>7564</v>
      </c>
      <c r="B48" s="13" t="s">
        <v>19</v>
      </c>
      <c r="C48" s="13">
        <v>129768</v>
      </c>
      <c r="D48" s="14" t="s">
        <v>1990</v>
      </c>
      <c r="E48" s="13" t="s">
        <v>1991</v>
      </c>
      <c r="F48" s="15">
        <v>43161</v>
      </c>
      <c r="G48" s="15">
        <v>43165</v>
      </c>
      <c r="H48" s="15">
        <v>43165</v>
      </c>
      <c r="I48" s="14" t="s">
        <v>1992</v>
      </c>
      <c r="J48" s="13" t="s">
        <v>1993</v>
      </c>
      <c r="K48" s="14">
        <v>230000</v>
      </c>
      <c r="L48" s="14">
        <v>23000</v>
      </c>
      <c r="M48" s="14">
        <v>253000</v>
      </c>
      <c r="N48" s="13" t="s">
        <v>43</v>
      </c>
      <c r="O48" s="14" t="s">
        <v>1994</v>
      </c>
      <c r="P48" s="13" t="s">
        <v>1966</v>
      </c>
      <c r="Q48" s="13" t="s">
        <v>1995</v>
      </c>
      <c r="R48" s="13" t="s">
        <v>52</v>
      </c>
      <c r="S48" s="16">
        <v>827</v>
      </c>
      <c r="T48" s="16">
        <v>827</v>
      </c>
      <c r="U48" s="16">
        <v>828</v>
      </c>
      <c r="V48" s="13" t="s">
        <v>29</v>
      </c>
      <c r="W48" s="13" t="s">
        <v>29</v>
      </c>
      <c r="X48" s="17" t="str">
        <f>IF(S48=T48,"T","F")</f>
        <v>T</v>
      </c>
      <c r="Y48" s="17" t="s">
        <v>145</v>
      </c>
      <c r="Z48" s="17" t="s">
        <v>145</v>
      </c>
      <c r="AA48" s="17" t="str">
        <f>VLOOKUP(U48,계정과목!$B$4:$C$75,2)</f>
        <v>광고선전비</v>
      </c>
      <c r="AB48" s="17" t="str">
        <f>VLOOKUP(S48,계정과목!$B$4:$C$75,2)</f>
        <v>지급수수료</v>
      </c>
      <c r="AC48" s="17" t="str">
        <f>VLOOKUP(T48,계정과목!$B$4:$C$75,2)</f>
        <v>지급수수료</v>
      </c>
      <c r="AD48" s="13" t="s">
        <v>52</v>
      </c>
      <c r="AE48" s="17" t="s">
        <v>2324</v>
      </c>
      <c r="AF48" s="13" t="s">
        <v>43</v>
      </c>
      <c r="AG48" s="17" t="s">
        <v>2362</v>
      </c>
      <c r="AH48" s="17" t="s">
        <v>2359</v>
      </c>
      <c r="AI48" s="17" t="s">
        <v>2359</v>
      </c>
      <c r="AJ48" s="17" t="s">
        <v>2367</v>
      </c>
      <c r="AK48" s="17" t="s">
        <v>2298</v>
      </c>
      <c r="AL48" s="27"/>
    </row>
    <row r="49" spans="1:38">
      <c r="A49" s="26">
        <v>9269</v>
      </c>
      <c r="B49" s="13" t="s">
        <v>19</v>
      </c>
      <c r="C49" s="13">
        <v>130580</v>
      </c>
      <c r="D49" s="14" t="s">
        <v>119</v>
      </c>
      <c r="E49" s="13" t="s">
        <v>120</v>
      </c>
      <c r="F49" s="15">
        <v>43159</v>
      </c>
      <c r="G49" s="15">
        <v>43166</v>
      </c>
      <c r="H49" s="15">
        <v>43166</v>
      </c>
      <c r="I49" s="14" t="s">
        <v>1996</v>
      </c>
      <c r="J49" s="13" t="s">
        <v>1997</v>
      </c>
      <c r="K49" s="14">
        <v>90000</v>
      </c>
      <c r="L49" s="14">
        <v>9000</v>
      </c>
      <c r="M49" s="14">
        <v>99000</v>
      </c>
      <c r="N49" s="13" t="s">
        <v>24</v>
      </c>
      <c r="O49" s="14" t="s">
        <v>1998</v>
      </c>
      <c r="P49" s="13" t="s">
        <v>1966</v>
      </c>
      <c r="Q49" s="13" t="s">
        <v>719</v>
      </c>
      <c r="R49" s="13" t="s">
        <v>60</v>
      </c>
      <c r="S49" s="16">
        <v>827</v>
      </c>
      <c r="T49" s="16">
        <v>827</v>
      </c>
      <c r="U49" s="16">
        <v>828</v>
      </c>
      <c r="V49" s="13" t="s">
        <v>29</v>
      </c>
      <c r="W49" s="13" t="s">
        <v>29</v>
      </c>
      <c r="X49" s="17" t="str">
        <f>IF(S49=T49,"T","F")</f>
        <v>T</v>
      </c>
      <c r="Y49" s="17" t="s">
        <v>30</v>
      </c>
      <c r="Z49" s="17" t="s">
        <v>30</v>
      </c>
      <c r="AA49" s="17" t="str">
        <f>VLOOKUP(U49,계정과목!$B$4:$C$75,2)</f>
        <v>광고선전비</v>
      </c>
      <c r="AB49" s="17" t="str">
        <f>VLOOKUP(S49,계정과목!$B$4:$C$75,2)</f>
        <v>지급수수료</v>
      </c>
      <c r="AC49" s="17" t="str">
        <f>VLOOKUP(T49,계정과목!$B$4:$C$75,2)</f>
        <v>지급수수료</v>
      </c>
      <c r="AD49" s="13" t="s">
        <v>60</v>
      </c>
      <c r="AE49" s="17" t="s">
        <v>2321</v>
      </c>
      <c r="AF49" s="13" t="s">
        <v>24</v>
      </c>
      <c r="AG49" s="17" t="s">
        <v>2362</v>
      </c>
      <c r="AH49" s="17" t="s">
        <v>2359</v>
      </c>
      <c r="AI49" s="17" t="s">
        <v>2359</v>
      </c>
      <c r="AJ49" s="17" t="s">
        <v>2367</v>
      </c>
      <c r="AK49" s="17" t="s">
        <v>2298</v>
      </c>
      <c r="AL49" s="27"/>
    </row>
    <row r="50" spans="1:38">
      <c r="A50" s="26">
        <v>11255</v>
      </c>
      <c r="B50" s="13" t="s">
        <v>19</v>
      </c>
      <c r="C50" s="13">
        <v>125966</v>
      </c>
      <c r="D50" s="14" t="s">
        <v>1961</v>
      </c>
      <c r="E50" s="13" t="s">
        <v>1962</v>
      </c>
      <c r="F50" s="15">
        <v>43220</v>
      </c>
      <c r="G50" s="15">
        <v>43224</v>
      </c>
      <c r="H50" s="15">
        <v>43225</v>
      </c>
      <c r="I50" s="14" t="s">
        <v>1999</v>
      </c>
      <c r="J50" s="13" t="s">
        <v>2000</v>
      </c>
      <c r="K50" s="14">
        <v>21817</v>
      </c>
      <c r="L50" s="14">
        <v>2183</v>
      </c>
      <c r="M50" s="14">
        <v>24000</v>
      </c>
      <c r="N50" s="13" t="s">
        <v>43</v>
      </c>
      <c r="O50" s="14" t="s">
        <v>2001</v>
      </c>
      <c r="P50" s="13" t="s">
        <v>1966</v>
      </c>
      <c r="Q50" s="13" t="s">
        <v>2002</v>
      </c>
      <c r="R50" s="13" t="s">
        <v>52</v>
      </c>
      <c r="S50" s="16">
        <v>822</v>
      </c>
      <c r="T50" s="16">
        <v>822</v>
      </c>
      <c r="U50" s="16">
        <v>828</v>
      </c>
      <c r="V50" s="13" t="s">
        <v>29</v>
      </c>
      <c r="W50" s="13" t="s">
        <v>29</v>
      </c>
      <c r="X50" s="17" t="str">
        <f>IF(S50=T50,"T","F")</f>
        <v>T</v>
      </c>
      <c r="Y50" s="17" t="s">
        <v>145</v>
      </c>
      <c r="Z50" s="17" t="s">
        <v>145</v>
      </c>
      <c r="AA50" s="17" t="str">
        <f>VLOOKUP(U50,계정과목!$B$4:$C$75,2)</f>
        <v>광고선전비</v>
      </c>
      <c r="AB50" s="17" t="str">
        <f>VLOOKUP(S50,계정과목!$B$4:$C$75,2)</f>
        <v>운반비</v>
      </c>
      <c r="AC50" s="17" t="str">
        <f>VLOOKUP(T50,계정과목!$B$4:$C$75,2)</f>
        <v>운반비</v>
      </c>
      <c r="AD50" s="13" t="s">
        <v>52</v>
      </c>
      <c r="AE50" s="17" t="s">
        <v>2325</v>
      </c>
      <c r="AF50" s="13" t="s">
        <v>43</v>
      </c>
      <c r="AG50" s="17" t="s">
        <v>2373</v>
      </c>
      <c r="AH50" s="17" t="s">
        <v>2361</v>
      </c>
      <c r="AI50" s="17" t="s">
        <v>2364</v>
      </c>
      <c r="AJ50" s="17" t="s">
        <v>2367</v>
      </c>
      <c r="AK50" s="17" t="s">
        <v>2292</v>
      </c>
      <c r="AL50" s="27"/>
    </row>
    <row r="51" spans="1:38">
      <c r="A51" s="26">
        <v>11602</v>
      </c>
      <c r="B51" s="13" t="s">
        <v>19</v>
      </c>
      <c r="C51" s="13">
        <v>126339</v>
      </c>
      <c r="D51" s="14" t="s">
        <v>2003</v>
      </c>
      <c r="E51" s="13" t="s">
        <v>2004</v>
      </c>
      <c r="F51" s="15">
        <v>43249</v>
      </c>
      <c r="G51" s="15">
        <v>43249</v>
      </c>
      <c r="H51" s="15">
        <v>43249</v>
      </c>
      <c r="I51" s="14" t="s">
        <v>2005</v>
      </c>
      <c r="J51" s="13" t="s">
        <v>2006</v>
      </c>
      <c r="K51" s="14">
        <v>180000</v>
      </c>
      <c r="L51" s="14">
        <v>18000</v>
      </c>
      <c r="M51" s="14">
        <v>198000</v>
      </c>
      <c r="N51" s="13" t="s">
        <v>43</v>
      </c>
      <c r="O51" s="14" t="s">
        <v>2007</v>
      </c>
      <c r="P51" s="13" t="s">
        <v>1966</v>
      </c>
      <c r="Q51" s="13" t="s">
        <v>2008</v>
      </c>
      <c r="R51" s="13" t="s">
        <v>60</v>
      </c>
      <c r="S51" s="16">
        <v>824</v>
      </c>
      <c r="T51" s="16">
        <v>824</v>
      </c>
      <c r="U51" s="16">
        <v>828</v>
      </c>
      <c r="V51" s="13" t="s">
        <v>29</v>
      </c>
      <c r="W51" s="13" t="s">
        <v>29</v>
      </c>
      <c r="X51" s="17" t="str">
        <f>IF(S51=T51,"T","F")</f>
        <v>T</v>
      </c>
      <c r="Y51" s="17" t="s">
        <v>30</v>
      </c>
      <c r="Z51" s="17" t="s">
        <v>30</v>
      </c>
      <c r="AA51" s="17" t="str">
        <f>VLOOKUP(U51,계정과목!$B$4:$C$75,2)</f>
        <v>광고선전비</v>
      </c>
      <c r="AB51" s="17" t="str">
        <f>VLOOKUP(S51,계정과목!$B$4:$C$75,2)</f>
        <v>도서인쇄비</v>
      </c>
      <c r="AC51" s="17" t="str">
        <f>VLOOKUP(T51,계정과목!$B$4:$C$75,2)</f>
        <v>도서인쇄비</v>
      </c>
      <c r="AD51" s="13" t="s">
        <v>60</v>
      </c>
      <c r="AE51" s="17" t="s">
        <v>2321</v>
      </c>
      <c r="AF51" s="13" t="s">
        <v>43</v>
      </c>
      <c r="AG51" s="17" t="s">
        <v>2362</v>
      </c>
      <c r="AH51" s="17" t="s">
        <v>2359</v>
      </c>
      <c r="AI51" s="17" t="s">
        <v>2359</v>
      </c>
      <c r="AJ51" s="17" t="s">
        <v>2367</v>
      </c>
      <c r="AK51" s="17" t="s">
        <v>2298</v>
      </c>
      <c r="AL51" s="27"/>
    </row>
    <row r="52" spans="1:38">
      <c r="A52" s="26">
        <v>11881</v>
      </c>
      <c r="B52" s="13" t="s">
        <v>19</v>
      </c>
      <c r="C52" s="13">
        <v>127577</v>
      </c>
      <c r="D52" s="14" t="s">
        <v>2009</v>
      </c>
      <c r="E52" s="13" t="s">
        <v>2010</v>
      </c>
      <c r="F52" s="15">
        <v>43238</v>
      </c>
      <c r="G52" s="15">
        <v>43242</v>
      </c>
      <c r="H52" s="15">
        <v>43242</v>
      </c>
      <c r="I52" s="14" t="s">
        <v>2011</v>
      </c>
      <c r="J52" s="13" t="s">
        <v>2012</v>
      </c>
      <c r="K52" s="14">
        <v>26363</v>
      </c>
      <c r="L52" s="14">
        <v>2637</v>
      </c>
      <c r="M52" s="14">
        <v>29000</v>
      </c>
      <c r="N52" s="13" t="s">
        <v>24</v>
      </c>
      <c r="O52" s="14" t="s">
        <v>2013</v>
      </c>
      <c r="P52" s="13" t="s">
        <v>1966</v>
      </c>
      <c r="Q52" s="13" t="s">
        <v>2014</v>
      </c>
      <c r="R52" s="13" t="s">
        <v>60</v>
      </c>
      <c r="S52" s="16">
        <v>812</v>
      </c>
      <c r="T52" s="16">
        <v>146</v>
      </c>
      <c r="U52" s="16">
        <v>828</v>
      </c>
      <c r="V52" s="13" t="s">
        <v>29</v>
      </c>
      <c r="W52" s="13" t="s">
        <v>29</v>
      </c>
      <c r="X52" s="17" t="str">
        <f>IF(S52=T52,"T","F")</f>
        <v>F</v>
      </c>
      <c r="Y52" s="17" t="s">
        <v>33</v>
      </c>
      <c r="Z52" s="17" t="s">
        <v>33</v>
      </c>
      <c r="AA52" s="17" t="str">
        <f>VLOOKUP(U52,계정과목!$B$4:$C$75,2)</f>
        <v>광고선전비</v>
      </c>
      <c r="AB52" s="17" t="str">
        <f>VLOOKUP(S52,계정과목!$B$4:$C$75,2)</f>
        <v>통신비</v>
      </c>
      <c r="AC52" s="17" t="str">
        <f>VLOOKUP(T52,계정과목!$B$4:$C$75,2)</f>
        <v>상품</v>
      </c>
      <c r="AD52" s="13" t="s">
        <v>60</v>
      </c>
      <c r="AE52" s="17" t="s">
        <v>2326</v>
      </c>
      <c r="AF52" s="13" t="s">
        <v>24</v>
      </c>
      <c r="AG52" s="17" t="s">
        <v>2362</v>
      </c>
      <c r="AH52" s="17" t="s">
        <v>2359</v>
      </c>
      <c r="AI52" s="17" t="s">
        <v>2359</v>
      </c>
      <c r="AJ52" s="17" t="s">
        <v>2367</v>
      </c>
      <c r="AK52" s="17" t="s">
        <v>2298</v>
      </c>
      <c r="AL52" s="27"/>
    </row>
    <row r="53" spans="1:38">
      <c r="A53" s="26">
        <v>12128</v>
      </c>
      <c r="B53" s="13" t="s">
        <v>19</v>
      </c>
      <c r="C53" s="13">
        <v>127623</v>
      </c>
      <c r="D53" s="14" t="s">
        <v>100</v>
      </c>
      <c r="E53" s="13" t="s">
        <v>101</v>
      </c>
      <c r="F53" s="15">
        <v>43220</v>
      </c>
      <c r="G53" s="15">
        <v>43222</v>
      </c>
      <c r="H53" s="15">
        <v>43223</v>
      </c>
      <c r="I53" s="14" t="s">
        <v>2015</v>
      </c>
      <c r="J53" s="13" t="s">
        <v>2016</v>
      </c>
      <c r="K53" s="14">
        <v>227272</v>
      </c>
      <c r="L53" s="14">
        <v>22728</v>
      </c>
      <c r="M53" s="14">
        <v>250000</v>
      </c>
      <c r="N53" s="13" t="s">
        <v>24</v>
      </c>
      <c r="O53" s="14" t="s">
        <v>2017</v>
      </c>
      <c r="P53" s="13" t="s">
        <v>1966</v>
      </c>
      <c r="Q53" s="13" t="s">
        <v>2002</v>
      </c>
      <c r="R53" s="13" t="s">
        <v>60</v>
      </c>
      <c r="S53" s="16">
        <v>831</v>
      </c>
      <c r="T53" s="16">
        <v>831</v>
      </c>
      <c r="U53" s="16">
        <v>828</v>
      </c>
      <c r="V53" s="13" t="s">
        <v>29</v>
      </c>
      <c r="W53" s="13" t="s">
        <v>29</v>
      </c>
      <c r="X53" s="17" t="str">
        <f>IF(S53=T53,"T","F")</f>
        <v>T</v>
      </c>
      <c r="Y53" s="17" t="s">
        <v>33</v>
      </c>
      <c r="Z53" s="17" t="s">
        <v>33</v>
      </c>
      <c r="AA53" s="17" t="str">
        <f>VLOOKUP(U53,계정과목!$B$4:$C$75,2)</f>
        <v>광고선전비</v>
      </c>
      <c r="AB53" s="17" t="str">
        <f>VLOOKUP(S53,계정과목!$B$4:$C$75,2)</f>
        <v>건물관리비</v>
      </c>
      <c r="AC53" s="17" t="str">
        <f>VLOOKUP(T53,계정과목!$B$4:$C$75,2)</f>
        <v>건물관리비</v>
      </c>
      <c r="AD53" s="13" t="s">
        <v>60</v>
      </c>
      <c r="AE53" s="17" t="s">
        <v>2320</v>
      </c>
      <c r="AF53" s="13" t="s">
        <v>24</v>
      </c>
      <c r="AG53" s="17" t="s">
        <v>2362</v>
      </c>
      <c r="AH53" s="17" t="s">
        <v>2359</v>
      </c>
      <c r="AI53" s="17" t="s">
        <v>2359</v>
      </c>
      <c r="AJ53" s="17" t="s">
        <v>2367</v>
      </c>
      <c r="AK53" s="17" t="s">
        <v>2298</v>
      </c>
      <c r="AL53" s="27"/>
    </row>
    <row r="54" spans="1:38">
      <c r="A54" s="26">
        <v>12325</v>
      </c>
      <c r="B54" s="13" t="s">
        <v>19</v>
      </c>
      <c r="C54" s="13">
        <v>127666</v>
      </c>
      <c r="D54" s="14" t="s">
        <v>352</v>
      </c>
      <c r="E54" s="13" t="s">
        <v>353</v>
      </c>
      <c r="F54" s="15">
        <v>43238</v>
      </c>
      <c r="G54" s="15">
        <v>43238</v>
      </c>
      <c r="H54" s="15">
        <v>43238</v>
      </c>
      <c r="I54" s="14" t="s">
        <v>2018</v>
      </c>
      <c r="J54" s="13" t="s">
        <v>2019</v>
      </c>
      <c r="K54" s="14">
        <v>280000</v>
      </c>
      <c r="L54" s="14">
        <v>28000</v>
      </c>
      <c r="M54" s="14">
        <v>308000</v>
      </c>
      <c r="N54" s="13" t="s">
        <v>43</v>
      </c>
      <c r="O54" s="14" t="s">
        <v>2020</v>
      </c>
      <c r="P54" s="13" t="s">
        <v>1966</v>
      </c>
      <c r="Q54" s="13" t="s">
        <v>2021</v>
      </c>
      <c r="R54" s="13" t="s">
        <v>60</v>
      </c>
      <c r="S54" s="16">
        <v>827</v>
      </c>
      <c r="T54" s="16">
        <v>827</v>
      </c>
      <c r="U54" s="16">
        <v>828</v>
      </c>
      <c r="V54" s="13" t="s">
        <v>29</v>
      </c>
      <c r="W54" s="13" t="s">
        <v>29</v>
      </c>
      <c r="X54" s="17" t="str">
        <f>IF(S54=T54,"T","F")</f>
        <v>T</v>
      </c>
      <c r="Y54" s="17" t="s">
        <v>33</v>
      </c>
      <c r="Z54" s="17" t="s">
        <v>33</v>
      </c>
      <c r="AA54" s="17" t="str">
        <f>VLOOKUP(U54,계정과목!$B$4:$C$75,2)</f>
        <v>광고선전비</v>
      </c>
      <c r="AB54" s="17" t="str">
        <f>VLOOKUP(S54,계정과목!$B$4:$C$75,2)</f>
        <v>지급수수료</v>
      </c>
      <c r="AC54" s="17" t="str">
        <f>VLOOKUP(T54,계정과목!$B$4:$C$75,2)</f>
        <v>지급수수료</v>
      </c>
      <c r="AD54" s="13" t="s">
        <v>60</v>
      </c>
      <c r="AE54" s="17" t="s">
        <v>2320</v>
      </c>
      <c r="AF54" s="13" t="s">
        <v>43</v>
      </c>
      <c r="AG54" s="17" t="s">
        <v>2362</v>
      </c>
      <c r="AH54" s="17" t="s">
        <v>2359</v>
      </c>
      <c r="AI54" s="17" t="s">
        <v>2359</v>
      </c>
      <c r="AJ54" s="17" t="s">
        <v>2367</v>
      </c>
      <c r="AK54" s="17" t="s">
        <v>2298</v>
      </c>
      <c r="AL54" s="27"/>
    </row>
    <row r="55" spans="1:38">
      <c r="A55" s="26">
        <v>12427</v>
      </c>
      <c r="B55" s="13" t="s">
        <v>19</v>
      </c>
      <c r="C55" s="13">
        <v>127698</v>
      </c>
      <c r="D55" s="14" t="s">
        <v>2022</v>
      </c>
      <c r="E55" s="13" t="s">
        <v>2023</v>
      </c>
      <c r="F55" s="15">
        <v>43207</v>
      </c>
      <c r="G55" s="15">
        <v>43207</v>
      </c>
      <c r="H55" s="15">
        <v>43207</v>
      </c>
      <c r="I55" s="14" t="s">
        <v>2024</v>
      </c>
      <c r="J55" s="13" t="s">
        <v>2025</v>
      </c>
      <c r="K55" s="14">
        <v>1510000</v>
      </c>
      <c r="L55" s="14">
        <v>151000</v>
      </c>
      <c r="M55" s="14">
        <v>1661000</v>
      </c>
      <c r="N55" s="13" t="s">
        <v>43</v>
      </c>
      <c r="O55" s="14" t="s">
        <v>2007</v>
      </c>
      <c r="P55" s="13" t="s">
        <v>1966</v>
      </c>
      <c r="Q55" s="13" t="s">
        <v>2026</v>
      </c>
      <c r="R55" s="13" t="s">
        <v>60</v>
      </c>
      <c r="S55" s="16">
        <v>827</v>
      </c>
      <c r="T55" s="16">
        <v>827</v>
      </c>
      <c r="U55" s="16">
        <v>828</v>
      </c>
      <c r="V55" s="13" t="s">
        <v>29</v>
      </c>
      <c r="W55" s="13" t="s">
        <v>29</v>
      </c>
      <c r="X55" s="17" t="str">
        <f>IF(S55=T55,"T","F")</f>
        <v>T</v>
      </c>
      <c r="Y55" s="17" t="s">
        <v>33</v>
      </c>
      <c r="Z55" s="17" t="s">
        <v>33</v>
      </c>
      <c r="AA55" s="17" t="str">
        <f>VLOOKUP(U55,계정과목!$B$4:$C$75,2)</f>
        <v>광고선전비</v>
      </c>
      <c r="AB55" s="17" t="str">
        <f>VLOOKUP(S55,계정과목!$B$4:$C$75,2)</f>
        <v>지급수수료</v>
      </c>
      <c r="AC55" s="17" t="str">
        <f>VLOOKUP(T55,계정과목!$B$4:$C$75,2)</f>
        <v>지급수수료</v>
      </c>
      <c r="AD55" s="13" t="s">
        <v>60</v>
      </c>
      <c r="AE55" s="17" t="s">
        <v>2320</v>
      </c>
      <c r="AF55" s="13" t="s">
        <v>43</v>
      </c>
      <c r="AG55" s="17" t="s">
        <v>2362</v>
      </c>
      <c r="AH55" s="17" t="s">
        <v>2359</v>
      </c>
      <c r="AI55" s="17" t="s">
        <v>2359</v>
      </c>
      <c r="AJ55" s="17" t="s">
        <v>2367</v>
      </c>
      <c r="AK55" s="17" t="s">
        <v>2298</v>
      </c>
      <c r="AL55" s="27"/>
    </row>
    <row r="56" spans="1:38">
      <c r="A56" s="26">
        <v>12616</v>
      </c>
      <c r="B56" s="13" t="s">
        <v>19</v>
      </c>
      <c r="C56" s="13">
        <v>127757</v>
      </c>
      <c r="D56" s="14" t="s">
        <v>1971</v>
      </c>
      <c r="E56" s="13" t="s">
        <v>1972</v>
      </c>
      <c r="F56" s="15">
        <v>43220</v>
      </c>
      <c r="G56" s="15">
        <v>43222</v>
      </c>
      <c r="H56" s="15">
        <v>43223</v>
      </c>
      <c r="I56" s="14" t="s">
        <v>1973</v>
      </c>
      <c r="J56" s="13" t="s">
        <v>1862</v>
      </c>
      <c r="K56" s="14">
        <v>6545</v>
      </c>
      <c r="L56" s="14">
        <v>655</v>
      </c>
      <c r="M56" s="14">
        <v>7200</v>
      </c>
      <c r="N56" s="13" t="s">
        <v>24</v>
      </c>
      <c r="O56" s="14" t="s">
        <v>2027</v>
      </c>
      <c r="P56" s="13" t="s">
        <v>1966</v>
      </c>
      <c r="Q56" s="13" t="s">
        <v>917</v>
      </c>
      <c r="R56" s="13" t="s">
        <v>60</v>
      </c>
      <c r="S56" s="16">
        <v>827</v>
      </c>
      <c r="T56" s="16">
        <v>146</v>
      </c>
      <c r="U56" s="16">
        <v>828</v>
      </c>
      <c r="V56" s="13" t="s">
        <v>29</v>
      </c>
      <c r="W56" s="13" t="s">
        <v>29</v>
      </c>
      <c r="X56" s="17" t="str">
        <f>IF(S56=T56,"T","F")</f>
        <v>F</v>
      </c>
      <c r="Y56" s="17" t="s">
        <v>33</v>
      </c>
      <c r="Z56" s="17" t="s">
        <v>33</v>
      </c>
      <c r="AA56" s="17" t="str">
        <f>VLOOKUP(U56,계정과목!$B$4:$C$75,2)</f>
        <v>광고선전비</v>
      </c>
      <c r="AB56" s="17" t="str">
        <f>VLOOKUP(S56,계정과목!$B$4:$C$75,2)</f>
        <v>지급수수료</v>
      </c>
      <c r="AC56" s="17" t="str">
        <f>VLOOKUP(T56,계정과목!$B$4:$C$75,2)</f>
        <v>상품</v>
      </c>
      <c r="AD56" s="13" t="s">
        <v>60</v>
      </c>
      <c r="AE56" s="17" t="s">
        <v>2327</v>
      </c>
      <c r="AF56" s="13" t="s">
        <v>24</v>
      </c>
      <c r="AG56" s="17" t="s">
        <v>2362</v>
      </c>
      <c r="AH56" s="17" t="s">
        <v>2359</v>
      </c>
      <c r="AI56" s="17" t="s">
        <v>2359</v>
      </c>
      <c r="AJ56" s="17" t="s">
        <v>2367</v>
      </c>
      <c r="AK56" s="17" t="s">
        <v>2298</v>
      </c>
      <c r="AL56" s="27"/>
    </row>
    <row r="57" spans="1:38">
      <c r="A57" s="26">
        <v>13089</v>
      </c>
      <c r="B57" s="13" t="s">
        <v>19</v>
      </c>
      <c r="C57" s="13">
        <v>127838</v>
      </c>
      <c r="D57" s="14" t="s">
        <v>428</v>
      </c>
      <c r="E57" s="13" t="s">
        <v>429</v>
      </c>
      <c r="F57" s="15">
        <v>43220</v>
      </c>
      <c r="G57" s="15">
        <v>43222</v>
      </c>
      <c r="H57" s="15">
        <v>43222</v>
      </c>
      <c r="I57" s="14" t="s">
        <v>1710</v>
      </c>
      <c r="J57" s="13" t="s">
        <v>1711</v>
      </c>
      <c r="K57" s="14">
        <v>30000</v>
      </c>
      <c r="L57" s="14">
        <v>3000</v>
      </c>
      <c r="M57" s="14">
        <v>33000</v>
      </c>
      <c r="N57" s="13" t="s">
        <v>24</v>
      </c>
      <c r="O57" s="14" t="s">
        <v>2028</v>
      </c>
      <c r="P57" s="13" t="s">
        <v>1966</v>
      </c>
      <c r="Q57" s="13" t="s">
        <v>1631</v>
      </c>
      <c r="R57" s="13" t="s">
        <v>60</v>
      </c>
      <c r="S57" s="16">
        <v>827</v>
      </c>
      <c r="T57" s="16">
        <v>827</v>
      </c>
      <c r="U57" s="16">
        <v>828</v>
      </c>
      <c r="V57" s="13" t="s">
        <v>29</v>
      </c>
      <c r="W57" s="13" t="s">
        <v>29</v>
      </c>
      <c r="X57" s="17" t="str">
        <f>IF(S57=T57,"T","F")</f>
        <v>T</v>
      </c>
      <c r="Y57" s="17" t="s">
        <v>30</v>
      </c>
      <c r="Z57" s="17" t="s">
        <v>30</v>
      </c>
      <c r="AA57" s="17" t="str">
        <f>VLOOKUP(U57,계정과목!$B$4:$C$75,2)</f>
        <v>광고선전비</v>
      </c>
      <c r="AB57" s="17" t="str">
        <f>VLOOKUP(S57,계정과목!$B$4:$C$75,2)</f>
        <v>지급수수료</v>
      </c>
      <c r="AC57" s="17" t="str">
        <f>VLOOKUP(T57,계정과목!$B$4:$C$75,2)</f>
        <v>지급수수료</v>
      </c>
      <c r="AD57" s="13" t="s">
        <v>60</v>
      </c>
      <c r="AE57" s="17" t="s">
        <v>2328</v>
      </c>
      <c r="AF57" s="13" t="s">
        <v>24</v>
      </c>
      <c r="AG57" s="17" t="s">
        <v>2362</v>
      </c>
      <c r="AH57" s="17" t="s">
        <v>2359</v>
      </c>
      <c r="AI57" s="17" t="s">
        <v>2359</v>
      </c>
      <c r="AJ57" s="17" t="s">
        <v>2367</v>
      </c>
      <c r="AK57" s="17" t="s">
        <v>2298</v>
      </c>
      <c r="AL57" s="27"/>
    </row>
    <row r="58" spans="1:38">
      <c r="A58" s="26">
        <v>13233</v>
      </c>
      <c r="B58" s="13" t="s">
        <v>19</v>
      </c>
      <c r="C58" s="13">
        <v>129189</v>
      </c>
      <c r="D58" s="14" t="s">
        <v>497</v>
      </c>
      <c r="E58" s="13" t="s">
        <v>498</v>
      </c>
      <c r="F58" s="15">
        <v>43220</v>
      </c>
      <c r="G58" s="15">
        <v>43222</v>
      </c>
      <c r="H58" s="15">
        <v>43222</v>
      </c>
      <c r="I58" s="14" t="s">
        <v>1710</v>
      </c>
      <c r="J58" s="13" t="s">
        <v>1711</v>
      </c>
      <c r="K58" s="14">
        <v>50000</v>
      </c>
      <c r="L58" s="14">
        <v>5000</v>
      </c>
      <c r="M58" s="14">
        <v>55000</v>
      </c>
      <c r="N58" s="13" t="s">
        <v>24</v>
      </c>
      <c r="O58" s="14" t="s">
        <v>2028</v>
      </c>
      <c r="P58" s="13" t="s">
        <v>1966</v>
      </c>
      <c r="Q58" s="13" t="s">
        <v>563</v>
      </c>
      <c r="R58" s="13" t="s">
        <v>60</v>
      </c>
      <c r="S58" s="16">
        <v>827</v>
      </c>
      <c r="T58" s="16">
        <v>827</v>
      </c>
      <c r="U58" s="16">
        <v>828</v>
      </c>
      <c r="V58" s="13" t="s">
        <v>29</v>
      </c>
      <c r="W58" s="13" t="s">
        <v>29</v>
      </c>
      <c r="X58" s="17" t="str">
        <f>IF(S58=T58,"T","F")</f>
        <v>T</v>
      </c>
      <c r="Y58" s="17" t="s">
        <v>30</v>
      </c>
      <c r="Z58" s="17" t="s">
        <v>30</v>
      </c>
      <c r="AA58" s="17" t="str">
        <f>VLOOKUP(U58,계정과목!$B$4:$C$75,2)</f>
        <v>광고선전비</v>
      </c>
      <c r="AB58" s="17" t="str">
        <f>VLOOKUP(S58,계정과목!$B$4:$C$75,2)</f>
        <v>지급수수료</v>
      </c>
      <c r="AC58" s="17" t="str">
        <f>VLOOKUP(T58,계정과목!$B$4:$C$75,2)</f>
        <v>지급수수료</v>
      </c>
      <c r="AD58" s="13" t="s">
        <v>60</v>
      </c>
      <c r="AE58" s="17" t="s">
        <v>2321</v>
      </c>
      <c r="AF58" s="13" t="s">
        <v>24</v>
      </c>
      <c r="AG58" s="17" t="s">
        <v>2362</v>
      </c>
      <c r="AH58" s="17" t="s">
        <v>2359</v>
      </c>
      <c r="AI58" s="17" t="s">
        <v>2359</v>
      </c>
      <c r="AJ58" s="17" t="s">
        <v>2367</v>
      </c>
      <c r="AK58" s="17" t="s">
        <v>2298</v>
      </c>
      <c r="AL58" s="27"/>
    </row>
    <row r="59" spans="1:38">
      <c r="A59" s="26">
        <v>13295</v>
      </c>
      <c r="B59" s="13" t="s">
        <v>19</v>
      </c>
      <c r="C59" s="13">
        <v>129322</v>
      </c>
      <c r="D59" s="14" t="s">
        <v>1982</v>
      </c>
      <c r="E59" s="13" t="s">
        <v>1983</v>
      </c>
      <c r="F59" s="15">
        <v>43220</v>
      </c>
      <c r="G59" s="15">
        <v>43222</v>
      </c>
      <c r="H59" s="15">
        <v>43222</v>
      </c>
      <c r="I59" s="14" t="s">
        <v>1710</v>
      </c>
      <c r="J59" s="13" t="s">
        <v>1711</v>
      </c>
      <c r="K59" s="14">
        <v>80000</v>
      </c>
      <c r="L59" s="14">
        <v>8000</v>
      </c>
      <c r="M59" s="14">
        <v>88000</v>
      </c>
      <c r="N59" s="13" t="s">
        <v>24</v>
      </c>
      <c r="O59" s="14" t="s">
        <v>2028</v>
      </c>
      <c r="P59" s="13" t="s">
        <v>1966</v>
      </c>
      <c r="Q59" s="13" t="s">
        <v>1631</v>
      </c>
      <c r="R59" s="13" t="s">
        <v>60</v>
      </c>
      <c r="S59" s="16">
        <v>827</v>
      </c>
      <c r="T59" s="16">
        <v>827</v>
      </c>
      <c r="U59" s="16">
        <v>828</v>
      </c>
      <c r="V59" s="13" t="s">
        <v>29</v>
      </c>
      <c r="W59" s="13" t="s">
        <v>29</v>
      </c>
      <c r="X59" s="17" t="str">
        <f>IF(S59=T59,"T","F")</f>
        <v>T</v>
      </c>
      <c r="Y59" s="17" t="s">
        <v>33</v>
      </c>
      <c r="Z59" s="17" t="s">
        <v>61</v>
      </c>
      <c r="AA59" s="17" t="str">
        <f>VLOOKUP(U59,계정과목!$B$4:$C$75,2)</f>
        <v>광고선전비</v>
      </c>
      <c r="AB59" s="17" t="str">
        <f>VLOOKUP(S59,계정과목!$B$4:$C$75,2)</f>
        <v>지급수수료</v>
      </c>
      <c r="AC59" s="17" t="str">
        <f>VLOOKUP(T59,계정과목!$B$4:$C$75,2)</f>
        <v>지급수수료</v>
      </c>
      <c r="AD59" s="13" t="s">
        <v>60</v>
      </c>
      <c r="AE59" s="17" t="s">
        <v>2320</v>
      </c>
      <c r="AF59" s="13" t="s">
        <v>24</v>
      </c>
      <c r="AG59" s="17" t="s">
        <v>2362</v>
      </c>
      <c r="AH59" s="17" t="s">
        <v>2359</v>
      </c>
      <c r="AI59" s="17" t="s">
        <v>2359</v>
      </c>
      <c r="AJ59" s="17" t="s">
        <v>2367</v>
      </c>
      <c r="AK59" s="17" t="s">
        <v>2298</v>
      </c>
      <c r="AL59" s="27"/>
    </row>
    <row r="60" spans="1:38">
      <c r="A60" s="26">
        <v>13993</v>
      </c>
      <c r="B60" s="13" t="s">
        <v>19</v>
      </c>
      <c r="C60" s="13">
        <v>129539</v>
      </c>
      <c r="D60" s="14" t="s">
        <v>2029</v>
      </c>
      <c r="E60" s="13" t="s">
        <v>2030</v>
      </c>
      <c r="F60" s="15">
        <v>43220</v>
      </c>
      <c r="G60" s="15">
        <v>43223</v>
      </c>
      <c r="H60" s="15">
        <v>43223</v>
      </c>
      <c r="I60" s="14" t="s">
        <v>250</v>
      </c>
      <c r="J60" s="13" t="s">
        <v>251</v>
      </c>
      <c r="K60" s="14">
        <v>58845</v>
      </c>
      <c r="L60" s="14">
        <v>5875</v>
      </c>
      <c r="M60" s="14">
        <v>64720</v>
      </c>
      <c r="N60" s="13" t="s">
        <v>24</v>
      </c>
      <c r="O60" s="14" t="s">
        <v>2031</v>
      </c>
      <c r="P60" s="13" t="s">
        <v>1966</v>
      </c>
      <c r="Q60" s="13" t="s">
        <v>2002</v>
      </c>
      <c r="R60" s="13" t="s">
        <v>52</v>
      </c>
      <c r="S60" s="16">
        <v>827</v>
      </c>
      <c r="T60" s="16">
        <v>827</v>
      </c>
      <c r="U60" s="16">
        <v>828</v>
      </c>
      <c r="V60" s="13" t="s">
        <v>29</v>
      </c>
      <c r="W60" s="13" t="s">
        <v>29</v>
      </c>
      <c r="X60" s="17" t="str">
        <f>IF(S60=T60,"T","F")</f>
        <v>T</v>
      </c>
      <c r="Y60" s="17" t="s">
        <v>145</v>
      </c>
      <c r="Z60" s="17" t="s">
        <v>145</v>
      </c>
      <c r="AA60" s="17" t="str">
        <f>VLOOKUP(U60,계정과목!$B$4:$C$75,2)</f>
        <v>광고선전비</v>
      </c>
      <c r="AB60" s="17" t="str">
        <f>VLOOKUP(S60,계정과목!$B$4:$C$75,2)</f>
        <v>지급수수료</v>
      </c>
      <c r="AC60" s="17" t="str">
        <f>VLOOKUP(T60,계정과목!$B$4:$C$75,2)</f>
        <v>지급수수료</v>
      </c>
      <c r="AD60" s="13" t="s">
        <v>52</v>
      </c>
      <c r="AE60" s="17" t="s">
        <v>2329</v>
      </c>
      <c r="AF60" s="13" t="s">
        <v>24</v>
      </c>
      <c r="AG60" s="17" t="s">
        <v>2372</v>
      </c>
      <c r="AH60" s="17" t="s">
        <v>2361</v>
      </c>
      <c r="AI60" s="17" t="s">
        <v>2361</v>
      </c>
      <c r="AJ60" s="17" t="s">
        <v>2367</v>
      </c>
      <c r="AK60" s="17" t="s">
        <v>2371</v>
      </c>
      <c r="AL60" s="27"/>
    </row>
    <row r="61" spans="1:38">
      <c r="A61" s="26">
        <v>14393</v>
      </c>
      <c r="B61" s="13" t="s">
        <v>19</v>
      </c>
      <c r="C61" s="13">
        <v>129753</v>
      </c>
      <c r="D61" s="14" t="s">
        <v>1825</v>
      </c>
      <c r="E61" s="13" t="s">
        <v>1826</v>
      </c>
      <c r="F61" s="15">
        <v>43220</v>
      </c>
      <c r="G61" s="15">
        <v>43222</v>
      </c>
      <c r="H61" s="15">
        <v>43222</v>
      </c>
      <c r="I61" s="14" t="s">
        <v>1710</v>
      </c>
      <c r="J61" s="13" t="s">
        <v>1711</v>
      </c>
      <c r="K61" s="14">
        <v>100000</v>
      </c>
      <c r="L61" s="14">
        <v>10000</v>
      </c>
      <c r="M61" s="14">
        <v>110000</v>
      </c>
      <c r="N61" s="13" t="s">
        <v>24</v>
      </c>
      <c r="O61" s="14" t="s">
        <v>2028</v>
      </c>
      <c r="P61" s="13" t="s">
        <v>1966</v>
      </c>
      <c r="Q61" s="13" t="s">
        <v>2032</v>
      </c>
      <c r="R61" s="13" t="s">
        <v>60</v>
      </c>
      <c r="S61" s="16">
        <v>827</v>
      </c>
      <c r="T61" s="16">
        <v>827</v>
      </c>
      <c r="U61" s="16">
        <v>828</v>
      </c>
      <c r="V61" s="13" t="s">
        <v>29</v>
      </c>
      <c r="W61" s="13" t="s">
        <v>29</v>
      </c>
      <c r="X61" s="17" t="str">
        <f>IF(S61=T61,"T","F")</f>
        <v>T</v>
      </c>
      <c r="Y61" s="17" t="s">
        <v>30</v>
      </c>
      <c r="Z61" s="17" t="s">
        <v>30</v>
      </c>
      <c r="AA61" s="17" t="str">
        <f>VLOOKUP(U61,계정과목!$B$4:$C$75,2)</f>
        <v>광고선전비</v>
      </c>
      <c r="AB61" s="17" t="str">
        <f>VLOOKUP(S61,계정과목!$B$4:$C$75,2)</f>
        <v>지급수수료</v>
      </c>
      <c r="AC61" s="17" t="str">
        <f>VLOOKUP(T61,계정과목!$B$4:$C$75,2)</f>
        <v>지급수수료</v>
      </c>
      <c r="AD61" s="13" t="s">
        <v>60</v>
      </c>
      <c r="AE61" s="17" t="s">
        <v>2321</v>
      </c>
      <c r="AF61" s="13" t="s">
        <v>24</v>
      </c>
      <c r="AG61" s="17" t="s">
        <v>2362</v>
      </c>
      <c r="AH61" s="17" t="s">
        <v>2359</v>
      </c>
      <c r="AI61" s="17" t="s">
        <v>2359</v>
      </c>
      <c r="AJ61" s="17" t="s">
        <v>2367</v>
      </c>
      <c r="AK61" s="17" t="s">
        <v>2298</v>
      </c>
      <c r="AL61" s="27"/>
    </row>
    <row r="62" spans="1:38">
      <c r="A62" s="26">
        <v>17831</v>
      </c>
      <c r="B62" s="13" t="s">
        <v>19</v>
      </c>
      <c r="C62" s="13">
        <v>126339</v>
      </c>
      <c r="D62" s="14" t="s">
        <v>2003</v>
      </c>
      <c r="E62" s="13" t="s">
        <v>2004</v>
      </c>
      <c r="F62" s="15">
        <v>43274</v>
      </c>
      <c r="G62" s="15">
        <v>43274</v>
      </c>
      <c r="H62" s="15">
        <v>43274</v>
      </c>
      <c r="I62" s="14" t="s">
        <v>2005</v>
      </c>
      <c r="J62" s="13" t="s">
        <v>2006</v>
      </c>
      <c r="K62" s="14">
        <v>180000</v>
      </c>
      <c r="L62" s="14">
        <v>18000</v>
      </c>
      <c r="M62" s="14">
        <v>198000</v>
      </c>
      <c r="N62" s="13" t="s">
        <v>43</v>
      </c>
      <c r="O62" s="14" t="s">
        <v>2007</v>
      </c>
      <c r="P62" s="13" t="s">
        <v>1966</v>
      </c>
      <c r="Q62" s="13" t="s">
        <v>2034</v>
      </c>
      <c r="R62" s="13" t="s">
        <v>60</v>
      </c>
      <c r="S62" s="16">
        <v>824</v>
      </c>
      <c r="T62" s="16">
        <v>824</v>
      </c>
      <c r="U62" s="16">
        <v>828</v>
      </c>
      <c r="V62" s="13" t="s">
        <v>29</v>
      </c>
      <c r="W62" s="13" t="s">
        <v>29</v>
      </c>
      <c r="X62" s="17" t="str">
        <f>IF(S62=T62,"T","F")</f>
        <v>T</v>
      </c>
      <c r="Y62" s="17" t="s">
        <v>33</v>
      </c>
      <c r="Z62" s="17" t="s">
        <v>33</v>
      </c>
      <c r="AA62" s="17" t="str">
        <f>VLOOKUP(U62,계정과목!$B$4:$C$75,2)</f>
        <v>광고선전비</v>
      </c>
      <c r="AB62" s="17" t="str">
        <f>VLOOKUP(S62,계정과목!$B$4:$C$75,2)</f>
        <v>도서인쇄비</v>
      </c>
      <c r="AC62" s="17" t="str">
        <f>VLOOKUP(T62,계정과목!$B$4:$C$75,2)</f>
        <v>도서인쇄비</v>
      </c>
      <c r="AD62" s="13" t="s">
        <v>60</v>
      </c>
      <c r="AE62" s="17" t="s">
        <v>2321</v>
      </c>
      <c r="AF62" s="13" t="s">
        <v>43</v>
      </c>
      <c r="AG62" s="17" t="s">
        <v>2362</v>
      </c>
      <c r="AH62" s="17" t="s">
        <v>2359</v>
      </c>
      <c r="AI62" s="17" t="s">
        <v>2359</v>
      </c>
      <c r="AJ62" s="17" t="s">
        <v>2367</v>
      </c>
      <c r="AK62" s="17" t="s">
        <v>2298</v>
      </c>
      <c r="AL62" s="27"/>
    </row>
    <row r="63" spans="1:38">
      <c r="A63" s="26">
        <v>17920</v>
      </c>
      <c r="B63" s="13" t="s">
        <v>19</v>
      </c>
      <c r="C63" s="13">
        <v>126346</v>
      </c>
      <c r="D63" s="14" t="s">
        <v>2035</v>
      </c>
      <c r="E63" s="13" t="s">
        <v>2036</v>
      </c>
      <c r="F63" s="15">
        <v>43265</v>
      </c>
      <c r="G63" s="15">
        <v>43286</v>
      </c>
      <c r="H63" s="15">
        <v>43286</v>
      </c>
      <c r="I63" s="14" t="s">
        <v>2037</v>
      </c>
      <c r="J63" s="13" t="s">
        <v>2038</v>
      </c>
      <c r="K63" s="14">
        <v>73636</v>
      </c>
      <c r="L63" s="14">
        <v>7364</v>
      </c>
      <c r="M63" s="14">
        <v>81000</v>
      </c>
      <c r="N63" s="13" t="s">
        <v>24</v>
      </c>
      <c r="O63" s="14" t="s">
        <v>2039</v>
      </c>
      <c r="P63" s="13" t="s">
        <v>1966</v>
      </c>
      <c r="Q63" s="13" t="s">
        <v>2040</v>
      </c>
      <c r="R63" s="13" t="s">
        <v>60</v>
      </c>
      <c r="S63" s="16">
        <v>813</v>
      </c>
      <c r="T63" s="16">
        <v>813</v>
      </c>
      <c r="U63" s="16">
        <v>828</v>
      </c>
      <c r="V63" s="13" t="s">
        <v>29</v>
      </c>
      <c r="W63" s="13" t="s">
        <v>29</v>
      </c>
      <c r="X63" s="17" t="str">
        <f>IF(S63=T63,"T","F")</f>
        <v>T</v>
      </c>
      <c r="Y63" s="17" t="s">
        <v>30</v>
      </c>
      <c r="Z63" s="17" t="s">
        <v>75</v>
      </c>
      <c r="AA63" s="17" t="str">
        <f>VLOOKUP(U63,계정과목!$B$4:$C$75,2)</f>
        <v>광고선전비</v>
      </c>
      <c r="AB63" s="17" t="str">
        <f>VLOOKUP(S63,계정과목!$B$4:$C$75,2)</f>
        <v>수도광열비</v>
      </c>
      <c r="AC63" s="17" t="str">
        <f>VLOOKUP(T63,계정과목!$B$4:$C$75,2)</f>
        <v>수도광열비</v>
      </c>
      <c r="AD63" s="13" t="s">
        <v>60</v>
      </c>
      <c r="AE63" s="17" t="s">
        <v>2319</v>
      </c>
      <c r="AF63" s="13" t="s">
        <v>24</v>
      </c>
      <c r="AG63" s="17" t="s">
        <v>2362</v>
      </c>
      <c r="AH63" s="17" t="s">
        <v>2359</v>
      </c>
      <c r="AI63" s="17" t="s">
        <v>2359</v>
      </c>
      <c r="AJ63" s="17" t="s">
        <v>2367</v>
      </c>
      <c r="AK63" s="17" t="s">
        <v>2298</v>
      </c>
      <c r="AL63" s="27"/>
    </row>
    <row r="64" spans="1:38">
      <c r="A64" s="26">
        <v>18010</v>
      </c>
      <c r="B64" s="13" t="s">
        <v>19</v>
      </c>
      <c r="C64" s="13">
        <v>127550</v>
      </c>
      <c r="D64" s="14" t="s">
        <v>2042</v>
      </c>
      <c r="E64" s="13" t="s">
        <v>2043</v>
      </c>
      <c r="F64" s="15">
        <v>43281</v>
      </c>
      <c r="G64" s="15">
        <v>43286</v>
      </c>
      <c r="H64" s="15">
        <v>43286</v>
      </c>
      <c r="I64" s="14" t="s">
        <v>2044</v>
      </c>
      <c r="J64" s="13" t="s">
        <v>2045</v>
      </c>
      <c r="K64" s="14">
        <v>600000</v>
      </c>
      <c r="L64" s="14">
        <v>60000</v>
      </c>
      <c r="M64" s="14">
        <v>660000</v>
      </c>
      <c r="N64" s="13" t="s">
        <v>24</v>
      </c>
      <c r="O64" s="14" t="s">
        <v>2007</v>
      </c>
      <c r="P64" s="13" t="s">
        <v>1966</v>
      </c>
      <c r="Q64" s="13" t="s">
        <v>130</v>
      </c>
      <c r="R64" s="13" t="s">
        <v>60</v>
      </c>
      <c r="S64" s="16">
        <v>827</v>
      </c>
      <c r="T64" s="16">
        <v>827</v>
      </c>
      <c r="U64" s="16">
        <v>828</v>
      </c>
      <c r="V64" s="13" t="s">
        <v>29</v>
      </c>
      <c r="W64" s="13" t="s">
        <v>29</v>
      </c>
      <c r="X64" s="17" t="str">
        <f>IF(S64=T64,"T","F")</f>
        <v>T</v>
      </c>
      <c r="Y64" s="17" t="s">
        <v>30</v>
      </c>
      <c r="Z64" s="17" t="s">
        <v>30</v>
      </c>
      <c r="AA64" s="17" t="str">
        <f>VLOOKUP(U64,계정과목!$B$4:$C$75,2)</f>
        <v>광고선전비</v>
      </c>
      <c r="AB64" s="17" t="str">
        <f>VLOOKUP(S64,계정과목!$B$4:$C$75,2)</f>
        <v>지급수수료</v>
      </c>
      <c r="AC64" s="17" t="str">
        <f>VLOOKUP(T64,계정과목!$B$4:$C$75,2)</f>
        <v>지급수수료</v>
      </c>
      <c r="AD64" s="13" t="s">
        <v>60</v>
      </c>
      <c r="AE64" s="17" t="s">
        <v>2321</v>
      </c>
      <c r="AF64" s="13" t="s">
        <v>24</v>
      </c>
      <c r="AG64" s="17" t="s">
        <v>2362</v>
      </c>
      <c r="AH64" s="17" t="s">
        <v>2359</v>
      </c>
      <c r="AI64" s="17" t="s">
        <v>2359</v>
      </c>
      <c r="AJ64" s="17" t="s">
        <v>2367</v>
      </c>
      <c r="AK64" s="17" t="s">
        <v>2298</v>
      </c>
      <c r="AL64" s="27"/>
    </row>
    <row r="65" spans="1:38">
      <c r="A65" s="26">
        <v>18455</v>
      </c>
      <c r="B65" s="13" t="s">
        <v>19</v>
      </c>
      <c r="C65" s="13">
        <v>127623</v>
      </c>
      <c r="D65" s="14" t="s">
        <v>100</v>
      </c>
      <c r="E65" s="13" t="s">
        <v>101</v>
      </c>
      <c r="F65" s="15">
        <v>43266</v>
      </c>
      <c r="G65" s="15">
        <v>43286</v>
      </c>
      <c r="H65" s="15">
        <v>43287</v>
      </c>
      <c r="I65" s="14" t="s">
        <v>2015</v>
      </c>
      <c r="J65" s="13" t="s">
        <v>2016</v>
      </c>
      <c r="K65" s="14">
        <v>97272</v>
      </c>
      <c r="L65" s="14">
        <v>9728</v>
      </c>
      <c r="M65" s="14">
        <v>107000</v>
      </c>
      <c r="N65" s="13" t="s">
        <v>24</v>
      </c>
      <c r="O65" s="14" t="s">
        <v>2046</v>
      </c>
      <c r="P65" s="13" t="s">
        <v>1966</v>
      </c>
      <c r="Q65" s="13" t="s">
        <v>2047</v>
      </c>
      <c r="R65" s="13" t="s">
        <v>60</v>
      </c>
      <c r="S65" s="16">
        <v>831</v>
      </c>
      <c r="T65" s="16">
        <v>831</v>
      </c>
      <c r="U65" s="16">
        <v>828</v>
      </c>
      <c r="V65" s="13" t="s">
        <v>29</v>
      </c>
      <c r="W65" s="13" t="s">
        <v>29</v>
      </c>
      <c r="X65" s="17" t="str">
        <f>IF(S65=T65,"T","F")</f>
        <v>T</v>
      </c>
      <c r="Y65" s="17" t="s">
        <v>30</v>
      </c>
      <c r="Z65" s="17" t="s">
        <v>30</v>
      </c>
      <c r="AA65" s="17" t="str">
        <f>VLOOKUP(U65,계정과목!$B$4:$C$75,2)</f>
        <v>광고선전비</v>
      </c>
      <c r="AB65" s="17" t="str">
        <f>VLOOKUP(S65,계정과목!$B$4:$C$75,2)</f>
        <v>건물관리비</v>
      </c>
      <c r="AC65" s="17" t="str">
        <f>VLOOKUP(T65,계정과목!$B$4:$C$75,2)</f>
        <v>건물관리비</v>
      </c>
      <c r="AD65" s="13" t="s">
        <v>60</v>
      </c>
      <c r="AE65" s="17" t="s">
        <v>2330</v>
      </c>
      <c r="AF65" s="13" t="s">
        <v>24</v>
      </c>
      <c r="AG65" s="17" t="s">
        <v>2362</v>
      </c>
      <c r="AH65" s="17" t="s">
        <v>2359</v>
      </c>
      <c r="AI65" s="17" t="s">
        <v>2359</v>
      </c>
      <c r="AJ65" s="17" t="s">
        <v>2367</v>
      </c>
      <c r="AK65" s="17" t="s">
        <v>2298</v>
      </c>
      <c r="AL65" s="27"/>
    </row>
    <row r="66" spans="1:38">
      <c r="A66" s="26">
        <v>19073</v>
      </c>
      <c r="B66" s="13" t="s">
        <v>19</v>
      </c>
      <c r="C66" s="13">
        <v>127757</v>
      </c>
      <c r="D66" s="14" t="s">
        <v>1971</v>
      </c>
      <c r="E66" s="13" t="s">
        <v>1972</v>
      </c>
      <c r="F66" s="15">
        <v>43281</v>
      </c>
      <c r="G66" s="15">
        <v>43284</v>
      </c>
      <c r="H66" s="15">
        <v>43285</v>
      </c>
      <c r="I66" s="14" t="s">
        <v>1973</v>
      </c>
      <c r="J66" s="13" t="s">
        <v>1862</v>
      </c>
      <c r="K66" s="14">
        <v>1445</v>
      </c>
      <c r="L66" s="14">
        <v>145</v>
      </c>
      <c r="M66" s="14">
        <v>1590</v>
      </c>
      <c r="N66" s="13" t="s">
        <v>24</v>
      </c>
      <c r="O66" s="14" t="s">
        <v>2048</v>
      </c>
      <c r="P66" s="13" t="s">
        <v>1966</v>
      </c>
      <c r="Q66" s="13" t="s">
        <v>166</v>
      </c>
      <c r="R66" s="13" t="s">
        <v>60</v>
      </c>
      <c r="S66" s="16">
        <v>827</v>
      </c>
      <c r="T66" s="16">
        <v>146</v>
      </c>
      <c r="U66" s="16">
        <v>828</v>
      </c>
      <c r="V66" s="13" t="s">
        <v>29</v>
      </c>
      <c r="W66" s="13" t="s">
        <v>29</v>
      </c>
      <c r="X66" s="17" t="str">
        <f>IF(S66=T66,"T","F")</f>
        <v>F</v>
      </c>
      <c r="Y66" s="17" t="s">
        <v>30</v>
      </c>
      <c r="Z66" s="17" t="s">
        <v>30</v>
      </c>
      <c r="AA66" s="17" t="str">
        <f>VLOOKUP(U66,계정과목!$B$4:$C$75,2)</f>
        <v>광고선전비</v>
      </c>
      <c r="AB66" s="17" t="str">
        <f>VLOOKUP(S66,계정과목!$B$4:$C$75,2)</f>
        <v>지급수수료</v>
      </c>
      <c r="AC66" s="17" t="str">
        <f>VLOOKUP(T66,계정과목!$B$4:$C$75,2)</f>
        <v>상품</v>
      </c>
      <c r="AD66" s="13" t="s">
        <v>60</v>
      </c>
      <c r="AE66" s="17" t="s">
        <v>2321</v>
      </c>
      <c r="AF66" s="13" t="s">
        <v>24</v>
      </c>
      <c r="AG66" s="17" t="s">
        <v>2362</v>
      </c>
      <c r="AH66" s="17" t="s">
        <v>2359</v>
      </c>
      <c r="AI66" s="17" t="s">
        <v>2359</v>
      </c>
      <c r="AJ66" s="17" t="s">
        <v>2367</v>
      </c>
      <c r="AK66" s="17" t="s">
        <v>2298</v>
      </c>
      <c r="AL66" s="27"/>
    </row>
    <row r="67" spans="1:38">
      <c r="A67" s="26">
        <v>19093</v>
      </c>
      <c r="B67" s="13" t="s">
        <v>19</v>
      </c>
      <c r="C67" s="13">
        <v>127759</v>
      </c>
      <c r="D67" s="14" t="s">
        <v>2049</v>
      </c>
      <c r="E67" s="13" t="s">
        <v>2050</v>
      </c>
      <c r="F67" s="15">
        <v>43282</v>
      </c>
      <c r="G67" s="15">
        <v>43302</v>
      </c>
      <c r="H67" s="15">
        <v>43302</v>
      </c>
      <c r="I67" s="14" t="s">
        <v>1710</v>
      </c>
      <c r="J67" s="13" t="s">
        <v>1711</v>
      </c>
      <c r="K67" s="14">
        <v>725</v>
      </c>
      <c r="L67" s="14">
        <v>72</v>
      </c>
      <c r="M67" s="14">
        <v>797</v>
      </c>
      <c r="N67" s="13" t="s">
        <v>43</v>
      </c>
      <c r="O67" s="14" t="s">
        <v>561</v>
      </c>
      <c r="P67" s="13" t="s">
        <v>1966</v>
      </c>
      <c r="Q67" s="13" t="s">
        <v>2051</v>
      </c>
      <c r="R67" s="13" t="s">
        <v>561</v>
      </c>
      <c r="S67" s="16">
        <v>827</v>
      </c>
      <c r="T67" s="16">
        <v>146</v>
      </c>
      <c r="U67" s="16">
        <v>828</v>
      </c>
      <c r="V67" s="13" t="s">
        <v>29</v>
      </c>
      <c r="W67" s="13" t="s">
        <v>29</v>
      </c>
      <c r="X67" s="17" t="str">
        <f>IF(S67=T67,"T","F")</f>
        <v>F</v>
      </c>
      <c r="Y67" s="17" t="s">
        <v>30</v>
      </c>
      <c r="Z67" s="17" t="s">
        <v>30</v>
      </c>
      <c r="AA67" s="17" t="str">
        <f>VLOOKUP(U67,계정과목!$B$4:$C$75,2)</f>
        <v>광고선전비</v>
      </c>
      <c r="AB67" s="17" t="str">
        <f>VLOOKUP(S67,계정과목!$B$4:$C$75,2)</f>
        <v>지급수수료</v>
      </c>
      <c r="AC67" s="17" t="str">
        <f>VLOOKUP(T67,계정과목!$B$4:$C$75,2)</f>
        <v>상품</v>
      </c>
      <c r="AD67" s="13" t="s">
        <v>561</v>
      </c>
      <c r="AE67" s="17" t="s">
        <v>2331</v>
      </c>
      <c r="AF67" s="13" t="s">
        <v>43</v>
      </c>
      <c r="AG67" s="17" t="s">
        <v>2258</v>
      </c>
      <c r="AH67" s="17" t="s">
        <v>2359</v>
      </c>
      <c r="AI67" s="17" t="s">
        <v>2360</v>
      </c>
      <c r="AJ67" s="17" t="s">
        <v>2377</v>
      </c>
      <c r="AK67" s="17" t="s">
        <v>2378</v>
      </c>
      <c r="AL67" s="27" t="s">
        <v>2379</v>
      </c>
    </row>
    <row r="68" spans="1:38">
      <c r="A68" s="26">
        <v>19616</v>
      </c>
      <c r="B68" s="13" t="s">
        <v>19</v>
      </c>
      <c r="C68" s="13">
        <v>127834</v>
      </c>
      <c r="D68" s="14" t="s">
        <v>2052</v>
      </c>
      <c r="E68" s="13" t="s">
        <v>2053</v>
      </c>
      <c r="F68" s="15">
        <v>43253</v>
      </c>
      <c r="G68" s="15">
        <v>43288</v>
      </c>
      <c r="H68" s="15">
        <v>43288</v>
      </c>
      <c r="I68" s="14" t="s">
        <v>2054</v>
      </c>
      <c r="J68" s="13" t="s">
        <v>2055</v>
      </c>
      <c r="K68" s="14">
        <v>147273</v>
      </c>
      <c r="L68" s="14">
        <v>14727</v>
      </c>
      <c r="M68" s="14">
        <v>162000</v>
      </c>
      <c r="N68" s="13" t="s">
        <v>24</v>
      </c>
      <c r="O68" s="14" t="s">
        <v>2039</v>
      </c>
      <c r="P68" s="13" t="s">
        <v>1966</v>
      </c>
      <c r="Q68" s="13" t="s">
        <v>2056</v>
      </c>
      <c r="R68" s="13" t="s">
        <v>60</v>
      </c>
      <c r="S68" s="16">
        <v>827</v>
      </c>
      <c r="T68" s="16">
        <v>827</v>
      </c>
      <c r="U68" s="16">
        <v>828</v>
      </c>
      <c r="V68" s="13" t="s">
        <v>29</v>
      </c>
      <c r="W68" s="13" t="s">
        <v>29</v>
      </c>
      <c r="X68" s="17" t="str">
        <f>IF(S68=T68,"T","F")</f>
        <v>T</v>
      </c>
      <c r="Y68" s="17" t="s">
        <v>30</v>
      </c>
      <c r="Z68" s="17" t="s">
        <v>30</v>
      </c>
      <c r="AA68" s="17" t="str">
        <f>VLOOKUP(U68,계정과목!$B$4:$C$75,2)</f>
        <v>광고선전비</v>
      </c>
      <c r="AB68" s="17" t="str">
        <f>VLOOKUP(S68,계정과목!$B$4:$C$75,2)</f>
        <v>지급수수료</v>
      </c>
      <c r="AC68" s="17" t="str">
        <f>VLOOKUP(T68,계정과목!$B$4:$C$75,2)</f>
        <v>지급수수료</v>
      </c>
      <c r="AD68" s="13" t="s">
        <v>60</v>
      </c>
      <c r="AE68" s="17" t="s">
        <v>2321</v>
      </c>
      <c r="AF68" s="13" t="s">
        <v>24</v>
      </c>
      <c r="AG68" s="17" t="s">
        <v>2362</v>
      </c>
      <c r="AH68" s="17" t="s">
        <v>2359</v>
      </c>
      <c r="AI68" s="17" t="s">
        <v>2359</v>
      </c>
      <c r="AJ68" s="17" t="s">
        <v>2367</v>
      </c>
      <c r="AK68" s="17" t="s">
        <v>2298</v>
      </c>
      <c r="AL68" s="27"/>
    </row>
    <row r="69" spans="1:38">
      <c r="A69" s="26">
        <v>19663</v>
      </c>
      <c r="B69" s="13" t="s">
        <v>19</v>
      </c>
      <c r="C69" s="13">
        <v>127838</v>
      </c>
      <c r="D69" s="14" t="s">
        <v>428</v>
      </c>
      <c r="E69" s="13" t="s">
        <v>429</v>
      </c>
      <c r="F69" s="15">
        <v>43252</v>
      </c>
      <c r="G69" s="15">
        <v>43281</v>
      </c>
      <c r="H69" s="15">
        <v>43281</v>
      </c>
      <c r="I69" s="14" t="s">
        <v>1710</v>
      </c>
      <c r="J69" s="13" t="s">
        <v>1711</v>
      </c>
      <c r="K69" s="14">
        <v>30000</v>
      </c>
      <c r="L69" s="14">
        <v>3000</v>
      </c>
      <c r="M69" s="14">
        <v>33000</v>
      </c>
      <c r="N69" s="13" t="s">
        <v>24</v>
      </c>
      <c r="O69" s="14" t="s">
        <v>2057</v>
      </c>
      <c r="P69" s="13" t="s">
        <v>1966</v>
      </c>
      <c r="Q69" s="13" t="s">
        <v>2058</v>
      </c>
      <c r="R69" s="13" t="s">
        <v>60</v>
      </c>
      <c r="S69" s="16">
        <v>827</v>
      </c>
      <c r="T69" s="16">
        <v>827</v>
      </c>
      <c r="U69" s="16">
        <v>828</v>
      </c>
      <c r="V69" s="13" t="s">
        <v>29</v>
      </c>
      <c r="W69" s="13" t="s">
        <v>29</v>
      </c>
      <c r="X69" s="17" t="str">
        <f>IF(S69=T69,"T","F")</f>
        <v>T</v>
      </c>
      <c r="Y69" s="17" t="s">
        <v>33</v>
      </c>
      <c r="Z69" s="17" t="s">
        <v>61</v>
      </c>
      <c r="AA69" s="17" t="str">
        <f>VLOOKUP(U69,계정과목!$B$4:$C$75,2)</f>
        <v>광고선전비</v>
      </c>
      <c r="AB69" s="17" t="str">
        <f>VLOOKUP(S69,계정과목!$B$4:$C$75,2)</f>
        <v>지급수수료</v>
      </c>
      <c r="AC69" s="17" t="str">
        <f>VLOOKUP(T69,계정과목!$B$4:$C$75,2)</f>
        <v>지급수수료</v>
      </c>
      <c r="AD69" s="13" t="s">
        <v>60</v>
      </c>
      <c r="AE69" s="17" t="s">
        <v>2332</v>
      </c>
      <c r="AF69" s="13" t="s">
        <v>24</v>
      </c>
      <c r="AG69" s="17" t="s">
        <v>2362</v>
      </c>
      <c r="AH69" s="17" t="s">
        <v>2359</v>
      </c>
      <c r="AI69" s="17" t="s">
        <v>2359</v>
      </c>
      <c r="AJ69" s="17" t="s">
        <v>2367</v>
      </c>
      <c r="AK69" s="17" t="s">
        <v>2298</v>
      </c>
      <c r="AL69" s="27"/>
    </row>
    <row r="70" spans="1:38">
      <c r="A70" s="26">
        <v>19803</v>
      </c>
      <c r="B70" s="13" t="s">
        <v>19</v>
      </c>
      <c r="C70" s="13">
        <v>129149</v>
      </c>
      <c r="D70" s="14" t="s">
        <v>434</v>
      </c>
      <c r="E70" s="13" t="s">
        <v>435</v>
      </c>
      <c r="F70" s="15">
        <v>43252</v>
      </c>
      <c r="G70" s="15">
        <v>43281</v>
      </c>
      <c r="H70" s="15">
        <v>43281</v>
      </c>
      <c r="I70" s="14" t="s">
        <v>1710</v>
      </c>
      <c r="J70" s="13" t="s">
        <v>1711</v>
      </c>
      <c r="K70" s="14">
        <v>30000</v>
      </c>
      <c r="L70" s="14">
        <v>3000</v>
      </c>
      <c r="M70" s="14">
        <v>33000</v>
      </c>
      <c r="N70" s="13" t="s">
        <v>24</v>
      </c>
      <c r="O70" s="14" t="s">
        <v>2057</v>
      </c>
      <c r="P70" s="13" t="s">
        <v>1966</v>
      </c>
      <c r="Q70" s="13" t="s">
        <v>2058</v>
      </c>
      <c r="R70" s="13" t="s">
        <v>60</v>
      </c>
      <c r="S70" s="16">
        <v>827</v>
      </c>
      <c r="T70" s="16">
        <v>827</v>
      </c>
      <c r="U70" s="16">
        <v>828</v>
      </c>
      <c r="V70" s="13" t="s">
        <v>29</v>
      </c>
      <c r="W70" s="13" t="s">
        <v>29</v>
      </c>
      <c r="X70" s="17" t="str">
        <f>IF(S70=T70,"T","F")</f>
        <v>T</v>
      </c>
      <c r="Y70" s="17" t="s">
        <v>30</v>
      </c>
      <c r="Z70" s="17" t="s">
        <v>30</v>
      </c>
      <c r="AA70" s="17" t="str">
        <f>VLOOKUP(U70,계정과목!$B$4:$C$75,2)</f>
        <v>광고선전비</v>
      </c>
      <c r="AB70" s="17" t="str">
        <f>VLOOKUP(S70,계정과목!$B$4:$C$75,2)</f>
        <v>지급수수료</v>
      </c>
      <c r="AC70" s="17" t="str">
        <f>VLOOKUP(T70,계정과목!$B$4:$C$75,2)</f>
        <v>지급수수료</v>
      </c>
      <c r="AD70" s="13" t="s">
        <v>60</v>
      </c>
      <c r="AE70" s="17" t="s">
        <v>2332</v>
      </c>
      <c r="AF70" s="13" t="s">
        <v>24</v>
      </c>
      <c r="AG70" s="17" t="s">
        <v>2362</v>
      </c>
      <c r="AH70" s="17" t="s">
        <v>2359</v>
      </c>
      <c r="AI70" s="17" t="s">
        <v>2359</v>
      </c>
      <c r="AJ70" s="17" t="s">
        <v>2367</v>
      </c>
      <c r="AK70" s="17" t="s">
        <v>2298</v>
      </c>
      <c r="AL70" s="27"/>
    </row>
    <row r="71" spans="1:38">
      <c r="A71" s="26">
        <v>19851</v>
      </c>
      <c r="B71" s="13" t="s">
        <v>19</v>
      </c>
      <c r="C71" s="13">
        <v>129189</v>
      </c>
      <c r="D71" s="14" t="s">
        <v>497</v>
      </c>
      <c r="E71" s="13" t="s">
        <v>498</v>
      </c>
      <c r="F71" s="15">
        <v>43252</v>
      </c>
      <c r="G71" s="15">
        <v>43281</v>
      </c>
      <c r="H71" s="15">
        <v>43281</v>
      </c>
      <c r="I71" s="14" t="s">
        <v>1710</v>
      </c>
      <c r="J71" s="13" t="s">
        <v>1711</v>
      </c>
      <c r="K71" s="14">
        <v>50000</v>
      </c>
      <c r="L71" s="14">
        <v>5000</v>
      </c>
      <c r="M71" s="14">
        <v>55000</v>
      </c>
      <c r="N71" s="13" t="s">
        <v>24</v>
      </c>
      <c r="O71" s="14" t="s">
        <v>2057</v>
      </c>
      <c r="P71" s="13" t="s">
        <v>1966</v>
      </c>
      <c r="Q71" s="13" t="s">
        <v>2058</v>
      </c>
      <c r="R71" s="13" t="s">
        <v>60</v>
      </c>
      <c r="S71" s="16">
        <v>827</v>
      </c>
      <c r="T71" s="16">
        <v>827</v>
      </c>
      <c r="U71" s="16">
        <v>828</v>
      </c>
      <c r="V71" s="13" t="s">
        <v>29</v>
      </c>
      <c r="W71" s="13" t="s">
        <v>29</v>
      </c>
      <c r="X71" s="17" t="str">
        <f>IF(S71=T71,"T","F")</f>
        <v>T</v>
      </c>
      <c r="Y71" s="17" t="s">
        <v>33</v>
      </c>
      <c r="Z71" s="17" t="s">
        <v>33</v>
      </c>
      <c r="AA71" s="17" t="str">
        <f>VLOOKUP(U71,계정과목!$B$4:$C$75,2)</f>
        <v>광고선전비</v>
      </c>
      <c r="AB71" s="17" t="str">
        <f>VLOOKUP(S71,계정과목!$B$4:$C$75,2)</f>
        <v>지급수수료</v>
      </c>
      <c r="AC71" s="17" t="str">
        <f>VLOOKUP(T71,계정과목!$B$4:$C$75,2)</f>
        <v>지급수수료</v>
      </c>
      <c r="AD71" s="13" t="s">
        <v>60</v>
      </c>
      <c r="AE71" s="17" t="s">
        <v>2332</v>
      </c>
      <c r="AF71" s="13" t="s">
        <v>24</v>
      </c>
      <c r="AG71" s="17" t="s">
        <v>2362</v>
      </c>
      <c r="AH71" s="17" t="s">
        <v>2359</v>
      </c>
      <c r="AI71" s="17" t="s">
        <v>2359</v>
      </c>
      <c r="AJ71" s="17" t="s">
        <v>2367</v>
      </c>
      <c r="AK71" s="17" t="s">
        <v>2298</v>
      </c>
      <c r="AL71" s="27"/>
    </row>
    <row r="72" spans="1:38">
      <c r="A72" s="26">
        <v>19938</v>
      </c>
      <c r="B72" s="13" t="s">
        <v>19</v>
      </c>
      <c r="C72" s="13">
        <v>129322</v>
      </c>
      <c r="D72" s="14" t="s">
        <v>1982</v>
      </c>
      <c r="E72" s="13" t="s">
        <v>1983</v>
      </c>
      <c r="F72" s="15">
        <v>43252</v>
      </c>
      <c r="G72" s="15">
        <v>43281</v>
      </c>
      <c r="H72" s="15">
        <v>43281</v>
      </c>
      <c r="I72" s="14" t="s">
        <v>1710</v>
      </c>
      <c r="J72" s="13" t="s">
        <v>1711</v>
      </c>
      <c r="K72" s="14">
        <v>80000</v>
      </c>
      <c r="L72" s="14">
        <v>8000</v>
      </c>
      <c r="M72" s="14">
        <v>88000</v>
      </c>
      <c r="N72" s="13" t="s">
        <v>24</v>
      </c>
      <c r="O72" s="14" t="s">
        <v>2057</v>
      </c>
      <c r="P72" s="13" t="s">
        <v>1966</v>
      </c>
      <c r="Q72" s="13" t="s">
        <v>2058</v>
      </c>
      <c r="R72" s="13" t="s">
        <v>60</v>
      </c>
      <c r="S72" s="16">
        <v>827</v>
      </c>
      <c r="T72" s="16">
        <v>827</v>
      </c>
      <c r="U72" s="16">
        <v>828</v>
      </c>
      <c r="V72" s="13" t="s">
        <v>29</v>
      </c>
      <c r="W72" s="13" t="s">
        <v>29</v>
      </c>
      <c r="X72" s="17" t="str">
        <f>IF(S72=T72,"T","F")</f>
        <v>T</v>
      </c>
      <c r="Y72" s="17" t="s">
        <v>30</v>
      </c>
      <c r="Z72" s="17" t="s">
        <v>30</v>
      </c>
      <c r="AA72" s="17" t="str">
        <f>VLOOKUP(U72,계정과목!$B$4:$C$75,2)</f>
        <v>광고선전비</v>
      </c>
      <c r="AB72" s="17" t="str">
        <f>VLOOKUP(S72,계정과목!$B$4:$C$75,2)</f>
        <v>지급수수료</v>
      </c>
      <c r="AC72" s="17" t="str">
        <f>VLOOKUP(T72,계정과목!$B$4:$C$75,2)</f>
        <v>지급수수료</v>
      </c>
      <c r="AD72" s="13" t="s">
        <v>60</v>
      </c>
      <c r="AE72" s="17" t="s">
        <v>2332</v>
      </c>
      <c r="AF72" s="13" t="s">
        <v>24</v>
      </c>
      <c r="AG72" s="17" t="s">
        <v>2362</v>
      </c>
      <c r="AH72" s="17" t="s">
        <v>2359</v>
      </c>
      <c r="AI72" s="17" t="s">
        <v>2359</v>
      </c>
      <c r="AJ72" s="17" t="s">
        <v>2367</v>
      </c>
      <c r="AK72" s="17" t="s">
        <v>2298</v>
      </c>
      <c r="AL72" s="27"/>
    </row>
    <row r="73" spans="1:38">
      <c r="A73" s="26">
        <v>20225</v>
      </c>
      <c r="B73" s="13" t="s">
        <v>19</v>
      </c>
      <c r="C73" s="13">
        <v>129389</v>
      </c>
      <c r="D73" s="14" t="s">
        <v>207</v>
      </c>
      <c r="E73" s="13" t="s">
        <v>208</v>
      </c>
      <c r="F73" s="15">
        <v>43252</v>
      </c>
      <c r="G73" s="15">
        <v>43272</v>
      </c>
      <c r="H73" s="15">
        <v>43273</v>
      </c>
      <c r="I73" s="14" t="s">
        <v>1710</v>
      </c>
      <c r="J73" s="13" t="s">
        <v>1711</v>
      </c>
      <c r="K73" s="14">
        <v>26461</v>
      </c>
      <c r="L73" s="14">
        <v>2643</v>
      </c>
      <c r="M73" s="14">
        <v>29104</v>
      </c>
      <c r="N73" s="13" t="s">
        <v>43</v>
      </c>
      <c r="O73" s="14" t="s">
        <v>561</v>
      </c>
      <c r="P73" s="13" t="s">
        <v>1966</v>
      </c>
      <c r="Q73" s="13" t="s">
        <v>2060</v>
      </c>
      <c r="R73" s="13" t="s">
        <v>561</v>
      </c>
      <c r="S73" s="16">
        <v>827</v>
      </c>
      <c r="T73" s="16">
        <v>827</v>
      </c>
      <c r="U73" s="16">
        <v>828</v>
      </c>
      <c r="V73" s="13" t="s">
        <v>29</v>
      </c>
      <c r="W73" s="13" t="s">
        <v>29</v>
      </c>
      <c r="X73" s="17" t="str">
        <f>IF(S73=T73,"T","F")</f>
        <v>T</v>
      </c>
      <c r="Y73" s="17" t="s">
        <v>30</v>
      </c>
      <c r="Z73" s="17" t="s">
        <v>30</v>
      </c>
      <c r="AA73" s="17" t="str">
        <f>VLOOKUP(U73,계정과목!$B$4:$C$75,2)</f>
        <v>광고선전비</v>
      </c>
      <c r="AB73" s="17" t="str">
        <f>VLOOKUP(S73,계정과목!$B$4:$C$75,2)</f>
        <v>지급수수료</v>
      </c>
      <c r="AC73" s="17" t="str">
        <f>VLOOKUP(T73,계정과목!$B$4:$C$75,2)</f>
        <v>지급수수료</v>
      </c>
      <c r="AD73" s="13" t="s">
        <v>561</v>
      </c>
      <c r="AE73" s="17" t="s">
        <v>2331</v>
      </c>
      <c r="AF73" s="13" t="s">
        <v>43</v>
      </c>
      <c r="AG73" s="17" t="s">
        <v>2380</v>
      </c>
      <c r="AH73" s="17" t="s">
        <v>2362</v>
      </c>
      <c r="AI73" s="17" t="s">
        <v>2381</v>
      </c>
      <c r="AJ73" s="17" t="s">
        <v>2367</v>
      </c>
      <c r="AK73" s="17" t="s">
        <v>2378</v>
      </c>
      <c r="AL73" s="27" t="s">
        <v>2379</v>
      </c>
    </row>
    <row r="74" spans="1:38">
      <c r="A74" s="26">
        <v>20625</v>
      </c>
      <c r="B74" s="13" t="s">
        <v>19</v>
      </c>
      <c r="C74" s="13">
        <v>129507</v>
      </c>
      <c r="D74" s="14" t="s">
        <v>2061</v>
      </c>
      <c r="E74" s="13" t="s">
        <v>2062</v>
      </c>
      <c r="F74" s="15">
        <v>43312</v>
      </c>
      <c r="G74" s="15">
        <v>43312</v>
      </c>
      <c r="H74" s="15">
        <v>43312</v>
      </c>
      <c r="I74" s="14" t="s">
        <v>2063</v>
      </c>
      <c r="J74" s="13" t="s">
        <v>2064</v>
      </c>
      <c r="K74" s="14">
        <v>68181</v>
      </c>
      <c r="L74" s="14">
        <v>6819</v>
      </c>
      <c r="M74" s="14">
        <v>75000</v>
      </c>
      <c r="N74" s="13" t="s">
        <v>43</v>
      </c>
      <c r="O74" s="14" t="s">
        <v>197</v>
      </c>
      <c r="P74" s="13" t="s">
        <v>1966</v>
      </c>
      <c r="Q74" s="13" t="s">
        <v>2065</v>
      </c>
      <c r="R74" s="13" t="s">
        <v>60</v>
      </c>
      <c r="S74" s="16">
        <v>827</v>
      </c>
      <c r="T74" s="16">
        <v>827</v>
      </c>
      <c r="U74" s="16">
        <v>828</v>
      </c>
      <c r="V74" s="13" t="s">
        <v>29</v>
      </c>
      <c r="W74" s="13" t="s">
        <v>29</v>
      </c>
      <c r="X74" s="17" t="str">
        <f>IF(S74=T74,"T","F")</f>
        <v>T</v>
      </c>
      <c r="Y74" s="17" t="s">
        <v>33</v>
      </c>
      <c r="Z74" s="17" t="s">
        <v>33</v>
      </c>
      <c r="AA74" s="17" t="str">
        <f>VLOOKUP(U74,계정과목!$B$4:$C$75,2)</f>
        <v>광고선전비</v>
      </c>
      <c r="AB74" s="17" t="str">
        <f>VLOOKUP(S74,계정과목!$B$4:$C$75,2)</f>
        <v>지급수수료</v>
      </c>
      <c r="AC74" s="17" t="str">
        <f>VLOOKUP(T74,계정과목!$B$4:$C$75,2)</f>
        <v>지급수수료</v>
      </c>
      <c r="AD74" s="13" t="s">
        <v>60</v>
      </c>
      <c r="AE74" s="17" t="s">
        <v>2320</v>
      </c>
      <c r="AF74" s="13" t="s">
        <v>43</v>
      </c>
      <c r="AG74" s="17" t="s">
        <v>2362</v>
      </c>
      <c r="AH74" s="17" t="s">
        <v>2359</v>
      </c>
      <c r="AI74" s="17" t="s">
        <v>2359</v>
      </c>
      <c r="AJ74" s="17" t="s">
        <v>2367</v>
      </c>
      <c r="AK74" s="17" t="s">
        <v>2298</v>
      </c>
      <c r="AL74" s="27"/>
    </row>
    <row r="75" spans="1:38">
      <c r="A75" s="26">
        <v>20734</v>
      </c>
      <c r="B75" s="13" t="s">
        <v>19</v>
      </c>
      <c r="C75" s="13">
        <v>129523</v>
      </c>
      <c r="D75" s="14" t="s">
        <v>2066</v>
      </c>
      <c r="E75" s="13" t="s">
        <v>2067</v>
      </c>
      <c r="F75" s="15">
        <v>43292</v>
      </c>
      <c r="G75" s="15">
        <v>43295</v>
      </c>
      <c r="H75" s="15">
        <v>43295</v>
      </c>
      <c r="I75" s="14" t="s">
        <v>2068</v>
      </c>
      <c r="J75" s="13" t="s">
        <v>2069</v>
      </c>
      <c r="K75" s="14">
        <v>107000</v>
      </c>
      <c r="L75" s="14">
        <v>10700</v>
      </c>
      <c r="M75" s="14">
        <v>117700</v>
      </c>
      <c r="N75" s="13" t="s">
        <v>24</v>
      </c>
      <c r="O75" s="14" t="s">
        <v>2007</v>
      </c>
      <c r="P75" s="13" t="s">
        <v>1966</v>
      </c>
      <c r="Q75" s="13" t="s">
        <v>2070</v>
      </c>
      <c r="R75" s="13" t="s">
        <v>60</v>
      </c>
      <c r="S75" s="16">
        <v>827</v>
      </c>
      <c r="T75" s="16">
        <v>813</v>
      </c>
      <c r="U75" s="16">
        <v>828</v>
      </c>
      <c r="V75" s="13" t="s">
        <v>29</v>
      </c>
      <c r="W75" s="13" t="s">
        <v>29</v>
      </c>
      <c r="X75" s="17" t="str">
        <f>IF(S75=T75,"T","F")</f>
        <v>F</v>
      </c>
      <c r="Y75" s="17" t="s">
        <v>30</v>
      </c>
      <c r="Z75" s="17" t="s">
        <v>30</v>
      </c>
      <c r="AA75" s="17" t="str">
        <f>VLOOKUP(U75,계정과목!$B$4:$C$75,2)</f>
        <v>광고선전비</v>
      </c>
      <c r="AB75" s="17" t="str">
        <f>VLOOKUP(S75,계정과목!$B$4:$C$75,2)</f>
        <v>지급수수료</v>
      </c>
      <c r="AC75" s="17" t="str">
        <f>VLOOKUP(T75,계정과목!$B$4:$C$75,2)</f>
        <v>수도광열비</v>
      </c>
      <c r="AD75" s="13" t="s">
        <v>60</v>
      </c>
      <c r="AE75" s="17" t="s">
        <v>2319</v>
      </c>
      <c r="AF75" s="13" t="s">
        <v>24</v>
      </c>
      <c r="AG75" s="17" t="s">
        <v>2362</v>
      </c>
      <c r="AH75" s="17" t="s">
        <v>2359</v>
      </c>
      <c r="AI75" s="17" t="s">
        <v>2359</v>
      </c>
      <c r="AJ75" s="17" t="s">
        <v>2367</v>
      </c>
      <c r="AK75" s="17" t="s">
        <v>2298</v>
      </c>
      <c r="AL75" s="27"/>
    </row>
    <row r="76" spans="1:38">
      <c r="A76" s="26">
        <v>20790</v>
      </c>
      <c r="B76" s="13" t="s">
        <v>19</v>
      </c>
      <c r="C76" s="13">
        <v>129539</v>
      </c>
      <c r="D76" s="14" t="s">
        <v>2029</v>
      </c>
      <c r="E76" s="13" t="s">
        <v>2030</v>
      </c>
      <c r="F76" s="15">
        <v>43252</v>
      </c>
      <c r="G76" s="15">
        <v>43281</v>
      </c>
      <c r="H76" s="15">
        <v>43281</v>
      </c>
      <c r="I76" s="14" t="s">
        <v>1710</v>
      </c>
      <c r="J76" s="13" t="s">
        <v>1711</v>
      </c>
      <c r="K76" s="14">
        <v>160000</v>
      </c>
      <c r="L76" s="14">
        <v>16000</v>
      </c>
      <c r="M76" s="14">
        <v>176000</v>
      </c>
      <c r="N76" s="13" t="s">
        <v>24</v>
      </c>
      <c r="O76" s="14" t="s">
        <v>2057</v>
      </c>
      <c r="P76" s="13" t="s">
        <v>1966</v>
      </c>
      <c r="Q76" s="13" t="s">
        <v>2071</v>
      </c>
      <c r="R76" s="13" t="s">
        <v>60</v>
      </c>
      <c r="S76" s="16">
        <v>827</v>
      </c>
      <c r="T76" s="16">
        <v>827</v>
      </c>
      <c r="U76" s="16">
        <v>828</v>
      </c>
      <c r="V76" s="13" t="s">
        <v>29</v>
      </c>
      <c r="W76" s="13" t="s">
        <v>29</v>
      </c>
      <c r="X76" s="17" t="str">
        <f>IF(S76=T76,"T","F")</f>
        <v>T</v>
      </c>
      <c r="Y76" s="17" t="s">
        <v>30</v>
      </c>
      <c r="Z76" s="17" t="s">
        <v>75</v>
      </c>
      <c r="AA76" s="17" t="str">
        <f>VLOOKUP(U76,계정과목!$B$4:$C$75,2)</f>
        <v>광고선전비</v>
      </c>
      <c r="AB76" s="17" t="str">
        <f>VLOOKUP(S76,계정과목!$B$4:$C$75,2)</f>
        <v>지급수수료</v>
      </c>
      <c r="AC76" s="17" t="str">
        <f>VLOOKUP(T76,계정과목!$B$4:$C$75,2)</f>
        <v>지급수수료</v>
      </c>
      <c r="AD76" s="13" t="s">
        <v>60</v>
      </c>
      <c r="AE76" s="17" t="s">
        <v>2321</v>
      </c>
      <c r="AF76" s="13" t="s">
        <v>24</v>
      </c>
      <c r="AG76" s="17" t="s">
        <v>2362</v>
      </c>
      <c r="AH76" s="17" t="s">
        <v>2359</v>
      </c>
      <c r="AI76" s="17" t="s">
        <v>2359</v>
      </c>
      <c r="AJ76" s="17" t="s">
        <v>2367</v>
      </c>
      <c r="AK76" s="17" t="s">
        <v>2298</v>
      </c>
      <c r="AL76" s="27"/>
    </row>
    <row r="77" spans="1:38">
      <c r="A77" s="26">
        <v>21277</v>
      </c>
      <c r="B77" s="13" t="s">
        <v>19</v>
      </c>
      <c r="C77" s="13">
        <v>129753</v>
      </c>
      <c r="D77" s="14" t="s">
        <v>1825</v>
      </c>
      <c r="E77" s="13" t="s">
        <v>1826</v>
      </c>
      <c r="F77" s="15">
        <v>43252</v>
      </c>
      <c r="G77" s="15">
        <v>43272</v>
      </c>
      <c r="H77" s="15">
        <v>43273</v>
      </c>
      <c r="I77" s="14" t="s">
        <v>1710</v>
      </c>
      <c r="J77" s="13" t="s">
        <v>1711</v>
      </c>
      <c r="K77" s="14">
        <v>6665</v>
      </c>
      <c r="L77" s="14">
        <v>665</v>
      </c>
      <c r="M77" s="14">
        <v>7330</v>
      </c>
      <c r="N77" s="13" t="s">
        <v>43</v>
      </c>
      <c r="O77" s="14" t="s">
        <v>561</v>
      </c>
      <c r="P77" s="13" t="s">
        <v>1966</v>
      </c>
      <c r="Q77" s="13" t="s">
        <v>763</v>
      </c>
      <c r="R77" s="13" t="s">
        <v>561</v>
      </c>
      <c r="S77" s="16">
        <v>827</v>
      </c>
      <c r="T77" s="16">
        <v>146</v>
      </c>
      <c r="U77" s="16">
        <v>828</v>
      </c>
      <c r="V77" s="13" t="s">
        <v>29</v>
      </c>
      <c r="W77" s="13" t="s">
        <v>29</v>
      </c>
      <c r="X77" s="17" t="str">
        <f>IF(S77=T77,"T","F")</f>
        <v>F</v>
      </c>
      <c r="Y77" s="17" t="s">
        <v>30</v>
      </c>
      <c r="Z77" s="17" t="s">
        <v>30</v>
      </c>
      <c r="AA77" s="17" t="str">
        <f>VLOOKUP(U77,계정과목!$B$4:$C$75,2)</f>
        <v>광고선전비</v>
      </c>
      <c r="AB77" s="17" t="str">
        <f>VLOOKUP(S77,계정과목!$B$4:$C$75,2)</f>
        <v>지급수수료</v>
      </c>
      <c r="AC77" s="17" t="str">
        <f>VLOOKUP(T77,계정과목!$B$4:$C$75,2)</f>
        <v>상품</v>
      </c>
      <c r="AD77" s="13" t="s">
        <v>561</v>
      </c>
      <c r="AE77" s="17" t="s">
        <v>2331</v>
      </c>
      <c r="AF77" s="13" t="s">
        <v>43</v>
      </c>
      <c r="AG77" s="17" t="s">
        <v>2258</v>
      </c>
      <c r="AH77" s="17" t="s">
        <v>2359</v>
      </c>
      <c r="AI77" s="17" t="s">
        <v>2362</v>
      </c>
      <c r="AJ77" s="17" t="s">
        <v>2367</v>
      </c>
      <c r="AK77" s="17" t="s">
        <v>2378</v>
      </c>
      <c r="AL77" s="27" t="s">
        <v>2379</v>
      </c>
    </row>
    <row r="78" spans="1:38">
      <c r="A78" s="26">
        <v>21279</v>
      </c>
      <c r="B78" s="13" t="s">
        <v>19</v>
      </c>
      <c r="C78" s="13">
        <v>129753</v>
      </c>
      <c r="D78" s="14" t="s">
        <v>1825</v>
      </c>
      <c r="E78" s="13" t="s">
        <v>1826</v>
      </c>
      <c r="F78" s="15">
        <v>43252</v>
      </c>
      <c r="G78" s="15">
        <v>43281</v>
      </c>
      <c r="H78" s="15">
        <v>43281</v>
      </c>
      <c r="I78" s="14" t="s">
        <v>1710</v>
      </c>
      <c r="J78" s="13" t="s">
        <v>1711</v>
      </c>
      <c r="K78" s="14">
        <v>100000</v>
      </c>
      <c r="L78" s="14">
        <v>10000</v>
      </c>
      <c r="M78" s="14">
        <v>110000</v>
      </c>
      <c r="N78" s="13" t="s">
        <v>24</v>
      </c>
      <c r="O78" s="14" t="s">
        <v>2057</v>
      </c>
      <c r="P78" s="13" t="s">
        <v>1966</v>
      </c>
      <c r="Q78" s="13" t="s">
        <v>2073</v>
      </c>
      <c r="R78" s="13" t="s">
        <v>60</v>
      </c>
      <c r="S78" s="16">
        <v>827</v>
      </c>
      <c r="T78" s="16">
        <v>827</v>
      </c>
      <c r="U78" s="16">
        <v>828</v>
      </c>
      <c r="V78" s="13" t="s">
        <v>29</v>
      </c>
      <c r="W78" s="13" t="s">
        <v>29</v>
      </c>
      <c r="X78" s="17" t="str">
        <f>IF(S78=T78,"T","F")</f>
        <v>T</v>
      </c>
      <c r="Y78" s="17" t="s">
        <v>30</v>
      </c>
      <c r="Z78" s="17" t="s">
        <v>30</v>
      </c>
      <c r="AA78" s="17" t="str">
        <f>VLOOKUP(U78,계정과목!$B$4:$C$75,2)</f>
        <v>광고선전비</v>
      </c>
      <c r="AB78" s="17" t="str">
        <f>VLOOKUP(S78,계정과목!$B$4:$C$75,2)</f>
        <v>지급수수료</v>
      </c>
      <c r="AC78" s="17" t="str">
        <f>VLOOKUP(T78,계정과목!$B$4:$C$75,2)</f>
        <v>지급수수료</v>
      </c>
      <c r="AD78" s="13" t="s">
        <v>60</v>
      </c>
      <c r="AE78" s="17" t="s">
        <v>2320</v>
      </c>
      <c r="AF78" s="13" t="s">
        <v>24</v>
      </c>
      <c r="AG78" s="17" t="s">
        <v>2362</v>
      </c>
      <c r="AH78" s="17" t="s">
        <v>2359</v>
      </c>
      <c r="AI78" s="17" t="s">
        <v>2359</v>
      </c>
      <c r="AJ78" s="17" t="s">
        <v>2367</v>
      </c>
      <c r="AK78" s="17" t="s">
        <v>2298</v>
      </c>
      <c r="AL78" s="27"/>
    </row>
    <row r="79" spans="1:38">
      <c r="A79" s="26">
        <v>21346</v>
      </c>
      <c r="B79" s="13" t="s">
        <v>19</v>
      </c>
      <c r="C79" s="13">
        <v>129766</v>
      </c>
      <c r="D79" s="14" t="s">
        <v>875</v>
      </c>
      <c r="E79" s="13" t="s">
        <v>876</v>
      </c>
      <c r="F79" s="15">
        <v>43302</v>
      </c>
      <c r="G79" s="15">
        <v>43302</v>
      </c>
      <c r="H79" s="15">
        <v>43302</v>
      </c>
      <c r="I79" s="14" t="s">
        <v>2074</v>
      </c>
      <c r="J79" s="13" t="s">
        <v>2075</v>
      </c>
      <c r="K79" s="14">
        <v>800000</v>
      </c>
      <c r="L79" s="14">
        <v>80000</v>
      </c>
      <c r="M79" s="14">
        <v>880000</v>
      </c>
      <c r="N79" s="13" t="s">
        <v>43</v>
      </c>
      <c r="O79" s="14" t="s">
        <v>2076</v>
      </c>
      <c r="P79" s="13" t="s">
        <v>1966</v>
      </c>
      <c r="Q79" s="13" t="s">
        <v>2077</v>
      </c>
      <c r="R79" s="13" t="s">
        <v>60</v>
      </c>
      <c r="S79" s="16">
        <v>827</v>
      </c>
      <c r="T79" s="16">
        <v>827</v>
      </c>
      <c r="U79" s="16">
        <v>828</v>
      </c>
      <c r="V79" s="13" t="s">
        <v>29</v>
      </c>
      <c r="W79" s="13" t="s">
        <v>29</v>
      </c>
      <c r="X79" s="17" t="str">
        <f>IF(S79=T79,"T","F")</f>
        <v>T</v>
      </c>
      <c r="Y79" s="17" t="s">
        <v>33</v>
      </c>
      <c r="Z79" s="17" t="s">
        <v>33</v>
      </c>
      <c r="AA79" s="17" t="str">
        <f>VLOOKUP(U79,계정과목!$B$4:$C$75,2)</f>
        <v>광고선전비</v>
      </c>
      <c r="AB79" s="17" t="str">
        <f>VLOOKUP(S79,계정과목!$B$4:$C$75,2)</f>
        <v>지급수수료</v>
      </c>
      <c r="AC79" s="17" t="str">
        <f>VLOOKUP(T79,계정과목!$B$4:$C$75,2)</f>
        <v>지급수수료</v>
      </c>
      <c r="AD79" s="13" t="s">
        <v>60</v>
      </c>
      <c r="AE79" s="17" t="s">
        <v>2333</v>
      </c>
      <c r="AF79" s="13" t="s">
        <v>43</v>
      </c>
      <c r="AG79" s="17" t="s">
        <v>2362</v>
      </c>
      <c r="AH79" s="17" t="s">
        <v>2359</v>
      </c>
      <c r="AI79" s="17" t="s">
        <v>2359</v>
      </c>
      <c r="AJ79" s="17" t="s">
        <v>2367</v>
      </c>
      <c r="AK79" s="17" t="s">
        <v>2298</v>
      </c>
      <c r="AL79" s="27"/>
    </row>
    <row r="80" spans="1:38">
      <c r="A80" s="26">
        <v>21426</v>
      </c>
      <c r="B80" s="13" t="s">
        <v>19</v>
      </c>
      <c r="C80" s="13">
        <v>129780</v>
      </c>
      <c r="D80" s="14" t="s">
        <v>1831</v>
      </c>
      <c r="E80" s="13" t="s">
        <v>1832</v>
      </c>
      <c r="F80" s="15">
        <v>43252</v>
      </c>
      <c r="G80" s="15">
        <v>43272</v>
      </c>
      <c r="H80" s="15">
        <v>43273</v>
      </c>
      <c r="I80" s="14" t="s">
        <v>1710</v>
      </c>
      <c r="J80" s="13" t="s">
        <v>1711</v>
      </c>
      <c r="K80" s="14">
        <v>39678</v>
      </c>
      <c r="L80" s="14">
        <v>3955</v>
      </c>
      <c r="M80" s="14">
        <v>43633</v>
      </c>
      <c r="N80" s="13" t="s">
        <v>43</v>
      </c>
      <c r="O80" s="14" t="s">
        <v>561</v>
      </c>
      <c r="P80" s="13" t="s">
        <v>1966</v>
      </c>
      <c r="Q80" s="13" t="s">
        <v>763</v>
      </c>
      <c r="R80" s="13" t="s">
        <v>561</v>
      </c>
      <c r="S80" s="16">
        <v>827</v>
      </c>
      <c r="T80" s="16">
        <v>146</v>
      </c>
      <c r="U80" s="16">
        <v>828</v>
      </c>
      <c r="V80" s="13" t="s">
        <v>29</v>
      </c>
      <c r="W80" s="13" t="s">
        <v>29</v>
      </c>
      <c r="X80" s="17" t="str">
        <f>IF(S80=T80,"T","F")</f>
        <v>F</v>
      </c>
      <c r="Y80" s="17" t="s">
        <v>30</v>
      </c>
      <c r="Z80" s="17" t="s">
        <v>30</v>
      </c>
      <c r="AA80" s="17" t="str">
        <f>VLOOKUP(U80,계정과목!$B$4:$C$75,2)</f>
        <v>광고선전비</v>
      </c>
      <c r="AB80" s="17" t="str">
        <f>VLOOKUP(S80,계정과목!$B$4:$C$75,2)</f>
        <v>지급수수료</v>
      </c>
      <c r="AC80" s="17" t="str">
        <f>VLOOKUP(T80,계정과목!$B$4:$C$75,2)</f>
        <v>상품</v>
      </c>
      <c r="AD80" s="13" t="s">
        <v>561</v>
      </c>
      <c r="AE80" s="17" t="s">
        <v>2331</v>
      </c>
      <c r="AF80" s="13" t="s">
        <v>43</v>
      </c>
      <c r="AG80" s="17" t="s">
        <v>2359</v>
      </c>
      <c r="AH80" s="17" t="s">
        <v>2359</v>
      </c>
      <c r="AI80" s="17" t="s">
        <v>2361</v>
      </c>
      <c r="AJ80" s="17" t="s">
        <v>2367</v>
      </c>
      <c r="AK80" s="17" t="s">
        <v>2378</v>
      </c>
      <c r="AL80" s="27" t="s">
        <v>2379</v>
      </c>
    </row>
    <row r="81" spans="1:38">
      <c r="A81" s="26">
        <v>25922</v>
      </c>
      <c r="B81" s="13" t="s">
        <v>19</v>
      </c>
      <c r="C81" s="13">
        <v>127707</v>
      </c>
      <c r="D81" s="14" t="s">
        <v>2078</v>
      </c>
      <c r="E81" s="13" t="s">
        <v>2079</v>
      </c>
      <c r="F81" s="15">
        <v>43343</v>
      </c>
      <c r="G81" s="15">
        <v>43348</v>
      </c>
      <c r="H81" s="15">
        <v>43348</v>
      </c>
      <c r="I81" s="14" t="s">
        <v>2080</v>
      </c>
      <c r="J81" s="13" t="s">
        <v>2081</v>
      </c>
      <c r="K81" s="14">
        <v>66518</v>
      </c>
      <c r="L81" s="14">
        <v>6652</v>
      </c>
      <c r="M81" s="14">
        <v>73170</v>
      </c>
      <c r="N81" s="13" t="s">
        <v>24</v>
      </c>
      <c r="O81" s="14" t="s">
        <v>2039</v>
      </c>
      <c r="P81" s="13" t="s">
        <v>1966</v>
      </c>
      <c r="Q81" s="13" t="s">
        <v>2082</v>
      </c>
      <c r="R81" s="13" t="s">
        <v>60</v>
      </c>
      <c r="S81" s="16">
        <v>813</v>
      </c>
      <c r="T81" s="16">
        <v>812</v>
      </c>
      <c r="U81" s="16">
        <v>828</v>
      </c>
      <c r="V81" s="13" t="s">
        <v>29</v>
      </c>
      <c r="W81" s="13" t="s">
        <v>29</v>
      </c>
      <c r="X81" s="17" t="str">
        <f>IF(S81=T81,"T","F")</f>
        <v>F</v>
      </c>
      <c r="Y81" s="17" t="s">
        <v>33</v>
      </c>
      <c r="Z81" s="17" t="s">
        <v>33</v>
      </c>
      <c r="AA81" s="17" t="str">
        <f>VLOOKUP(U81,계정과목!$B$4:$C$75,2)</f>
        <v>광고선전비</v>
      </c>
      <c r="AB81" s="17" t="str">
        <f>VLOOKUP(S81,계정과목!$B$4:$C$75,2)</f>
        <v>수도광열비</v>
      </c>
      <c r="AC81" s="17" t="str">
        <f>VLOOKUP(T81,계정과목!$B$4:$C$75,2)</f>
        <v>통신비</v>
      </c>
      <c r="AD81" s="13" t="s">
        <v>60</v>
      </c>
      <c r="AE81" s="17" t="s">
        <v>2320</v>
      </c>
      <c r="AF81" s="13" t="s">
        <v>24</v>
      </c>
      <c r="AG81" s="17" t="s">
        <v>2362</v>
      </c>
      <c r="AH81" s="17" t="s">
        <v>2359</v>
      </c>
      <c r="AI81" s="17" t="s">
        <v>2359</v>
      </c>
      <c r="AJ81" s="17" t="s">
        <v>2367</v>
      </c>
      <c r="AK81" s="17" t="s">
        <v>2298</v>
      </c>
      <c r="AL81" s="27"/>
    </row>
    <row r="82" spans="1:38">
      <c r="A82" s="26">
        <v>26367</v>
      </c>
      <c r="B82" s="13" t="s">
        <v>19</v>
      </c>
      <c r="C82" s="13">
        <v>127779</v>
      </c>
      <c r="D82" s="14" t="s">
        <v>1005</v>
      </c>
      <c r="E82" s="13" t="s">
        <v>1006</v>
      </c>
      <c r="F82" s="15">
        <v>43313</v>
      </c>
      <c r="G82" s="15">
        <v>43347</v>
      </c>
      <c r="H82" s="15">
        <v>43347</v>
      </c>
      <c r="I82" s="14" t="s">
        <v>1710</v>
      </c>
      <c r="J82" s="13" t="s">
        <v>1711</v>
      </c>
      <c r="K82" s="14">
        <v>30000</v>
      </c>
      <c r="L82" s="14">
        <v>3000</v>
      </c>
      <c r="M82" s="14">
        <v>33000</v>
      </c>
      <c r="N82" s="13" t="s">
        <v>24</v>
      </c>
      <c r="O82" s="14" t="s">
        <v>561</v>
      </c>
      <c r="P82" s="13" t="s">
        <v>1966</v>
      </c>
      <c r="Q82" s="13" t="s">
        <v>399</v>
      </c>
      <c r="R82" s="13" t="s">
        <v>561</v>
      </c>
      <c r="S82" s="16">
        <v>827</v>
      </c>
      <c r="T82" s="16">
        <v>146</v>
      </c>
      <c r="U82" s="16">
        <v>828</v>
      </c>
      <c r="V82" s="13" t="s">
        <v>29</v>
      </c>
      <c r="W82" s="13" t="s">
        <v>29</v>
      </c>
      <c r="X82" s="17" t="str">
        <f>IF(S82=T82,"T","F")</f>
        <v>F</v>
      </c>
      <c r="Y82" s="17" t="s">
        <v>30</v>
      </c>
      <c r="Z82" s="17" t="s">
        <v>30</v>
      </c>
      <c r="AA82" s="17" t="str">
        <f>VLOOKUP(U82,계정과목!$B$4:$C$75,2)</f>
        <v>광고선전비</v>
      </c>
      <c r="AB82" s="17" t="str">
        <f>VLOOKUP(S82,계정과목!$B$4:$C$75,2)</f>
        <v>지급수수료</v>
      </c>
      <c r="AC82" s="17" t="str">
        <f>VLOOKUP(T82,계정과목!$B$4:$C$75,2)</f>
        <v>상품</v>
      </c>
      <c r="AD82" s="13" t="s">
        <v>561</v>
      </c>
      <c r="AE82" s="17" t="s">
        <v>2331</v>
      </c>
      <c r="AF82" s="13" t="s">
        <v>24</v>
      </c>
      <c r="AG82" s="17" t="s">
        <v>2359</v>
      </c>
      <c r="AH82" s="17" t="s">
        <v>2382</v>
      </c>
      <c r="AI82" s="17" t="s">
        <v>2359</v>
      </c>
      <c r="AJ82" s="17" t="s">
        <v>2367</v>
      </c>
      <c r="AK82" s="17" t="s">
        <v>2378</v>
      </c>
      <c r="AL82" s="27" t="s">
        <v>2379</v>
      </c>
    </row>
    <row r="83" spans="1:38">
      <c r="A83" s="26">
        <v>26592</v>
      </c>
      <c r="B83" s="13" t="s">
        <v>19</v>
      </c>
      <c r="C83" s="13">
        <v>127814</v>
      </c>
      <c r="D83" s="14" t="s">
        <v>201</v>
      </c>
      <c r="E83" s="13" t="s">
        <v>202</v>
      </c>
      <c r="F83" s="15">
        <v>43334</v>
      </c>
      <c r="G83" s="15">
        <v>43334</v>
      </c>
      <c r="H83" s="15">
        <v>43334</v>
      </c>
      <c r="I83" s="14" t="s">
        <v>2083</v>
      </c>
      <c r="J83" s="13" t="s">
        <v>2084</v>
      </c>
      <c r="K83" s="14">
        <v>200000</v>
      </c>
      <c r="L83" s="14">
        <v>20000</v>
      </c>
      <c r="M83" s="14">
        <v>220000</v>
      </c>
      <c r="N83" s="13" t="s">
        <v>24</v>
      </c>
      <c r="O83" s="14" t="s">
        <v>2007</v>
      </c>
      <c r="P83" s="13" t="s">
        <v>1966</v>
      </c>
      <c r="Q83" s="13" t="s">
        <v>714</v>
      </c>
      <c r="R83" s="13" t="s">
        <v>60</v>
      </c>
      <c r="S83" s="16">
        <v>818</v>
      </c>
      <c r="T83" s="16">
        <v>813</v>
      </c>
      <c r="U83" s="16">
        <v>828</v>
      </c>
      <c r="V83" s="13" t="s">
        <v>29</v>
      </c>
      <c r="W83" s="13" t="s">
        <v>29</v>
      </c>
      <c r="X83" s="17" t="str">
        <f>IF(S83=T83,"T","F")</f>
        <v>F</v>
      </c>
      <c r="Y83" s="17" t="s">
        <v>33</v>
      </c>
      <c r="Z83" s="17" t="s">
        <v>33</v>
      </c>
      <c r="AA83" s="17" t="str">
        <f>VLOOKUP(U83,계정과목!$B$4:$C$75,2)</f>
        <v>광고선전비</v>
      </c>
      <c r="AB83" s="17" t="str">
        <f>VLOOKUP(S83,계정과목!$B$4:$C$75,2)</f>
        <v>수선비</v>
      </c>
      <c r="AC83" s="17" t="str">
        <f>VLOOKUP(T83,계정과목!$B$4:$C$75,2)</f>
        <v>수도광열비</v>
      </c>
      <c r="AD83" s="13" t="s">
        <v>60</v>
      </c>
      <c r="AE83" s="17" t="s">
        <v>2321</v>
      </c>
      <c r="AF83" s="13" t="s">
        <v>24</v>
      </c>
      <c r="AG83" s="17" t="s">
        <v>2362</v>
      </c>
      <c r="AH83" s="17" t="s">
        <v>2359</v>
      </c>
      <c r="AI83" s="17" t="s">
        <v>2359</v>
      </c>
      <c r="AJ83" s="17" t="s">
        <v>2367</v>
      </c>
      <c r="AK83" s="17" t="s">
        <v>2298</v>
      </c>
      <c r="AL83" s="27"/>
    </row>
    <row r="84" spans="1:38">
      <c r="A84" s="26">
        <v>26613</v>
      </c>
      <c r="B84" s="13" t="s">
        <v>19</v>
      </c>
      <c r="C84" s="13">
        <v>127818</v>
      </c>
      <c r="D84" s="14" t="s">
        <v>1663</v>
      </c>
      <c r="E84" s="13" t="s">
        <v>1664</v>
      </c>
      <c r="F84" s="15">
        <v>43313</v>
      </c>
      <c r="G84" s="15">
        <v>43347</v>
      </c>
      <c r="H84" s="15">
        <v>43347</v>
      </c>
      <c r="I84" s="14" t="s">
        <v>1710</v>
      </c>
      <c r="J84" s="13" t="s">
        <v>1711</v>
      </c>
      <c r="K84" s="14">
        <v>80000</v>
      </c>
      <c r="L84" s="14">
        <v>8000</v>
      </c>
      <c r="M84" s="14">
        <v>88000</v>
      </c>
      <c r="N84" s="13" t="s">
        <v>24</v>
      </c>
      <c r="O84" s="14" t="s">
        <v>561</v>
      </c>
      <c r="P84" s="13" t="s">
        <v>1966</v>
      </c>
      <c r="Q84" s="13" t="s">
        <v>1853</v>
      </c>
      <c r="R84" s="13" t="s">
        <v>561</v>
      </c>
      <c r="S84" s="16">
        <v>827</v>
      </c>
      <c r="T84" s="16">
        <v>146</v>
      </c>
      <c r="U84" s="16">
        <v>828</v>
      </c>
      <c r="V84" s="13" t="s">
        <v>29</v>
      </c>
      <c r="W84" s="13" t="s">
        <v>29</v>
      </c>
      <c r="X84" s="17" t="str">
        <f>IF(S84=T84,"T","F")</f>
        <v>F</v>
      </c>
      <c r="Y84" s="17" t="s">
        <v>30</v>
      </c>
      <c r="Z84" s="17" t="s">
        <v>30</v>
      </c>
      <c r="AA84" s="17" t="str">
        <f>VLOOKUP(U84,계정과목!$B$4:$C$75,2)</f>
        <v>광고선전비</v>
      </c>
      <c r="AB84" s="17" t="str">
        <f>VLOOKUP(S84,계정과목!$B$4:$C$75,2)</f>
        <v>지급수수료</v>
      </c>
      <c r="AC84" s="17" t="str">
        <f>VLOOKUP(T84,계정과목!$B$4:$C$75,2)</f>
        <v>상품</v>
      </c>
      <c r="AD84" s="13" t="s">
        <v>561</v>
      </c>
      <c r="AE84" s="17" t="s">
        <v>2334</v>
      </c>
      <c r="AF84" s="13" t="s">
        <v>24</v>
      </c>
      <c r="AG84" s="17" t="s">
        <v>2359</v>
      </c>
      <c r="AH84" s="17" t="s">
        <v>2362</v>
      </c>
      <c r="AI84" s="17" t="s">
        <v>2359</v>
      </c>
      <c r="AJ84" s="17" t="s">
        <v>2367</v>
      </c>
      <c r="AK84" s="17" t="s">
        <v>2378</v>
      </c>
      <c r="AL84" s="27" t="s">
        <v>2379</v>
      </c>
    </row>
    <row r="85" spans="1:38">
      <c r="A85" s="26">
        <v>26677</v>
      </c>
      <c r="B85" s="13" t="s">
        <v>19</v>
      </c>
      <c r="C85" s="13">
        <v>127826</v>
      </c>
      <c r="D85" s="14" t="s">
        <v>2086</v>
      </c>
      <c r="E85" s="13" t="s">
        <v>2087</v>
      </c>
      <c r="F85" s="15">
        <v>43343</v>
      </c>
      <c r="G85" s="15">
        <v>43347</v>
      </c>
      <c r="H85" s="15">
        <v>43347</v>
      </c>
      <c r="I85" s="14" t="s">
        <v>1681</v>
      </c>
      <c r="J85" s="13" t="s">
        <v>1682</v>
      </c>
      <c r="K85" s="14">
        <v>961800</v>
      </c>
      <c r="L85" s="14">
        <v>96180</v>
      </c>
      <c r="M85" s="14">
        <v>1057980</v>
      </c>
      <c r="N85" s="13" t="s">
        <v>24</v>
      </c>
      <c r="O85" s="14" t="s">
        <v>2072</v>
      </c>
      <c r="P85" s="13" t="s">
        <v>1966</v>
      </c>
      <c r="Q85" s="13" t="s">
        <v>258</v>
      </c>
      <c r="R85" s="13" t="s">
        <v>60</v>
      </c>
      <c r="S85" s="16">
        <v>825</v>
      </c>
      <c r="T85" s="16">
        <v>146</v>
      </c>
      <c r="U85" s="16">
        <v>828</v>
      </c>
      <c r="V85" s="13" t="s">
        <v>29</v>
      </c>
      <c r="W85" s="13" t="s">
        <v>29</v>
      </c>
      <c r="X85" s="17" t="str">
        <f>IF(S85=T85,"T","F")</f>
        <v>F</v>
      </c>
      <c r="Y85" s="17" t="s">
        <v>30</v>
      </c>
      <c r="Z85" s="17" t="s">
        <v>30</v>
      </c>
      <c r="AA85" s="17" t="str">
        <f>VLOOKUP(U85,계정과목!$B$4:$C$75,2)</f>
        <v>광고선전비</v>
      </c>
      <c r="AB85" s="17" t="str">
        <f>VLOOKUP(S85,계정과목!$B$4:$C$75,2)</f>
        <v>사무용품비</v>
      </c>
      <c r="AC85" s="17" t="str">
        <f>VLOOKUP(T85,계정과목!$B$4:$C$75,2)</f>
        <v>상품</v>
      </c>
      <c r="AD85" s="13" t="s">
        <v>60</v>
      </c>
      <c r="AE85" s="17" t="s">
        <v>2320</v>
      </c>
      <c r="AF85" s="13" t="s">
        <v>24</v>
      </c>
      <c r="AG85" s="17" t="s">
        <v>2362</v>
      </c>
      <c r="AH85" s="17" t="s">
        <v>2359</v>
      </c>
      <c r="AI85" s="17" t="s">
        <v>2359</v>
      </c>
      <c r="AJ85" s="17" t="s">
        <v>2367</v>
      </c>
      <c r="AK85" s="17" t="s">
        <v>2298</v>
      </c>
      <c r="AL85" s="27"/>
    </row>
    <row r="86" spans="1:38">
      <c r="A86" s="26">
        <v>26777</v>
      </c>
      <c r="B86" s="13" t="s">
        <v>19</v>
      </c>
      <c r="C86" s="13">
        <v>127838</v>
      </c>
      <c r="D86" s="14" t="s">
        <v>428</v>
      </c>
      <c r="E86" s="13" t="s">
        <v>429</v>
      </c>
      <c r="F86" s="15">
        <v>43313</v>
      </c>
      <c r="G86" s="15">
        <v>43347</v>
      </c>
      <c r="H86" s="15">
        <v>43347</v>
      </c>
      <c r="I86" s="14" t="s">
        <v>1710</v>
      </c>
      <c r="J86" s="13" t="s">
        <v>1711</v>
      </c>
      <c r="K86" s="14">
        <v>30000</v>
      </c>
      <c r="L86" s="14">
        <v>3000</v>
      </c>
      <c r="M86" s="14">
        <v>33000</v>
      </c>
      <c r="N86" s="13" t="s">
        <v>24</v>
      </c>
      <c r="O86" s="14" t="s">
        <v>561</v>
      </c>
      <c r="P86" s="13" t="s">
        <v>1966</v>
      </c>
      <c r="Q86" s="13" t="s">
        <v>1853</v>
      </c>
      <c r="R86" s="13" t="s">
        <v>561</v>
      </c>
      <c r="S86" s="16">
        <v>827</v>
      </c>
      <c r="T86" s="16">
        <v>146</v>
      </c>
      <c r="U86" s="16">
        <v>828</v>
      </c>
      <c r="V86" s="13" t="s">
        <v>29</v>
      </c>
      <c r="W86" s="13" t="s">
        <v>29</v>
      </c>
      <c r="X86" s="17" t="str">
        <f>IF(S86=T86,"T","F")</f>
        <v>F</v>
      </c>
      <c r="Y86" s="17" t="s">
        <v>30</v>
      </c>
      <c r="Z86" s="17" t="s">
        <v>30</v>
      </c>
      <c r="AA86" s="17" t="str">
        <f>VLOOKUP(U86,계정과목!$B$4:$C$75,2)</f>
        <v>광고선전비</v>
      </c>
      <c r="AB86" s="17" t="str">
        <f>VLOOKUP(S86,계정과목!$B$4:$C$75,2)</f>
        <v>지급수수료</v>
      </c>
      <c r="AC86" s="17" t="str">
        <f>VLOOKUP(T86,계정과목!$B$4:$C$75,2)</f>
        <v>상품</v>
      </c>
      <c r="AD86" s="13" t="s">
        <v>561</v>
      </c>
      <c r="AE86" s="17" t="s">
        <v>2331</v>
      </c>
      <c r="AF86" s="13" t="s">
        <v>24</v>
      </c>
      <c r="AG86" s="17" t="s">
        <v>2258</v>
      </c>
      <c r="AH86" s="17" t="s">
        <v>2383</v>
      </c>
      <c r="AI86" s="17" t="s">
        <v>2359</v>
      </c>
      <c r="AJ86" s="17" t="s">
        <v>2367</v>
      </c>
      <c r="AK86" s="17" t="s">
        <v>2378</v>
      </c>
      <c r="AL86" s="27" t="s">
        <v>2379</v>
      </c>
    </row>
    <row r="87" spans="1:38">
      <c r="A87" s="26">
        <v>26886</v>
      </c>
      <c r="B87" s="13" t="s">
        <v>19</v>
      </c>
      <c r="C87" s="13">
        <v>129147</v>
      </c>
      <c r="D87" s="14" t="s">
        <v>2090</v>
      </c>
      <c r="E87" s="13" t="s">
        <v>2091</v>
      </c>
      <c r="F87" s="15">
        <v>43356</v>
      </c>
      <c r="G87" s="15">
        <v>43368</v>
      </c>
      <c r="H87" s="15">
        <v>43369</v>
      </c>
      <c r="I87" s="14" t="s">
        <v>2092</v>
      </c>
      <c r="J87" s="13" t="s">
        <v>2093</v>
      </c>
      <c r="K87" s="14">
        <v>90000</v>
      </c>
      <c r="L87" s="14">
        <v>9000</v>
      </c>
      <c r="M87" s="14">
        <v>99000</v>
      </c>
      <c r="N87" s="13" t="s">
        <v>24</v>
      </c>
      <c r="O87" s="14" t="s">
        <v>2094</v>
      </c>
      <c r="P87" s="13" t="s">
        <v>1966</v>
      </c>
      <c r="Q87" s="13" t="s">
        <v>2095</v>
      </c>
      <c r="R87" s="13" t="s">
        <v>60</v>
      </c>
      <c r="S87" s="16">
        <v>827</v>
      </c>
      <c r="T87" s="16">
        <v>827</v>
      </c>
      <c r="U87" s="16">
        <v>828</v>
      </c>
      <c r="V87" s="13" t="s">
        <v>29</v>
      </c>
      <c r="W87" s="13" t="s">
        <v>29</v>
      </c>
      <c r="X87" s="17" t="str">
        <f>IF(S87=T87,"T","F")</f>
        <v>T</v>
      </c>
      <c r="Y87" s="17" t="s">
        <v>30</v>
      </c>
      <c r="Z87" s="17" t="s">
        <v>30</v>
      </c>
      <c r="AA87" s="17" t="str">
        <f>VLOOKUP(U87,계정과목!$B$4:$C$75,2)</f>
        <v>광고선전비</v>
      </c>
      <c r="AB87" s="17" t="str">
        <f>VLOOKUP(S87,계정과목!$B$4:$C$75,2)</f>
        <v>지급수수료</v>
      </c>
      <c r="AC87" s="17" t="str">
        <f>VLOOKUP(T87,계정과목!$B$4:$C$75,2)</f>
        <v>지급수수료</v>
      </c>
      <c r="AD87" s="13" t="s">
        <v>60</v>
      </c>
      <c r="AE87" s="17" t="s">
        <v>2320</v>
      </c>
      <c r="AF87" s="13" t="s">
        <v>24</v>
      </c>
      <c r="AG87" s="17" t="s">
        <v>2362</v>
      </c>
      <c r="AH87" s="17" t="s">
        <v>2359</v>
      </c>
      <c r="AI87" s="17" t="s">
        <v>2359</v>
      </c>
      <c r="AJ87" s="17" t="s">
        <v>2367</v>
      </c>
      <c r="AK87" s="17" t="s">
        <v>2298</v>
      </c>
      <c r="AL87" s="27"/>
    </row>
    <row r="88" spans="1:38">
      <c r="A88" s="26">
        <v>27181</v>
      </c>
      <c r="B88" s="13" t="s">
        <v>19</v>
      </c>
      <c r="C88" s="13">
        <v>129319</v>
      </c>
      <c r="D88" s="14" t="s">
        <v>2096</v>
      </c>
      <c r="E88" s="13" t="s">
        <v>2097</v>
      </c>
      <c r="F88" s="15">
        <v>43313</v>
      </c>
      <c r="G88" s="15">
        <v>43347</v>
      </c>
      <c r="H88" s="15">
        <v>43347</v>
      </c>
      <c r="I88" s="14" t="s">
        <v>1710</v>
      </c>
      <c r="J88" s="13" t="s">
        <v>1711</v>
      </c>
      <c r="K88" s="14">
        <v>70000</v>
      </c>
      <c r="L88" s="14">
        <v>7000</v>
      </c>
      <c r="M88" s="14">
        <v>77000</v>
      </c>
      <c r="N88" s="13" t="s">
        <v>24</v>
      </c>
      <c r="O88" s="14" t="s">
        <v>561</v>
      </c>
      <c r="P88" s="13" t="s">
        <v>1966</v>
      </c>
      <c r="Q88" s="13" t="s">
        <v>1783</v>
      </c>
      <c r="R88" s="13" t="s">
        <v>561</v>
      </c>
      <c r="S88" s="16">
        <v>827</v>
      </c>
      <c r="T88" s="16">
        <v>827</v>
      </c>
      <c r="U88" s="16">
        <v>828</v>
      </c>
      <c r="V88" s="13" t="s">
        <v>29</v>
      </c>
      <c r="W88" s="13" t="s">
        <v>29</v>
      </c>
      <c r="X88" s="17" t="str">
        <f>IF(S88=T88,"T","F")</f>
        <v>T</v>
      </c>
      <c r="Y88" s="17" t="s">
        <v>30</v>
      </c>
      <c r="Z88" s="17" t="s">
        <v>30</v>
      </c>
      <c r="AA88" s="17" t="str">
        <f>VLOOKUP(U88,계정과목!$B$4:$C$75,2)</f>
        <v>광고선전비</v>
      </c>
      <c r="AB88" s="17" t="str">
        <f>VLOOKUP(S88,계정과목!$B$4:$C$75,2)</f>
        <v>지급수수료</v>
      </c>
      <c r="AC88" s="17" t="str">
        <f>VLOOKUP(T88,계정과목!$B$4:$C$75,2)</f>
        <v>지급수수료</v>
      </c>
      <c r="AD88" s="13" t="s">
        <v>561</v>
      </c>
      <c r="AE88" s="17" t="s">
        <v>2335</v>
      </c>
      <c r="AF88" s="13" t="s">
        <v>24</v>
      </c>
      <c r="AG88" s="17" t="s">
        <v>2258</v>
      </c>
      <c r="AH88" s="17" t="s">
        <v>2361</v>
      </c>
      <c r="AI88" s="17" t="s">
        <v>2361</v>
      </c>
      <c r="AJ88" s="17" t="s">
        <v>2367</v>
      </c>
      <c r="AK88" s="17" t="s">
        <v>2378</v>
      </c>
      <c r="AL88" s="27" t="s">
        <v>2379</v>
      </c>
    </row>
    <row r="89" spans="1:38">
      <c r="A89" s="26">
        <v>27487</v>
      </c>
      <c r="B89" s="13" t="s">
        <v>19</v>
      </c>
      <c r="C89" s="13">
        <v>129364</v>
      </c>
      <c r="D89" s="14" t="s">
        <v>2099</v>
      </c>
      <c r="E89" s="13" t="s">
        <v>2100</v>
      </c>
      <c r="F89" s="15">
        <v>43328</v>
      </c>
      <c r="G89" s="15">
        <v>43329</v>
      </c>
      <c r="H89" s="15">
        <v>43329</v>
      </c>
      <c r="I89" s="14" t="s">
        <v>2101</v>
      </c>
      <c r="J89" s="13" t="s">
        <v>2102</v>
      </c>
      <c r="K89" s="14">
        <v>50000</v>
      </c>
      <c r="L89" s="14">
        <v>5000</v>
      </c>
      <c r="M89" s="14">
        <v>55000</v>
      </c>
      <c r="N89" s="13" t="s">
        <v>24</v>
      </c>
      <c r="O89" s="14" t="s">
        <v>2103</v>
      </c>
      <c r="P89" s="13" t="s">
        <v>1966</v>
      </c>
      <c r="Q89" s="13" t="s">
        <v>2104</v>
      </c>
      <c r="R89" s="13" t="s">
        <v>60</v>
      </c>
      <c r="S89" s="16">
        <v>827</v>
      </c>
      <c r="T89" s="16">
        <v>827</v>
      </c>
      <c r="U89" s="16">
        <v>828</v>
      </c>
      <c r="V89" s="13" t="s">
        <v>29</v>
      </c>
      <c r="W89" s="13" t="s">
        <v>29</v>
      </c>
      <c r="X89" s="17" t="str">
        <f>IF(S89=T89,"T","F")</f>
        <v>T</v>
      </c>
      <c r="Y89" s="17" t="s">
        <v>30</v>
      </c>
      <c r="Z89" s="17" t="s">
        <v>30</v>
      </c>
      <c r="AA89" s="17" t="str">
        <f>VLOOKUP(U89,계정과목!$B$4:$C$75,2)</f>
        <v>광고선전비</v>
      </c>
      <c r="AB89" s="17" t="str">
        <f>VLOOKUP(S89,계정과목!$B$4:$C$75,2)</f>
        <v>지급수수료</v>
      </c>
      <c r="AC89" s="17" t="str">
        <f>VLOOKUP(T89,계정과목!$B$4:$C$75,2)</f>
        <v>지급수수료</v>
      </c>
      <c r="AD89" s="13" t="s">
        <v>60</v>
      </c>
      <c r="AE89" s="17" t="s">
        <v>2321</v>
      </c>
      <c r="AF89" s="13" t="s">
        <v>24</v>
      </c>
      <c r="AG89" s="17" t="s">
        <v>2362</v>
      </c>
      <c r="AH89" s="17" t="s">
        <v>2359</v>
      </c>
      <c r="AI89" s="17" t="s">
        <v>2359</v>
      </c>
      <c r="AJ89" s="17" t="s">
        <v>2367</v>
      </c>
      <c r="AK89" s="17" t="s">
        <v>2298</v>
      </c>
      <c r="AL89" s="27"/>
    </row>
    <row r="90" spans="1:38">
      <c r="A90" s="26">
        <v>27580</v>
      </c>
      <c r="B90" s="13" t="s">
        <v>19</v>
      </c>
      <c r="C90" s="13">
        <v>129388</v>
      </c>
      <c r="D90" s="14" t="s">
        <v>2106</v>
      </c>
      <c r="E90" s="13" t="s">
        <v>2107</v>
      </c>
      <c r="F90" s="15">
        <v>43370</v>
      </c>
      <c r="G90" s="15">
        <v>43370</v>
      </c>
      <c r="H90" s="15">
        <v>43370</v>
      </c>
      <c r="I90" s="14" t="s">
        <v>2108</v>
      </c>
      <c r="J90" s="13" t="s">
        <v>2109</v>
      </c>
      <c r="K90" s="14">
        <v>400000</v>
      </c>
      <c r="L90" s="14">
        <v>40000</v>
      </c>
      <c r="M90" s="14">
        <v>440000</v>
      </c>
      <c r="N90" s="13" t="s">
        <v>43</v>
      </c>
      <c r="O90" s="14" t="s">
        <v>2110</v>
      </c>
      <c r="P90" s="13" t="s">
        <v>1966</v>
      </c>
      <c r="Q90" s="13" t="s">
        <v>845</v>
      </c>
      <c r="R90" s="13" t="s">
        <v>60</v>
      </c>
      <c r="S90" s="16">
        <v>827</v>
      </c>
      <c r="T90" s="16">
        <v>827</v>
      </c>
      <c r="U90" s="16">
        <v>828</v>
      </c>
      <c r="V90" s="13" t="s">
        <v>29</v>
      </c>
      <c r="W90" s="13" t="s">
        <v>29</v>
      </c>
      <c r="X90" s="17" t="str">
        <f>IF(S90=T90,"T","F")</f>
        <v>T</v>
      </c>
      <c r="Y90" s="17" t="s">
        <v>33</v>
      </c>
      <c r="Z90" s="17" t="s">
        <v>33</v>
      </c>
      <c r="AA90" s="17" t="str">
        <f>VLOOKUP(U90,계정과목!$B$4:$C$75,2)</f>
        <v>광고선전비</v>
      </c>
      <c r="AB90" s="17" t="str">
        <f>VLOOKUP(S90,계정과목!$B$4:$C$75,2)</f>
        <v>지급수수료</v>
      </c>
      <c r="AC90" s="17" t="str">
        <f>VLOOKUP(T90,계정과목!$B$4:$C$75,2)</f>
        <v>지급수수료</v>
      </c>
      <c r="AD90" s="13" t="s">
        <v>60</v>
      </c>
      <c r="AE90" s="17" t="s">
        <v>2319</v>
      </c>
      <c r="AF90" s="13" t="s">
        <v>43</v>
      </c>
      <c r="AG90" s="17" t="s">
        <v>2362</v>
      </c>
      <c r="AH90" s="17" t="s">
        <v>2359</v>
      </c>
      <c r="AI90" s="17" t="s">
        <v>2359</v>
      </c>
      <c r="AJ90" s="17" t="s">
        <v>2367</v>
      </c>
      <c r="AK90" s="17" t="s">
        <v>2298</v>
      </c>
      <c r="AL90" s="27"/>
    </row>
    <row r="91" spans="1:38">
      <c r="A91" s="26">
        <v>27689</v>
      </c>
      <c r="B91" s="13" t="s">
        <v>19</v>
      </c>
      <c r="C91" s="13">
        <v>129415</v>
      </c>
      <c r="D91" s="14" t="s">
        <v>550</v>
      </c>
      <c r="E91" s="13" t="s">
        <v>551</v>
      </c>
      <c r="F91" s="15">
        <v>43343</v>
      </c>
      <c r="G91" s="15">
        <v>43348</v>
      </c>
      <c r="H91" s="15">
        <v>43348</v>
      </c>
      <c r="I91" s="14" t="s">
        <v>250</v>
      </c>
      <c r="J91" s="13" t="s">
        <v>251</v>
      </c>
      <c r="K91" s="14">
        <v>80000</v>
      </c>
      <c r="L91" s="14">
        <v>8000</v>
      </c>
      <c r="M91" s="14">
        <v>88000</v>
      </c>
      <c r="N91" s="13" t="s">
        <v>24</v>
      </c>
      <c r="O91" s="14" t="s">
        <v>1599</v>
      </c>
      <c r="P91" s="13" t="s">
        <v>1966</v>
      </c>
      <c r="Q91" s="13" t="s">
        <v>238</v>
      </c>
      <c r="R91" s="13" t="s">
        <v>60</v>
      </c>
      <c r="S91" s="16">
        <v>827</v>
      </c>
      <c r="T91" s="16">
        <v>827</v>
      </c>
      <c r="U91" s="16">
        <v>828</v>
      </c>
      <c r="V91" s="13" t="s">
        <v>29</v>
      </c>
      <c r="W91" s="13" t="s">
        <v>29</v>
      </c>
      <c r="X91" s="17" t="str">
        <f>IF(S91=T91,"T","F")</f>
        <v>T</v>
      </c>
      <c r="Y91" s="17" t="s">
        <v>30</v>
      </c>
      <c r="Z91" s="17" t="s">
        <v>30</v>
      </c>
      <c r="AA91" s="17" t="str">
        <f>VLOOKUP(U91,계정과목!$B$4:$C$75,2)</f>
        <v>광고선전비</v>
      </c>
      <c r="AB91" s="17" t="str">
        <f>VLOOKUP(S91,계정과목!$B$4:$C$75,2)</f>
        <v>지급수수료</v>
      </c>
      <c r="AC91" s="17" t="str">
        <f>VLOOKUP(T91,계정과목!$B$4:$C$75,2)</f>
        <v>지급수수료</v>
      </c>
      <c r="AD91" s="13" t="s">
        <v>60</v>
      </c>
      <c r="AE91" s="17" t="s">
        <v>2321</v>
      </c>
      <c r="AF91" s="13" t="s">
        <v>24</v>
      </c>
      <c r="AG91" s="17" t="s">
        <v>2362</v>
      </c>
      <c r="AH91" s="17" t="s">
        <v>2359</v>
      </c>
      <c r="AI91" s="17" t="s">
        <v>2359</v>
      </c>
      <c r="AJ91" s="17" t="s">
        <v>2367</v>
      </c>
      <c r="AK91" s="17" t="s">
        <v>2298</v>
      </c>
      <c r="AL91" s="27"/>
    </row>
    <row r="92" spans="1:38">
      <c r="A92" s="26">
        <v>27763</v>
      </c>
      <c r="B92" s="13" t="s">
        <v>19</v>
      </c>
      <c r="C92" s="13">
        <v>129431</v>
      </c>
      <c r="D92" s="14" t="s">
        <v>2113</v>
      </c>
      <c r="E92" s="13" t="s">
        <v>2114</v>
      </c>
      <c r="F92" s="15">
        <v>43343</v>
      </c>
      <c r="G92" s="15">
        <v>43348</v>
      </c>
      <c r="H92" s="15">
        <v>43348</v>
      </c>
      <c r="I92" s="14" t="s">
        <v>250</v>
      </c>
      <c r="J92" s="13" t="s">
        <v>251</v>
      </c>
      <c r="K92" s="14">
        <v>75500</v>
      </c>
      <c r="L92" s="14">
        <v>7550</v>
      </c>
      <c r="M92" s="14">
        <v>83050</v>
      </c>
      <c r="N92" s="13" t="s">
        <v>24</v>
      </c>
      <c r="O92" s="14" t="s">
        <v>2089</v>
      </c>
      <c r="P92" s="13" t="s">
        <v>1966</v>
      </c>
      <c r="Q92" s="13" t="s">
        <v>238</v>
      </c>
      <c r="R92" s="13" t="s">
        <v>60</v>
      </c>
      <c r="S92" s="16">
        <v>827</v>
      </c>
      <c r="T92" s="16">
        <v>827</v>
      </c>
      <c r="U92" s="16">
        <v>828</v>
      </c>
      <c r="V92" s="13" t="s">
        <v>29</v>
      </c>
      <c r="W92" s="13" t="s">
        <v>29</v>
      </c>
      <c r="X92" s="17" t="str">
        <f>IF(S92=T92,"T","F")</f>
        <v>T</v>
      </c>
      <c r="Y92" s="17" t="s">
        <v>33</v>
      </c>
      <c r="Z92" s="17" t="s">
        <v>33</v>
      </c>
      <c r="AA92" s="17" t="str">
        <f>VLOOKUP(U92,계정과목!$B$4:$C$75,2)</f>
        <v>광고선전비</v>
      </c>
      <c r="AB92" s="17" t="str">
        <f>VLOOKUP(S92,계정과목!$B$4:$C$75,2)</f>
        <v>지급수수료</v>
      </c>
      <c r="AC92" s="17" t="str">
        <f>VLOOKUP(T92,계정과목!$B$4:$C$75,2)</f>
        <v>지급수수료</v>
      </c>
      <c r="AD92" s="13" t="s">
        <v>60</v>
      </c>
      <c r="AE92" s="17" t="s">
        <v>2319</v>
      </c>
      <c r="AF92" s="13" t="s">
        <v>24</v>
      </c>
      <c r="AG92" s="17" t="s">
        <v>2362</v>
      </c>
      <c r="AH92" s="17" t="s">
        <v>2359</v>
      </c>
      <c r="AI92" s="17" t="s">
        <v>2359</v>
      </c>
      <c r="AJ92" s="17" t="s">
        <v>2367</v>
      </c>
      <c r="AK92" s="17" t="s">
        <v>2298</v>
      </c>
      <c r="AL92" s="27"/>
    </row>
    <row r="93" spans="1:38">
      <c r="A93" s="26">
        <v>28127</v>
      </c>
      <c r="B93" s="13" t="s">
        <v>19</v>
      </c>
      <c r="C93" s="13">
        <v>129507</v>
      </c>
      <c r="D93" s="14" t="s">
        <v>2061</v>
      </c>
      <c r="E93" s="13" t="s">
        <v>2062</v>
      </c>
      <c r="F93" s="15">
        <v>43342</v>
      </c>
      <c r="G93" s="15">
        <v>43342</v>
      </c>
      <c r="H93" s="15">
        <v>43342</v>
      </c>
      <c r="I93" s="14" t="s">
        <v>2063</v>
      </c>
      <c r="J93" s="13" t="s">
        <v>2064</v>
      </c>
      <c r="K93" s="14">
        <v>109090</v>
      </c>
      <c r="L93" s="14">
        <v>10910</v>
      </c>
      <c r="M93" s="14">
        <v>120000</v>
      </c>
      <c r="N93" s="13" t="s">
        <v>43</v>
      </c>
      <c r="O93" s="14" t="s">
        <v>2116</v>
      </c>
      <c r="P93" s="13" t="s">
        <v>1966</v>
      </c>
      <c r="Q93" s="13" t="s">
        <v>206</v>
      </c>
      <c r="R93" s="13" t="s">
        <v>60</v>
      </c>
      <c r="S93" s="16">
        <v>827</v>
      </c>
      <c r="T93" s="16">
        <v>827</v>
      </c>
      <c r="U93" s="16">
        <v>828</v>
      </c>
      <c r="V93" s="13" t="s">
        <v>29</v>
      </c>
      <c r="W93" s="13" t="s">
        <v>29</v>
      </c>
      <c r="X93" s="17" t="str">
        <f>IF(S93=T93,"T","F")</f>
        <v>T</v>
      </c>
      <c r="Y93" s="17" t="s">
        <v>30</v>
      </c>
      <c r="Z93" s="17" t="s">
        <v>30</v>
      </c>
      <c r="AA93" s="17" t="str">
        <f>VLOOKUP(U93,계정과목!$B$4:$C$75,2)</f>
        <v>광고선전비</v>
      </c>
      <c r="AB93" s="17" t="str">
        <f>VLOOKUP(S93,계정과목!$B$4:$C$75,2)</f>
        <v>지급수수료</v>
      </c>
      <c r="AC93" s="17" t="str">
        <f>VLOOKUP(T93,계정과목!$B$4:$C$75,2)</f>
        <v>지급수수료</v>
      </c>
      <c r="AD93" s="13" t="s">
        <v>60</v>
      </c>
      <c r="AE93" s="17" t="s">
        <v>2321</v>
      </c>
      <c r="AF93" s="13" t="s">
        <v>43</v>
      </c>
      <c r="AG93" s="17" t="s">
        <v>2362</v>
      </c>
      <c r="AH93" s="17" t="s">
        <v>2359</v>
      </c>
      <c r="AI93" s="17" t="s">
        <v>2359</v>
      </c>
      <c r="AJ93" s="17" t="s">
        <v>2367</v>
      </c>
      <c r="AK93" s="17" t="s">
        <v>2298</v>
      </c>
      <c r="AL93" s="27"/>
    </row>
    <row r="94" spans="1:38">
      <c r="A94" s="26">
        <v>28141</v>
      </c>
      <c r="B94" s="13" t="s">
        <v>19</v>
      </c>
      <c r="C94" s="13">
        <v>129511</v>
      </c>
      <c r="D94" s="14" t="s">
        <v>87</v>
      </c>
      <c r="E94" s="13" t="s">
        <v>88</v>
      </c>
      <c r="F94" s="15">
        <v>43343</v>
      </c>
      <c r="G94" s="15">
        <v>43348</v>
      </c>
      <c r="H94" s="15">
        <v>43348</v>
      </c>
      <c r="I94" s="14" t="s">
        <v>250</v>
      </c>
      <c r="J94" s="13" t="s">
        <v>251</v>
      </c>
      <c r="K94" s="14">
        <v>50000</v>
      </c>
      <c r="L94" s="14">
        <v>5000</v>
      </c>
      <c r="M94" s="14">
        <v>55000</v>
      </c>
      <c r="N94" s="13" t="s">
        <v>24</v>
      </c>
      <c r="O94" s="14" t="s">
        <v>1599</v>
      </c>
      <c r="P94" s="13" t="s">
        <v>1966</v>
      </c>
      <c r="Q94" s="13" t="s">
        <v>238</v>
      </c>
      <c r="R94" s="13" t="s">
        <v>60</v>
      </c>
      <c r="S94" s="16">
        <v>827</v>
      </c>
      <c r="T94" s="16">
        <v>827</v>
      </c>
      <c r="U94" s="16">
        <v>828</v>
      </c>
      <c r="V94" s="13" t="s">
        <v>29</v>
      </c>
      <c r="W94" s="13" t="s">
        <v>29</v>
      </c>
      <c r="X94" s="17" t="str">
        <f>IF(S94=T94,"T","F")</f>
        <v>T</v>
      </c>
      <c r="Y94" s="17" t="s">
        <v>30</v>
      </c>
      <c r="Z94" s="17" t="s">
        <v>30</v>
      </c>
      <c r="AA94" s="17" t="str">
        <f>VLOOKUP(U94,계정과목!$B$4:$C$75,2)</f>
        <v>광고선전비</v>
      </c>
      <c r="AB94" s="17" t="str">
        <f>VLOOKUP(S94,계정과목!$B$4:$C$75,2)</f>
        <v>지급수수료</v>
      </c>
      <c r="AC94" s="17" t="str">
        <f>VLOOKUP(T94,계정과목!$B$4:$C$75,2)</f>
        <v>지급수수료</v>
      </c>
      <c r="AD94" s="13" t="s">
        <v>60</v>
      </c>
      <c r="AE94" s="17" t="s">
        <v>2321</v>
      </c>
      <c r="AF94" s="13" t="s">
        <v>24</v>
      </c>
      <c r="AG94" s="17" t="s">
        <v>2362</v>
      </c>
      <c r="AH94" s="17" t="s">
        <v>2359</v>
      </c>
      <c r="AI94" s="17" t="s">
        <v>2359</v>
      </c>
      <c r="AJ94" s="17" t="s">
        <v>2367</v>
      </c>
      <c r="AK94" s="17" t="s">
        <v>2298</v>
      </c>
      <c r="AL94" s="27"/>
    </row>
    <row r="95" spans="1:38">
      <c r="A95" s="26">
        <v>28349</v>
      </c>
      <c r="B95" s="13" t="s">
        <v>19</v>
      </c>
      <c r="C95" s="13">
        <v>129539</v>
      </c>
      <c r="D95" s="14" t="s">
        <v>2029</v>
      </c>
      <c r="E95" s="13" t="s">
        <v>2030</v>
      </c>
      <c r="F95" s="15">
        <v>43361</v>
      </c>
      <c r="G95" s="15">
        <v>43362</v>
      </c>
      <c r="H95" s="15">
        <v>43362</v>
      </c>
      <c r="I95" s="14" t="s">
        <v>2117</v>
      </c>
      <c r="J95" s="13" t="s">
        <v>2118</v>
      </c>
      <c r="K95" s="14">
        <v>13636</v>
      </c>
      <c r="L95" s="14">
        <v>1364</v>
      </c>
      <c r="M95" s="14">
        <v>15000</v>
      </c>
      <c r="N95" s="13" t="s">
        <v>24</v>
      </c>
      <c r="O95" s="14" t="s">
        <v>2112</v>
      </c>
      <c r="P95" s="13" t="s">
        <v>1966</v>
      </c>
      <c r="Q95" s="13" t="s">
        <v>839</v>
      </c>
      <c r="R95" s="13" t="s">
        <v>60</v>
      </c>
      <c r="S95" s="16">
        <v>827</v>
      </c>
      <c r="T95" s="16">
        <v>813</v>
      </c>
      <c r="U95" s="16">
        <v>828</v>
      </c>
      <c r="V95" s="13" t="s">
        <v>29</v>
      </c>
      <c r="W95" s="13" t="s">
        <v>29</v>
      </c>
      <c r="X95" s="17" t="str">
        <f>IF(S95=T95,"T","F")</f>
        <v>F</v>
      </c>
      <c r="Y95" s="17" t="s">
        <v>33</v>
      </c>
      <c r="Z95" s="17" t="s">
        <v>33</v>
      </c>
      <c r="AA95" s="17" t="str">
        <f>VLOOKUP(U95,계정과목!$B$4:$C$75,2)</f>
        <v>광고선전비</v>
      </c>
      <c r="AB95" s="17" t="str">
        <f>VLOOKUP(S95,계정과목!$B$4:$C$75,2)</f>
        <v>지급수수료</v>
      </c>
      <c r="AC95" s="17" t="str">
        <f>VLOOKUP(T95,계정과목!$B$4:$C$75,2)</f>
        <v>수도광열비</v>
      </c>
      <c r="AD95" s="13" t="s">
        <v>60</v>
      </c>
      <c r="AE95" s="17" t="s">
        <v>2321</v>
      </c>
      <c r="AF95" s="13" t="s">
        <v>24</v>
      </c>
      <c r="AG95" s="17" t="s">
        <v>2362</v>
      </c>
      <c r="AH95" s="17" t="s">
        <v>2359</v>
      </c>
      <c r="AI95" s="17" t="s">
        <v>2359</v>
      </c>
      <c r="AJ95" s="17" t="s">
        <v>2367</v>
      </c>
      <c r="AK95" s="17" t="s">
        <v>2298</v>
      </c>
      <c r="AL95" s="27"/>
    </row>
    <row r="96" spans="1:38">
      <c r="A96" s="26">
        <v>28353</v>
      </c>
      <c r="B96" s="13" t="s">
        <v>19</v>
      </c>
      <c r="C96" s="13">
        <v>129539</v>
      </c>
      <c r="D96" s="14" t="s">
        <v>2029</v>
      </c>
      <c r="E96" s="13" t="s">
        <v>2030</v>
      </c>
      <c r="F96" s="15">
        <v>43349</v>
      </c>
      <c r="G96" s="15">
        <v>43349</v>
      </c>
      <c r="H96" s="15">
        <v>43349</v>
      </c>
      <c r="I96" s="14" t="s">
        <v>2117</v>
      </c>
      <c r="J96" s="13" t="s">
        <v>2118</v>
      </c>
      <c r="K96" s="14">
        <v>-13636</v>
      </c>
      <c r="L96" s="14">
        <v>-1364</v>
      </c>
      <c r="M96" s="14">
        <v>-15000</v>
      </c>
      <c r="N96" s="13" t="s">
        <v>24</v>
      </c>
      <c r="O96" s="14" t="s">
        <v>2111</v>
      </c>
      <c r="P96" s="13" t="s">
        <v>1966</v>
      </c>
      <c r="Q96" s="13" t="s">
        <v>2119</v>
      </c>
      <c r="R96" s="13" t="s">
        <v>60</v>
      </c>
      <c r="S96" s="16">
        <v>827</v>
      </c>
      <c r="T96" s="16">
        <v>813</v>
      </c>
      <c r="U96" s="16">
        <v>828</v>
      </c>
      <c r="V96" s="13" t="s">
        <v>29</v>
      </c>
      <c r="W96" s="13" t="s">
        <v>29</v>
      </c>
      <c r="X96" s="17" t="str">
        <f>IF(S96=T96,"T","F")</f>
        <v>F</v>
      </c>
      <c r="Y96" s="17" t="s">
        <v>30</v>
      </c>
      <c r="Z96" s="17" t="s">
        <v>30</v>
      </c>
      <c r="AA96" s="17" t="str">
        <f>VLOOKUP(U96,계정과목!$B$4:$C$75,2)</f>
        <v>광고선전비</v>
      </c>
      <c r="AB96" s="17" t="str">
        <f>VLOOKUP(S96,계정과목!$B$4:$C$75,2)</f>
        <v>지급수수료</v>
      </c>
      <c r="AC96" s="17" t="str">
        <f>VLOOKUP(T96,계정과목!$B$4:$C$75,2)</f>
        <v>수도광열비</v>
      </c>
      <c r="AD96" s="13" t="s">
        <v>60</v>
      </c>
      <c r="AE96" s="17" t="s">
        <v>2321</v>
      </c>
      <c r="AF96" s="13" t="s">
        <v>24</v>
      </c>
      <c r="AG96" s="17" t="s">
        <v>2362</v>
      </c>
      <c r="AH96" s="17" t="s">
        <v>2359</v>
      </c>
      <c r="AI96" s="17" t="s">
        <v>2359</v>
      </c>
      <c r="AJ96" s="17" t="s">
        <v>2367</v>
      </c>
      <c r="AK96" s="17" t="s">
        <v>2298</v>
      </c>
      <c r="AL96" s="27"/>
    </row>
    <row r="97" spans="1:38">
      <c r="A97" s="26">
        <v>28355</v>
      </c>
      <c r="B97" s="13" t="s">
        <v>19</v>
      </c>
      <c r="C97" s="13">
        <v>129539</v>
      </c>
      <c r="D97" s="14" t="s">
        <v>2029</v>
      </c>
      <c r="E97" s="13" t="s">
        <v>2030</v>
      </c>
      <c r="F97" s="15">
        <v>43349</v>
      </c>
      <c r="G97" s="15">
        <v>43349</v>
      </c>
      <c r="H97" s="15">
        <v>43349</v>
      </c>
      <c r="I97" s="14" t="s">
        <v>2117</v>
      </c>
      <c r="J97" s="13" t="s">
        <v>2118</v>
      </c>
      <c r="K97" s="14">
        <v>27273</v>
      </c>
      <c r="L97" s="14">
        <v>2727</v>
      </c>
      <c r="M97" s="14">
        <v>30000</v>
      </c>
      <c r="N97" s="13" t="s">
        <v>24</v>
      </c>
      <c r="O97" s="14" t="s">
        <v>2111</v>
      </c>
      <c r="P97" s="13" t="s">
        <v>1966</v>
      </c>
      <c r="Q97" s="13" t="s">
        <v>2120</v>
      </c>
      <c r="R97" s="13" t="s">
        <v>60</v>
      </c>
      <c r="S97" s="16">
        <v>827</v>
      </c>
      <c r="T97" s="16">
        <v>813</v>
      </c>
      <c r="U97" s="16">
        <v>828</v>
      </c>
      <c r="V97" s="13" t="s">
        <v>29</v>
      </c>
      <c r="W97" s="13" t="s">
        <v>29</v>
      </c>
      <c r="X97" s="17" t="str">
        <f>IF(S97=T97,"T","F")</f>
        <v>F</v>
      </c>
      <c r="Y97" s="17" t="s">
        <v>30</v>
      </c>
      <c r="Z97" s="17" t="s">
        <v>30</v>
      </c>
      <c r="AA97" s="17" t="str">
        <f>VLOOKUP(U97,계정과목!$B$4:$C$75,2)</f>
        <v>광고선전비</v>
      </c>
      <c r="AB97" s="17" t="str">
        <f>VLOOKUP(S97,계정과목!$B$4:$C$75,2)</f>
        <v>지급수수료</v>
      </c>
      <c r="AC97" s="17" t="str">
        <f>VLOOKUP(T97,계정과목!$B$4:$C$75,2)</f>
        <v>수도광열비</v>
      </c>
      <c r="AD97" s="13" t="s">
        <v>60</v>
      </c>
      <c r="AE97" s="17" t="s">
        <v>2321</v>
      </c>
      <c r="AF97" s="13" t="s">
        <v>24</v>
      </c>
      <c r="AG97" s="17" t="s">
        <v>2362</v>
      </c>
      <c r="AH97" s="17" t="s">
        <v>2359</v>
      </c>
      <c r="AI97" s="17" t="s">
        <v>2359</v>
      </c>
      <c r="AJ97" s="17" t="s">
        <v>2367</v>
      </c>
      <c r="AK97" s="17" t="s">
        <v>2298</v>
      </c>
      <c r="AL97" s="27"/>
    </row>
    <row r="98" spans="1:38">
      <c r="A98" s="26">
        <v>28364</v>
      </c>
      <c r="B98" s="13" t="s">
        <v>19</v>
      </c>
      <c r="C98" s="13">
        <v>129539</v>
      </c>
      <c r="D98" s="14" t="s">
        <v>2029</v>
      </c>
      <c r="E98" s="13" t="s">
        <v>2030</v>
      </c>
      <c r="F98" s="15">
        <v>43340</v>
      </c>
      <c r="G98" s="15">
        <v>43340</v>
      </c>
      <c r="H98" s="15">
        <v>43340</v>
      </c>
      <c r="I98" s="14" t="s">
        <v>2117</v>
      </c>
      <c r="J98" s="13" t="s">
        <v>2118</v>
      </c>
      <c r="K98" s="14">
        <v>13636</v>
      </c>
      <c r="L98" s="14">
        <v>1364</v>
      </c>
      <c r="M98" s="14">
        <v>15000</v>
      </c>
      <c r="N98" s="13" t="s">
        <v>24</v>
      </c>
      <c r="O98" s="14" t="s">
        <v>2105</v>
      </c>
      <c r="P98" s="13" t="s">
        <v>1966</v>
      </c>
      <c r="Q98" s="13" t="s">
        <v>2121</v>
      </c>
      <c r="R98" s="13" t="s">
        <v>60</v>
      </c>
      <c r="S98" s="16">
        <v>827</v>
      </c>
      <c r="T98" s="16">
        <v>813</v>
      </c>
      <c r="U98" s="16">
        <v>828</v>
      </c>
      <c r="V98" s="13" t="s">
        <v>29</v>
      </c>
      <c r="W98" s="13" t="s">
        <v>29</v>
      </c>
      <c r="X98" s="17" t="str">
        <f>IF(S98=T98,"T","F")</f>
        <v>F</v>
      </c>
      <c r="Y98" s="17" t="s">
        <v>30</v>
      </c>
      <c r="Z98" s="17" t="s">
        <v>30</v>
      </c>
      <c r="AA98" s="17" t="str">
        <f>VLOOKUP(U98,계정과목!$B$4:$C$75,2)</f>
        <v>광고선전비</v>
      </c>
      <c r="AB98" s="17" t="str">
        <f>VLOOKUP(S98,계정과목!$B$4:$C$75,2)</f>
        <v>지급수수료</v>
      </c>
      <c r="AC98" s="17" t="str">
        <f>VLOOKUP(T98,계정과목!$B$4:$C$75,2)</f>
        <v>수도광열비</v>
      </c>
      <c r="AD98" s="13" t="s">
        <v>60</v>
      </c>
      <c r="AE98" s="17" t="s">
        <v>2321</v>
      </c>
      <c r="AF98" s="13" t="s">
        <v>24</v>
      </c>
      <c r="AG98" s="17" t="s">
        <v>2362</v>
      </c>
      <c r="AH98" s="17" t="s">
        <v>2359</v>
      </c>
      <c r="AI98" s="17" t="s">
        <v>2359</v>
      </c>
      <c r="AJ98" s="17" t="s">
        <v>2367</v>
      </c>
      <c r="AK98" s="17" t="s">
        <v>2298</v>
      </c>
      <c r="AL98" s="27"/>
    </row>
    <row r="99" spans="1:38">
      <c r="A99" s="26">
        <v>28366</v>
      </c>
      <c r="B99" s="13" t="s">
        <v>19</v>
      </c>
      <c r="C99" s="13">
        <v>129539</v>
      </c>
      <c r="D99" s="14" t="s">
        <v>2029</v>
      </c>
      <c r="E99" s="13" t="s">
        <v>2030</v>
      </c>
      <c r="F99" s="15">
        <v>43335</v>
      </c>
      <c r="G99" s="15">
        <v>43335</v>
      </c>
      <c r="H99" s="15">
        <v>43335</v>
      </c>
      <c r="I99" s="14" t="s">
        <v>2117</v>
      </c>
      <c r="J99" s="13" t="s">
        <v>2118</v>
      </c>
      <c r="K99" s="14">
        <v>27273</v>
      </c>
      <c r="L99" s="14">
        <v>2727</v>
      </c>
      <c r="M99" s="14">
        <v>30000</v>
      </c>
      <c r="N99" s="13" t="s">
        <v>24</v>
      </c>
      <c r="O99" s="14" t="s">
        <v>2098</v>
      </c>
      <c r="P99" s="13" t="s">
        <v>1966</v>
      </c>
      <c r="Q99" s="13" t="s">
        <v>603</v>
      </c>
      <c r="R99" s="13" t="s">
        <v>60</v>
      </c>
      <c r="S99" s="16">
        <v>827</v>
      </c>
      <c r="T99" s="16">
        <v>813</v>
      </c>
      <c r="U99" s="16">
        <v>828</v>
      </c>
      <c r="V99" s="13" t="s">
        <v>29</v>
      </c>
      <c r="W99" s="13" t="s">
        <v>29</v>
      </c>
      <c r="X99" s="17" t="str">
        <f>IF(S99=T99,"T","F")</f>
        <v>F</v>
      </c>
      <c r="Y99" s="17" t="s">
        <v>30</v>
      </c>
      <c r="Z99" s="17" t="s">
        <v>30</v>
      </c>
      <c r="AA99" s="17" t="str">
        <f>VLOOKUP(U99,계정과목!$B$4:$C$75,2)</f>
        <v>광고선전비</v>
      </c>
      <c r="AB99" s="17" t="str">
        <f>VLOOKUP(S99,계정과목!$B$4:$C$75,2)</f>
        <v>지급수수료</v>
      </c>
      <c r="AC99" s="17" t="str">
        <f>VLOOKUP(T99,계정과목!$B$4:$C$75,2)</f>
        <v>수도광열비</v>
      </c>
      <c r="AD99" s="13" t="s">
        <v>60</v>
      </c>
      <c r="AE99" s="17" t="s">
        <v>2321</v>
      </c>
      <c r="AF99" s="13" t="s">
        <v>24</v>
      </c>
      <c r="AG99" s="17" t="s">
        <v>2362</v>
      </c>
      <c r="AH99" s="17" t="s">
        <v>2359</v>
      </c>
      <c r="AI99" s="17" t="s">
        <v>2359</v>
      </c>
      <c r="AJ99" s="17" t="s">
        <v>2367</v>
      </c>
      <c r="AK99" s="17" t="s">
        <v>2298</v>
      </c>
      <c r="AL99" s="27"/>
    </row>
    <row r="100" spans="1:38">
      <c r="A100" s="26">
        <v>28394</v>
      </c>
      <c r="B100" s="13" t="s">
        <v>19</v>
      </c>
      <c r="C100" s="13">
        <v>129546</v>
      </c>
      <c r="D100" s="14" t="s">
        <v>227</v>
      </c>
      <c r="E100" s="13" t="s">
        <v>228</v>
      </c>
      <c r="F100" s="15">
        <v>43343</v>
      </c>
      <c r="G100" s="15">
        <v>43343</v>
      </c>
      <c r="H100" s="15">
        <v>43344</v>
      </c>
      <c r="I100" s="14" t="s">
        <v>229</v>
      </c>
      <c r="J100" s="13" t="s">
        <v>230</v>
      </c>
      <c r="K100" s="14">
        <v>449637</v>
      </c>
      <c r="L100" s="14">
        <v>44963</v>
      </c>
      <c r="M100" s="14">
        <v>494600</v>
      </c>
      <c r="N100" s="13" t="s">
        <v>43</v>
      </c>
      <c r="O100" s="14" t="s">
        <v>2041</v>
      </c>
      <c r="P100" s="13" t="s">
        <v>1966</v>
      </c>
      <c r="Q100" s="13" t="s">
        <v>784</v>
      </c>
      <c r="R100" s="13" t="s">
        <v>60</v>
      </c>
      <c r="S100" s="16">
        <v>211</v>
      </c>
      <c r="T100" s="16">
        <v>812</v>
      </c>
      <c r="U100" s="16">
        <v>828</v>
      </c>
      <c r="V100" s="13" t="s">
        <v>29</v>
      </c>
      <c r="W100" s="13" t="s">
        <v>29</v>
      </c>
      <c r="X100" s="17" t="str">
        <f>IF(S100=T100,"T","F")</f>
        <v>F</v>
      </c>
      <c r="Y100" s="17" t="s">
        <v>33</v>
      </c>
      <c r="Z100" s="17" t="s">
        <v>33</v>
      </c>
      <c r="AA100" s="17" t="str">
        <f>VLOOKUP(U100,계정과목!$B$4:$C$75,2)</f>
        <v>광고선전비</v>
      </c>
      <c r="AB100" s="17" t="str">
        <f>VLOOKUP(S100,계정과목!$B$4:$C$75,2)</f>
        <v>인테리어</v>
      </c>
      <c r="AC100" s="17" t="str">
        <f>VLOOKUP(T100,계정과목!$B$4:$C$75,2)</f>
        <v>통신비</v>
      </c>
      <c r="AD100" s="13" t="s">
        <v>60</v>
      </c>
      <c r="AE100" s="17" t="s">
        <v>2341</v>
      </c>
      <c r="AF100" s="13" t="s">
        <v>43</v>
      </c>
      <c r="AG100" s="17" t="s">
        <v>2362</v>
      </c>
      <c r="AH100" s="17" t="s">
        <v>2359</v>
      </c>
      <c r="AI100" s="17" t="s">
        <v>2359</v>
      </c>
      <c r="AJ100" s="17" t="s">
        <v>2367</v>
      </c>
      <c r="AK100" s="17" t="s">
        <v>2298</v>
      </c>
      <c r="AL100" s="27"/>
    </row>
    <row r="101" spans="1:38">
      <c r="A101" s="26">
        <v>28781</v>
      </c>
      <c r="B101" s="13" t="s">
        <v>19</v>
      </c>
      <c r="C101" s="13">
        <v>129608</v>
      </c>
      <c r="D101" s="14" t="s">
        <v>167</v>
      </c>
      <c r="E101" s="13" t="s">
        <v>168</v>
      </c>
      <c r="F101" s="15">
        <v>43343</v>
      </c>
      <c r="G101" s="15">
        <v>43348</v>
      </c>
      <c r="H101" s="15">
        <v>43348</v>
      </c>
      <c r="I101" s="14" t="s">
        <v>250</v>
      </c>
      <c r="J101" s="13" t="s">
        <v>251</v>
      </c>
      <c r="K101" s="14">
        <v>80000</v>
      </c>
      <c r="L101" s="14">
        <v>8000</v>
      </c>
      <c r="M101" s="14">
        <v>88000</v>
      </c>
      <c r="N101" s="13" t="s">
        <v>24</v>
      </c>
      <c r="O101" s="14" t="s">
        <v>1599</v>
      </c>
      <c r="P101" s="13" t="s">
        <v>1966</v>
      </c>
      <c r="Q101" s="13" t="s">
        <v>231</v>
      </c>
      <c r="R101" s="13" t="s">
        <v>60</v>
      </c>
      <c r="S101" s="16">
        <v>827</v>
      </c>
      <c r="T101" s="16">
        <v>827</v>
      </c>
      <c r="U101" s="16">
        <v>828</v>
      </c>
      <c r="V101" s="13" t="s">
        <v>29</v>
      </c>
      <c r="W101" s="13" t="s">
        <v>29</v>
      </c>
      <c r="X101" s="17" t="str">
        <f>IF(S101=T101,"T","F")</f>
        <v>T</v>
      </c>
      <c r="Y101" s="17" t="s">
        <v>30</v>
      </c>
      <c r="Z101" s="17" t="s">
        <v>30</v>
      </c>
      <c r="AA101" s="17" t="str">
        <f>VLOOKUP(U101,계정과목!$B$4:$C$75,2)</f>
        <v>광고선전비</v>
      </c>
      <c r="AB101" s="17" t="str">
        <f>VLOOKUP(S101,계정과목!$B$4:$C$75,2)</f>
        <v>지급수수료</v>
      </c>
      <c r="AC101" s="17" t="str">
        <f>VLOOKUP(T101,계정과목!$B$4:$C$75,2)</f>
        <v>지급수수료</v>
      </c>
      <c r="AD101" s="13" t="s">
        <v>60</v>
      </c>
      <c r="AE101" s="17" t="s">
        <v>2321</v>
      </c>
      <c r="AF101" s="13" t="s">
        <v>24</v>
      </c>
      <c r="AG101" s="17" t="s">
        <v>2362</v>
      </c>
      <c r="AH101" s="17" t="s">
        <v>2359</v>
      </c>
      <c r="AI101" s="17" t="s">
        <v>2359</v>
      </c>
      <c r="AJ101" s="17" t="s">
        <v>2367</v>
      </c>
      <c r="AK101" s="17" t="s">
        <v>2298</v>
      </c>
      <c r="AL101" s="27"/>
    </row>
    <row r="102" spans="1:38">
      <c r="A102" s="26">
        <v>29049</v>
      </c>
      <c r="B102" s="13" t="s">
        <v>19</v>
      </c>
      <c r="C102" s="13">
        <v>129734</v>
      </c>
      <c r="D102" s="14" t="s">
        <v>774</v>
      </c>
      <c r="E102" s="13" t="s">
        <v>775</v>
      </c>
      <c r="F102" s="15">
        <v>43343</v>
      </c>
      <c r="G102" s="15">
        <v>43354</v>
      </c>
      <c r="H102" s="15">
        <v>43354</v>
      </c>
      <c r="I102" s="14" t="s">
        <v>195</v>
      </c>
      <c r="J102" s="13" t="s">
        <v>196</v>
      </c>
      <c r="K102" s="14">
        <v>228182</v>
      </c>
      <c r="L102" s="14">
        <v>22818</v>
      </c>
      <c r="M102" s="14">
        <v>251000</v>
      </c>
      <c r="N102" s="13" t="s">
        <v>43</v>
      </c>
      <c r="O102" s="14" t="s">
        <v>197</v>
      </c>
      <c r="P102" s="13" t="s">
        <v>1966</v>
      </c>
      <c r="Q102" s="13" t="s">
        <v>238</v>
      </c>
      <c r="R102" s="13" t="s">
        <v>60</v>
      </c>
      <c r="S102" s="16">
        <v>146</v>
      </c>
      <c r="T102" s="16">
        <v>146</v>
      </c>
      <c r="U102" s="16">
        <v>828</v>
      </c>
      <c r="V102" s="13" t="s">
        <v>29</v>
      </c>
      <c r="W102" s="13" t="s">
        <v>29</v>
      </c>
      <c r="X102" s="17" t="str">
        <f>IF(S102=T102,"T","F")</f>
        <v>T</v>
      </c>
      <c r="Y102" s="17" t="s">
        <v>33</v>
      </c>
      <c r="Z102" s="17" t="s">
        <v>33</v>
      </c>
      <c r="AA102" s="17" t="str">
        <f>VLOOKUP(U102,계정과목!$B$4:$C$75,2)</f>
        <v>광고선전비</v>
      </c>
      <c r="AB102" s="17" t="str">
        <f>VLOOKUP(S102,계정과목!$B$4:$C$75,2)</f>
        <v>상품</v>
      </c>
      <c r="AC102" s="17" t="str">
        <f>VLOOKUP(T102,계정과목!$B$4:$C$75,2)</f>
        <v>상품</v>
      </c>
      <c r="AD102" s="13" t="s">
        <v>60</v>
      </c>
      <c r="AE102" s="17" t="s">
        <v>2319</v>
      </c>
      <c r="AF102" s="13" t="s">
        <v>43</v>
      </c>
      <c r="AG102" s="17" t="s">
        <v>2362</v>
      </c>
      <c r="AH102" s="17" t="s">
        <v>2359</v>
      </c>
      <c r="AI102" s="17" t="s">
        <v>2359</v>
      </c>
      <c r="AJ102" s="17" t="s">
        <v>2367</v>
      </c>
      <c r="AK102" s="17" t="s">
        <v>2298</v>
      </c>
      <c r="AL102" s="27"/>
    </row>
    <row r="103" spans="1:38">
      <c r="A103" s="26">
        <v>29196</v>
      </c>
      <c r="B103" s="13" t="s">
        <v>19</v>
      </c>
      <c r="C103" s="13">
        <v>129766</v>
      </c>
      <c r="D103" s="14" t="s">
        <v>875</v>
      </c>
      <c r="E103" s="13" t="s">
        <v>876</v>
      </c>
      <c r="F103" s="15">
        <v>43320</v>
      </c>
      <c r="G103" s="15">
        <v>43320</v>
      </c>
      <c r="H103" s="15">
        <v>43320</v>
      </c>
      <c r="I103" s="14" t="s">
        <v>2122</v>
      </c>
      <c r="J103" s="13" t="s">
        <v>2123</v>
      </c>
      <c r="K103" s="14">
        <v>150000</v>
      </c>
      <c r="L103" s="14">
        <v>15000</v>
      </c>
      <c r="M103" s="14">
        <v>165000</v>
      </c>
      <c r="N103" s="13" t="s">
        <v>43</v>
      </c>
      <c r="O103" s="14" t="s">
        <v>2124</v>
      </c>
      <c r="P103" s="13" t="s">
        <v>1966</v>
      </c>
      <c r="Q103" s="13" t="s">
        <v>2125</v>
      </c>
      <c r="R103" s="13" t="s">
        <v>60</v>
      </c>
      <c r="S103" s="16">
        <v>827</v>
      </c>
      <c r="T103" s="16">
        <v>813</v>
      </c>
      <c r="U103" s="16">
        <v>828</v>
      </c>
      <c r="V103" s="13" t="s">
        <v>29</v>
      </c>
      <c r="W103" s="13" t="s">
        <v>29</v>
      </c>
      <c r="X103" s="17" t="str">
        <f>IF(S103=T103,"T","F")</f>
        <v>F</v>
      </c>
      <c r="Y103" s="17" t="s">
        <v>30</v>
      </c>
      <c r="Z103" s="17" t="s">
        <v>30</v>
      </c>
      <c r="AA103" s="17" t="str">
        <f>VLOOKUP(U103,계정과목!$B$4:$C$75,2)</f>
        <v>광고선전비</v>
      </c>
      <c r="AB103" s="17" t="str">
        <f>VLOOKUP(S103,계정과목!$B$4:$C$75,2)</f>
        <v>지급수수료</v>
      </c>
      <c r="AC103" s="17" t="str">
        <f>VLOOKUP(T103,계정과목!$B$4:$C$75,2)</f>
        <v>수도광열비</v>
      </c>
      <c r="AD103" s="13" t="s">
        <v>60</v>
      </c>
      <c r="AE103" s="17" t="s">
        <v>2337</v>
      </c>
      <c r="AF103" s="13" t="s">
        <v>43</v>
      </c>
      <c r="AG103" s="17" t="s">
        <v>2362</v>
      </c>
      <c r="AH103" s="17" t="s">
        <v>2359</v>
      </c>
      <c r="AI103" s="17" t="s">
        <v>2359</v>
      </c>
      <c r="AJ103" s="17" t="s">
        <v>2367</v>
      </c>
      <c r="AK103" s="17" t="s">
        <v>2298</v>
      </c>
      <c r="AL103" s="27"/>
    </row>
    <row r="104" spans="1:38">
      <c r="A104" s="26">
        <v>29328</v>
      </c>
      <c r="B104" s="13" t="s">
        <v>19</v>
      </c>
      <c r="C104" s="13">
        <v>129786</v>
      </c>
      <c r="D104" s="14" t="s">
        <v>880</v>
      </c>
      <c r="E104" s="13" t="s">
        <v>881</v>
      </c>
      <c r="F104" s="15">
        <v>43343</v>
      </c>
      <c r="G104" s="15">
        <v>43345</v>
      </c>
      <c r="H104" s="15">
        <v>43345</v>
      </c>
      <c r="I104" s="14" t="s">
        <v>1973</v>
      </c>
      <c r="J104" s="13" t="s">
        <v>1862</v>
      </c>
      <c r="K104" s="14">
        <v>2406</v>
      </c>
      <c r="L104" s="14">
        <v>244</v>
      </c>
      <c r="M104" s="14">
        <v>2650</v>
      </c>
      <c r="N104" s="13" t="s">
        <v>24</v>
      </c>
      <c r="O104" s="14" t="s">
        <v>2085</v>
      </c>
      <c r="P104" s="13" t="s">
        <v>1966</v>
      </c>
      <c r="Q104" s="13" t="s">
        <v>2126</v>
      </c>
      <c r="R104" s="13" t="s">
        <v>60</v>
      </c>
      <c r="S104" s="16">
        <v>827</v>
      </c>
      <c r="T104" s="16">
        <v>827</v>
      </c>
      <c r="U104" s="16">
        <v>828</v>
      </c>
      <c r="V104" s="13" t="s">
        <v>29</v>
      </c>
      <c r="W104" s="13" t="s">
        <v>29</v>
      </c>
      <c r="X104" s="17" t="str">
        <f>IF(S104=T104,"T","F")</f>
        <v>T</v>
      </c>
      <c r="Y104" s="17" t="s">
        <v>33</v>
      </c>
      <c r="Z104" s="17" t="s">
        <v>33</v>
      </c>
      <c r="AA104" s="17" t="str">
        <f>VLOOKUP(U104,계정과목!$B$4:$C$75,2)</f>
        <v>광고선전비</v>
      </c>
      <c r="AB104" s="17" t="str">
        <f>VLOOKUP(S104,계정과목!$B$4:$C$75,2)</f>
        <v>지급수수료</v>
      </c>
      <c r="AC104" s="17" t="str">
        <f>VLOOKUP(T104,계정과목!$B$4:$C$75,2)</f>
        <v>지급수수료</v>
      </c>
      <c r="AD104" s="13" t="s">
        <v>60</v>
      </c>
      <c r="AE104" s="17" t="s">
        <v>2321</v>
      </c>
      <c r="AF104" s="13" t="s">
        <v>24</v>
      </c>
      <c r="AG104" s="17" t="s">
        <v>2362</v>
      </c>
      <c r="AH104" s="17" t="s">
        <v>2359</v>
      </c>
      <c r="AI104" s="17" t="s">
        <v>2359</v>
      </c>
      <c r="AJ104" s="17" t="s">
        <v>2367</v>
      </c>
      <c r="AK104" s="17" t="s">
        <v>2298</v>
      </c>
      <c r="AL104" s="27"/>
    </row>
    <row r="105" spans="1:38">
      <c r="A105" s="26">
        <v>29329</v>
      </c>
      <c r="B105" s="13" t="s">
        <v>19</v>
      </c>
      <c r="C105" s="13">
        <v>129786</v>
      </c>
      <c r="D105" s="14" t="s">
        <v>880</v>
      </c>
      <c r="E105" s="13" t="s">
        <v>881</v>
      </c>
      <c r="F105" s="15">
        <v>43343</v>
      </c>
      <c r="G105" s="15">
        <v>43345</v>
      </c>
      <c r="H105" s="15">
        <v>43345</v>
      </c>
      <c r="I105" s="14" t="s">
        <v>1973</v>
      </c>
      <c r="J105" s="13" t="s">
        <v>1862</v>
      </c>
      <c r="K105" s="14">
        <v>1451</v>
      </c>
      <c r="L105" s="14">
        <v>149</v>
      </c>
      <c r="M105" s="14">
        <v>1600</v>
      </c>
      <c r="N105" s="13" t="s">
        <v>24</v>
      </c>
      <c r="O105" s="14" t="s">
        <v>2085</v>
      </c>
      <c r="P105" s="13" t="s">
        <v>1966</v>
      </c>
      <c r="Q105" s="13" t="s">
        <v>200</v>
      </c>
      <c r="R105" s="13" t="s">
        <v>60</v>
      </c>
      <c r="S105" s="16">
        <v>827</v>
      </c>
      <c r="T105" s="16">
        <v>827</v>
      </c>
      <c r="U105" s="16">
        <v>828</v>
      </c>
      <c r="V105" s="13" t="s">
        <v>29</v>
      </c>
      <c r="W105" s="13" t="s">
        <v>29</v>
      </c>
      <c r="X105" s="17" t="str">
        <f>IF(S105=T105,"T","F")</f>
        <v>T</v>
      </c>
      <c r="Y105" s="17" t="s">
        <v>30</v>
      </c>
      <c r="Z105" s="17" t="s">
        <v>30</v>
      </c>
      <c r="AA105" s="17" t="str">
        <f>VLOOKUP(U105,계정과목!$B$4:$C$75,2)</f>
        <v>광고선전비</v>
      </c>
      <c r="AB105" s="17" t="str">
        <f>VLOOKUP(S105,계정과목!$B$4:$C$75,2)</f>
        <v>지급수수료</v>
      </c>
      <c r="AC105" s="17" t="str">
        <f>VLOOKUP(T105,계정과목!$B$4:$C$75,2)</f>
        <v>지급수수료</v>
      </c>
      <c r="AD105" s="13" t="s">
        <v>60</v>
      </c>
      <c r="AE105" s="17" t="s">
        <v>2321</v>
      </c>
      <c r="AF105" s="13" t="s">
        <v>24</v>
      </c>
      <c r="AG105" s="17" t="s">
        <v>2362</v>
      </c>
      <c r="AH105" s="17" t="s">
        <v>2359</v>
      </c>
      <c r="AI105" s="17" t="s">
        <v>2359</v>
      </c>
      <c r="AJ105" s="17" t="s">
        <v>2367</v>
      </c>
      <c r="AK105" s="17" t="s">
        <v>2298</v>
      </c>
      <c r="AL105" s="27"/>
    </row>
    <row r="106" spans="1:38">
      <c r="A106" s="26">
        <v>29330</v>
      </c>
      <c r="B106" s="13" t="s">
        <v>19</v>
      </c>
      <c r="C106" s="13">
        <v>129786</v>
      </c>
      <c r="D106" s="14" t="s">
        <v>880</v>
      </c>
      <c r="E106" s="13" t="s">
        <v>881</v>
      </c>
      <c r="F106" s="15">
        <v>43343</v>
      </c>
      <c r="G106" s="15">
        <v>43345</v>
      </c>
      <c r="H106" s="15">
        <v>43345</v>
      </c>
      <c r="I106" s="14" t="s">
        <v>1973</v>
      </c>
      <c r="J106" s="13" t="s">
        <v>1862</v>
      </c>
      <c r="K106" s="14">
        <v>227</v>
      </c>
      <c r="L106" s="14">
        <v>23</v>
      </c>
      <c r="M106" s="14">
        <v>250</v>
      </c>
      <c r="N106" s="13" t="s">
        <v>24</v>
      </c>
      <c r="O106" s="14" t="s">
        <v>2085</v>
      </c>
      <c r="P106" s="13" t="s">
        <v>1966</v>
      </c>
      <c r="Q106" s="13" t="s">
        <v>2127</v>
      </c>
      <c r="R106" s="13" t="s">
        <v>60</v>
      </c>
      <c r="S106" s="16">
        <v>827</v>
      </c>
      <c r="T106" s="16">
        <v>827</v>
      </c>
      <c r="U106" s="16">
        <v>828</v>
      </c>
      <c r="V106" s="13" t="s">
        <v>29</v>
      </c>
      <c r="W106" s="13" t="s">
        <v>29</v>
      </c>
      <c r="X106" s="17" t="str">
        <f>IF(S106=T106,"T","F")</f>
        <v>T</v>
      </c>
      <c r="Y106" s="17" t="s">
        <v>30</v>
      </c>
      <c r="Z106" s="17" t="s">
        <v>30</v>
      </c>
      <c r="AA106" s="17" t="str">
        <f>VLOOKUP(U106,계정과목!$B$4:$C$75,2)</f>
        <v>광고선전비</v>
      </c>
      <c r="AB106" s="17" t="str">
        <f>VLOOKUP(S106,계정과목!$B$4:$C$75,2)</f>
        <v>지급수수료</v>
      </c>
      <c r="AC106" s="17" t="str">
        <f>VLOOKUP(T106,계정과목!$B$4:$C$75,2)</f>
        <v>지급수수료</v>
      </c>
      <c r="AD106" s="13" t="s">
        <v>60</v>
      </c>
      <c r="AE106" s="17" t="s">
        <v>2321</v>
      </c>
      <c r="AF106" s="13" t="s">
        <v>24</v>
      </c>
      <c r="AG106" s="17" t="s">
        <v>2362</v>
      </c>
      <c r="AH106" s="17" t="s">
        <v>2359</v>
      </c>
      <c r="AI106" s="17" t="s">
        <v>2359</v>
      </c>
      <c r="AJ106" s="17" t="s">
        <v>2367</v>
      </c>
      <c r="AK106" s="17" t="s">
        <v>2298</v>
      </c>
      <c r="AL106" s="27"/>
    </row>
    <row r="107" spans="1:38">
      <c r="A107" s="26">
        <v>29331</v>
      </c>
      <c r="B107" s="13" t="s">
        <v>19</v>
      </c>
      <c r="C107" s="13">
        <v>129786</v>
      </c>
      <c r="D107" s="14" t="s">
        <v>880</v>
      </c>
      <c r="E107" s="13" t="s">
        <v>881</v>
      </c>
      <c r="F107" s="15">
        <v>43343</v>
      </c>
      <c r="G107" s="15">
        <v>43345</v>
      </c>
      <c r="H107" s="15">
        <v>43345</v>
      </c>
      <c r="I107" s="14" t="s">
        <v>1973</v>
      </c>
      <c r="J107" s="13" t="s">
        <v>1862</v>
      </c>
      <c r="K107" s="14">
        <v>2285</v>
      </c>
      <c r="L107" s="14">
        <v>235</v>
      </c>
      <c r="M107" s="14">
        <v>2520</v>
      </c>
      <c r="N107" s="13" t="s">
        <v>24</v>
      </c>
      <c r="O107" s="14" t="s">
        <v>2085</v>
      </c>
      <c r="P107" s="13" t="s">
        <v>1966</v>
      </c>
      <c r="Q107" s="13" t="s">
        <v>1299</v>
      </c>
      <c r="R107" s="13" t="s">
        <v>60</v>
      </c>
      <c r="S107" s="16">
        <v>827</v>
      </c>
      <c r="T107" s="16">
        <v>827</v>
      </c>
      <c r="U107" s="16">
        <v>828</v>
      </c>
      <c r="V107" s="13" t="s">
        <v>29</v>
      </c>
      <c r="W107" s="13" t="s">
        <v>29</v>
      </c>
      <c r="X107" s="17" t="str">
        <f>IF(S107=T107,"T","F")</f>
        <v>T</v>
      </c>
      <c r="Y107" s="17" t="s">
        <v>30</v>
      </c>
      <c r="Z107" s="17" t="s">
        <v>30</v>
      </c>
      <c r="AA107" s="17" t="str">
        <f>VLOOKUP(U107,계정과목!$B$4:$C$75,2)</f>
        <v>광고선전비</v>
      </c>
      <c r="AB107" s="17" t="str">
        <f>VLOOKUP(S107,계정과목!$B$4:$C$75,2)</f>
        <v>지급수수료</v>
      </c>
      <c r="AC107" s="17" t="str">
        <f>VLOOKUP(T107,계정과목!$B$4:$C$75,2)</f>
        <v>지급수수료</v>
      </c>
      <c r="AD107" s="13" t="s">
        <v>60</v>
      </c>
      <c r="AE107" s="17" t="s">
        <v>2321</v>
      </c>
      <c r="AF107" s="13" t="s">
        <v>24</v>
      </c>
      <c r="AG107" s="17" t="s">
        <v>2362</v>
      </c>
      <c r="AH107" s="17" t="s">
        <v>2359</v>
      </c>
      <c r="AI107" s="17" t="s">
        <v>2359</v>
      </c>
      <c r="AJ107" s="17" t="s">
        <v>2367</v>
      </c>
      <c r="AK107" s="17" t="s">
        <v>2298</v>
      </c>
      <c r="AL107" s="27"/>
    </row>
    <row r="108" spans="1:38">
      <c r="A108" s="26">
        <v>29768</v>
      </c>
      <c r="B108" s="13" t="s">
        <v>19</v>
      </c>
      <c r="C108" s="13">
        <v>129867</v>
      </c>
      <c r="D108" s="14" t="s">
        <v>2128</v>
      </c>
      <c r="E108" s="13" t="s">
        <v>2129</v>
      </c>
      <c r="F108" s="15">
        <v>43343</v>
      </c>
      <c r="G108" s="15">
        <v>43348</v>
      </c>
      <c r="H108" s="15">
        <v>43348</v>
      </c>
      <c r="I108" s="14" t="s">
        <v>250</v>
      </c>
      <c r="J108" s="13" t="s">
        <v>251</v>
      </c>
      <c r="K108" s="14">
        <v>130000</v>
      </c>
      <c r="L108" s="14">
        <v>13000</v>
      </c>
      <c r="M108" s="14">
        <v>143000</v>
      </c>
      <c r="N108" s="13" t="s">
        <v>24</v>
      </c>
      <c r="O108" s="14" t="s">
        <v>2088</v>
      </c>
      <c r="P108" s="13" t="s">
        <v>1966</v>
      </c>
      <c r="Q108" s="13" t="s">
        <v>238</v>
      </c>
      <c r="R108" s="13" t="s">
        <v>60</v>
      </c>
      <c r="S108" s="16">
        <v>827</v>
      </c>
      <c r="T108" s="16">
        <v>827</v>
      </c>
      <c r="U108" s="16">
        <v>828</v>
      </c>
      <c r="V108" s="13" t="s">
        <v>29</v>
      </c>
      <c r="W108" s="13" t="s">
        <v>29</v>
      </c>
      <c r="X108" s="17" t="str">
        <f>IF(S108=T108,"T","F")</f>
        <v>T</v>
      </c>
      <c r="Y108" s="17" t="s">
        <v>30</v>
      </c>
      <c r="Z108" s="17" t="s">
        <v>30</v>
      </c>
      <c r="AA108" s="17" t="str">
        <f>VLOOKUP(U108,계정과목!$B$4:$C$75,2)</f>
        <v>광고선전비</v>
      </c>
      <c r="AB108" s="17" t="str">
        <f>VLOOKUP(S108,계정과목!$B$4:$C$75,2)</f>
        <v>지급수수료</v>
      </c>
      <c r="AC108" s="17" t="str">
        <f>VLOOKUP(T108,계정과목!$B$4:$C$75,2)</f>
        <v>지급수수료</v>
      </c>
      <c r="AD108" s="13" t="s">
        <v>60</v>
      </c>
      <c r="AE108" s="17" t="s">
        <v>2321</v>
      </c>
      <c r="AF108" s="13" t="s">
        <v>24</v>
      </c>
      <c r="AG108" s="17" t="s">
        <v>2362</v>
      </c>
      <c r="AH108" s="17" t="s">
        <v>2359</v>
      </c>
      <c r="AI108" s="17" t="s">
        <v>2359</v>
      </c>
      <c r="AJ108" s="17" t="s">
        <v>2367</v>
      </c>
      <c r="AK108" s="17" t="s">
        <v>2298</v>
      </c>
      <c r="AL108" s="27"/>
    </row>
    <row r="109" spans="1:38">
      <c r="A109" s="26">
        <v>30101</v>
      </c>
      <c r="B109" s="13" t="s">
        <v>19</v>
      </c>
      <c r="C109" s="13">
        <v>129926</v>
      </c>
      <c r="D109" s="14" t="s">
        <v>2131</v>
      </c>
      <c r="E109" s="13" t="s">
        <v>2132</v>
      </c>
      <c r="F109" s="15">
        <v>43343</v>
      </c>
      <c r="G109" s="15">
        <v>43348</v>
      </c>
      <c r="H109" s="15">
        <v>43348</v>
      </c>
      <c r="I109" s="14" t="s">
        <v>250</v>
      </c>
      <c r="J109" s="13" t="s">
        <v>251</v>
      </c>
      <c r="K109" s="14">
        <v>50000</v>
      </c>
      <c r="L109" s="14">
        <v>5000</v>
      </c>
      <c r="M109" s="14">
        <v>55000</v>
      </c>
      <c r="N109" s="13" t="s">
        <v>24</v>
      </c>
      <c r="O109" s="14" t="s">
        <v>1599</v>
      </c>
      <c r="P109" s="13" t="s">
        <v>1966</v>
      </c>
      <c r="Q109" s="13" t="s">
        <v>238</v>
      </c>
      <c r="R109" s="13" t="s">
        <v>60</v>
      </c>
      <c r="S109" s="16">
        <v>827</v>
      </c>
      <c r="T109" s="16">
        <v>827</v>
      </c>
      <c r="U109" s="16">
        <v>828</v>
      </c>
      <c r="V109" s="13" t="s">
        <v>29</v>
      </c>
      <c r="W109" s="13" t="s">
        <v>29</v>
      </c>
      <c r="X109" s="17" t="str">
        <f>IF(S109=T109,"T","F")</f>
        <v>T</v>
      </c>
      <c r="Y109" s="17" t="s">
        <v>30</v>
      </c>
      <c r="Z109" s="17" t="s">
        <v>30</v>
      </c>
      <c r="AA109" s="17" t="str">
        <f>VLOOKUP(U109,계정과목!$B$4:$C$75,2)</f>
        <v>광고선전비</v>
      </c>
      <c r="AB109" s="17" t="str">
        <f>VLOOKUP(S109,계정과목!$B$4:$C$75,2)</f>
        <v>지급수수료</v>
      </c>
      <c r="AC109" s="17" t="str">
        <f>VLOOKUP(T109,계정과목!$B$4:$C$75,2)</f>
        <v>지급수수료</v>
      </c>
      <c r="AD109" s="13" t="s">
        <v>60</v>
      </c>
      <c r="AE109" s="17" t="s">
        <v>2321</v>
      </c>
      <c r="AF109" s="13" t="s">
        <v>24</v>
      </c>
      <c r="AG109" s="17" t="s">
        <v>2362</v>
      </c>
      <c r="AH109" s="17" t="s">
        <v>2359</v>
      </c>
      <c r="AI109" s="17" t="s">
        <v>2359</v>
      </c>
      <c r="AJ109" s="17" t="s">
        <v>2367</v>
      </c>
      <c r="AK109" s="17" t="s">
        <v>2298</v>
      </c>
      <c r="AL109" s="27"/>
    </row>
    <row r="110" spans="1:38">
      <c r="A110" s="26">
        <v>30149</v>
      </c>
      <c r="B110" s="13" t="s">
        <v>19</v>
      </c>
      <c r="C110" s="13">
        <v>129946</v>
      </c>
      <c r="D110" s="14" t="s">
        <v>1588</v>
      </c>
      <c r="E110" s="13" t="s">
        <v>1589</v>
      </c>
      <c r="F110" s="15">
        <v>43343</v>
      </c>
      <c r="G110" s="15">
        <v>43354</v>
      </c>
      <c r="H110" s="15">
        <v>43354</v>
      </c>
      <c r="I110" s="14" t="s">
        <v>195</v>
      </c>
      <c r="J110" s="13" t="s">
        <v>196</v>
      </c>
      <c r="K110" s="14">
        <v>269664</v>
      </c>
      <c r="L110" s="14">
        <v>26966</v>
      </c>
      <c r="M110" s="14">
        <v>296630</v>
      </c>
      <c r="N110" s="13" t="s">
        <v>43</v>
      </c>
      <c r="O110" s="14" t="s">
        <v>197</v>
      </c>
      <c r="P110" s="13" t="s">
        <v>1966</v>
      </c>
      <c r="Q110" s="13" t="s">
        <v>258</v>
      </c>
      <c r="R110" s="13" t="s">
        <v>60</v>
      </c>
      <c r="S110" s="16">
        <v>827</v>
      </c>
      <c r="T110" s="16">
        <v>824</v>
      </c>
      <c r="U110" s="16">
        <v>828</v>
      </c>
      <c r="V110" s="13" t="s">
        <v>29</v>
      </c>
      <c r="W110" s="13" t="s">
        <v>29</v>
      </c>
      <c r="X110" s="17" t="str">
        <f>IF(S110=T110,"T","F")</f>
        <v>F</v>
      </c>
      <c r="Y110" s="17" t="s">
        <v>30</v>
      </c>
      <c r="Z110" s="17" t="s">
        <v>30</v>
      </c>
      <c r="AA110" s="17" t="str">
        <f>VLOOKUP(U110,계정과목!$B$4:$C$75,2)</f>
        <v>광고선전비</v>
      </c>
      <c r="AB110" s="17" t="str">
        <f>VLOOKUP(S110,계정과목!$B$4:$C$75,2)</f>
        <v>지급수수료</v>
      </c>
      <c r="AC110" s="17" t="str">
        <f>VLOOKUP(T110,계정과목!$B$4:$C$75,2)</f>
        <v>도서인쇄비</v>
      </c>
      <c r="AD110" s="13" t="s">
        <v>60</v>
      </c>
      <c r="AE110" s="17" t="s">
        <v>2321</v>
      </c>
      <c r="AF110" s="13" t="s">
        <v>43</v>
      </c>
      <c r="AG110" s="17" t="s">
        <v>2362</v>
      </c>
      <c r="AH110" s="17" t="s">
        <v>2359</v>
      </c>
      <c r="AI110" s="17" t="s">
        <v>2359</v>
      </c>
      <c r="AJ110" s="17" t="s">
        <v>2367</v>
      </c>
      <c r="AK110" s="17" t="s">
        <v>2298</v>
      </c>
      <c r="AL110" s="27"/>
    </row>
    <row r="111" spans="1:38">
      <c r="A111" s="26">
        <v>30159</v>
      </c>
      <c r="B111" s="13" t="s">
        <v>19</v>
      </c>
      <c r="C111" s="13">
        <v>129946</v>
      </c>
      <c r="D111" s="14" t="s">
        <v>1588</v>
      </c>
      <c r="E111" s="13" t="s">
        <v>1589</v>
      </c>
      <c r="F111" s="15">
        <v>43322</v>
      </c>
      <c r="G111" s="15">
        <v>43354</v>
      </c>
      <c r="H111" s="15">
        <v>43354</v>
      </c>
      <c r="I111" s="14" t="s">
        <v>195</v>
      </c>
      <c r="J111" s="13" t="s">
        <v>196</v>
      </c>
      <c r="K111" s="14">
        <v>136364</v>
      </c>
      <c r="L111" s="14">
        <v>13636</v>
      </c>
      <c r="M111" s="14">
        <v>150000</v>
      </c>
      <c r="N111" s="13" t="s">
        <v>43</v>
      </c>
      <c r="O111" s="14" t="s">
        <v>2133</v>
      </c>
      <c r="P111" s="13" t="s">
        <v>1966</v>
      </c>
      <c r="Q111" s="13" t="s">
        <v>1804</v>
      </c>
      <c r="R111" s="13" t="s">
        <v>60</v>
      </c>
      <c r="S111" s="16">
        <v>827</v>
      </c>
      <c r="T111" s="16">
        <v>824</v>
      </c>
      <c r="U111" s="16">
        <v>828</v>
      </c>
      <c r="V111" s="13" t="s">
        <v>29</v>
      </c>
      <c r="W111" s="13" t="s">
        <v>29</v>
      </c>
      <c r="X111" s="17" t="str">
        <f>IF(S111=T111,"T","F")</f>
        <v>F</v>
      </c>
      <c r="Y111" s="17" t="s">
        <v>33</v>
      </c>
      <c r="Z111" s="17" t="s">
        <v>33</v>
      </c>
      <c r="AA111" s="17" t="str">
        <f>VLOOKUP(U111,계정과목!$B$4:$C$75,2)</f>
        <v>광고선전비</v>
      </c>
      <c r="AB111" s="17" t="str">
        <f>VLOOKUP(S111,계정과목!$B$4:$C$75,2)</f>
        <v>지급수수료</v>
      </c>
      <c r="AC111" s="17" t="str">
        <f>VLOOKUP(T111,계정과목!$B$4:$C$75,2)</f>
        <v>도서인쇄비</v>
      </c>
      <c r="AD111" s="13" t="s">
        <v>60</v>
      </c>
      <c r="AE111" s="17" t="s">
        <v>2338</v>
      </c>
      <c r="AF111" s="13" t="s">
        <v>43</v>
      </c>
      <c r="AG111" s="17" t="s">
        <v>2362</v>
      </c>
      <c r="AH111" s="17" t="s">
        <v>2359</v>
      </c>
      <c r="AI111" s="17" t="s">
        <v>2359</v>
      </c>
      <c r="AJ111" s="17" t="s">
        <v>2367</v>
      </c>
      <c r="AK111" s="17" t="s">
        <v>2298</v>
      </c>
      <c r="AL111" s="27"/>
    </row>
    <row r="112" spans="1:38">
      <c r="A112" s="26">
        <v>31892</v>
      </c>
      <c r="B112" s="13" t="s">
        <v>19</v>
      </c>
      <c r="C112" s="13">
        <v>129213</v>
      </c>
      <c r="D112" s="14" t="s">
        <v>507</v>
      </c>
      <c r="E112" s="13" t="s">
        <v>508</v>
      </c>
      <c r="F112" s="15">
        <v>43389</v>
      </c>
      <c r="G112" s="15">
        <v>43392</v>
      </c>
      <c r="H112" s="15">
        <v>43392</v>
      </c>
      <c r="I112" s="14" t="s">
        <v>2134</v>
      </c>
      <c r="J112" s="13" t="s">
        <v>2135</v>
      </c>
      <c r="K112" s="14">
        <v>2500000</v>
      </c>
      <c r="L112" s="14">
        <v>250000</v>
      </c>
      <c r="M112" s="14">
        <v>2750000</v>
      </c>
      <c r="N112" s="13" t="s">
        <v>43</v>
      </c>
      <c r="O112" s="14" t="s">
        <v>2039</v>
      </c>
      <c r="P112" s="13" t="s">
        <v>1966</v>
      </c>
      <c r="Q112" s="13" t="s">
        <v>1391</v>
      </c>
      <c r="R112" s="13" t="s">
        <v>60</v>
      </c>
      <c r="S112" s="16">
        <v>827</v>
      </c>
      <c r="T112" s="16">
        <v>827</v>
      </c>
      <c r="U112" s="16">
        <v>828</v>
      </c>
      <c r="V112" s="13" t="s">
        <v>29</v>
      </c>
      <c r="W112" s="13" t="s">
        <v>29</v>
      </c>
      <c r="X112" s="17" t="str">
        <f>IF(S112=T112,"T","F")</f>
        <v>T</v>
      </c>
      <c r="Y112" s="17" t="s">
        <v>30</v>
      </c>
      <c r="Z112" s="17" t="s">
        <v>30</v>
      </c>
      <c r="AA112" s="17" t="str">
        <f>VLOOKUP(U112,계정과목!$B$4:$C$75,2)</f>
        <v>광고선전비</v>
      </c>
      <c r="AB112" s="17" t="str">
        <f>VLOOKUP(S112,계정과목!$B$4:$C$75,2)</f>
        <v>지급수수료</v>
      </c>
      <c r="AC112" s="17" t="str">
        <f>VLOOKUP(T112,계정과목!$B$4:$C$75,2)</f>
        <v>지급수수료</v>
      </c>
      <c r="AD112" s="13" t="s">
        <v>60</v>
      </c>
      <c r="AE112" s="17" t="s">
        <v>2321</v>
      </c>
      <c r="AF112" s="13" t="s">
        <v>43</v>
      </c>
      <c r="AG112" s="17" t="s">
        <v>2362</v>
      </c>
      <c r="AH112" s="17" t="s">
        <v>2359</v>
      </c>
      <c r="AI112" s="17" t="s">
        <v>2359</v>
      </c>
      <c r="AJ112" s="17" t="s">
        <v>2367</v>
      </c>
      <c r="AK112" s="17" t="s">
        <v>2298</v>
      </c>
      <c r="AL112" s="27"/>
    </row>
    <row r="113" spans="1:38">
      <c r="A113" s="26">
        <v>32173</v>
      </c>
      <c r="B113" s="13" t="s">
        <v>19</v>
      </c>
      <c r="C113" s="13">
        <v>129539</v>
      </c>
      <c r="D113" s="14" t="s">
        <v>2029</v>
      </c>
      <c r="E113" s="13" t="s">
        <v>2030</v>
      </c>
      <c r="F113" s="15">
        <v>43385</v>
      </c>
      <c r="G113" s="15">
        <v>43386</v>
      </c>
      <c r="H113" s="15">
        <v>43386</v>
      </c>
      <c r="I113" s="14" t="s">
        <v>2117</v>
      </c>
      <c r="J113" s="13" t="s">
        <v>2118</v>
      </c>
      <c r="K113" s="14">
        <v>27273</v>
      </c>
      <c r="L113" s="14">
        <v>2727</v>
      </c>
      <c r="M113" s="14">
        <v>30000</v>
      </c>
      <c r="N113" s="13" t="s">
        <v>24</v>
      </c>
      <c r="O113" s="14" t="s">
        <v>2115</v>
      </c>
      <c r="P113" s="13" t="s">
        <v>1966</v>
      </c>
      <c r="Q113" s="13" t="s">
        <v>2137</v>
      </c>
      <c r="R113" s="13" t="s">
        <v>60</v>
      </c>
      <c r="S113" s="16">
        <v>827</v>
      </c>
      <c r="T113" s="16">
        <v>813</v>
      </c>
      <c r="U113" s="16">
        <v>828</v>
      </c>
      <c r="V113" s="13" t="s">
        <v>29</v>
      </c>
      <c r="W113" s="13" t="s">
        <v>29</v>
      </c>
      <c r="X113" s="17" t="str">
        <f>IF(S113=T113,"T","F")</f>
        <v>F</v>
      </c>
      <c r="Y113" s="17" t="s">
        <v>33</v>
      </c>
      <c r="Z113" s="17" t="s">
        <v>33</v>
      </c>
      <c r="AA113" s="17" t="str">
        <f>VLOOKUP(U113,계정과목!$B$4:$C$75,2)</f>
        <v>광고선전비</v>
      </c>
      <c r="AB113" s="17" t="str">
        <f>VLOOKUP(S113,계정과목!$B$4:$C$75,2)</f>
        <v>지급수수료</v>
      </c>
      <c r="AC113" s="17" t="str">
        <f>VLOOKUP(T113,계정과목!$B$4:$C$75,2)</f>
        <v>수도광열비</v>
      </c>
      <c r="AD113" s="13" t="s">
        <v>60</v>
      </c>
      <c r="AE113" s="17" t="s">
        <v>2321</v>
      </c>
      <c r="AF113" s="13" t="s">
        <v>24</v>
      </c>
      <c r="AG113" s="17" t="s">
        <v>2362</v>
      </c>
      <c r="AH113" s="17" t="s">
        <v>2359</v>
      </c>
      <c r="AI113" s="17" t="s">
        <v>2359</v>
      </c>
      <c r="AJ113" s="17" t="s">
        <v>2367</v>
      </c>
      <c r="AK113" s="17" t="s">
        <v>2298</v>
      </c>
      <c r="AL113" s="27"/>
    </row>
    <row r="114" spans="1:38">
      <c r="A114" s="26">
        <v>32414</v>
      </c>
      <c r="B114" s="13" t="s">
        <v>19</v>
      </c>
      <c r="C114" s="13">
        <v>129815</v>
      </c>
      <c r="D114" s="14" t="s">
        <v>2139</v>
      </c>
      <c r="E114" s="13" t="s">
        <v>2140</v>
      </c>
      <c r="F114" s="15">
        <v>43400</v>
      </c>
      <c r="G114" s="15">
        <v>43400</v>
      </c>
      <c r="H114" s="15">
        <v>43400</v>
      </c>
      <c r="I114" s="14" t="s">
        <v>2141</v>
      </c>
      <c r="J114" s="13" t="s">
        <v>2142</v>
      </c>
      <c r="K114" s="14">
        <v>500000</v>
      </c>
      <c r="L114" s="14">
        <v>50000</v>
      </c>
      <c r="M114" s="14">
        <v>550000</v>
      </c>
      <c r="N114" s="13" t="s">
        <v>43</v>
      </c>
      <c r="O114" s="14" t="s">
        <v>1359</v>
      </c>
      <c r="P114" s="13" t="s">
        <v>1966</v>
      </c>
      <c r="Q114" s="13" t="s">
        <v>2143</v>
      </c>
      <c r="R114" s="13" t="s">
        <v>28</v>
      </c>
      <c r="S114" s="16">
        <v>146</v>
      </c>
      <c r="T114" s="16">
        <v>146</v>
      </c>
      <c r="U114" s="16">
        <v>828</v>
      </c>
      <c r="V114" s="13" t="s">
        <v>29</v>
      </c>
      <c r="W114" s="13" t="s">
        <v>29</v>
      </c>
      <c r="X114" s="17" t="str">
        <f>IF(S114=T114,"T","F")</f>
        <v>T</v>
      </c>
      <c r="Y114" s="17" t="s">
        <v>30</v>
      </c>
      <c r="Z114" s="17" t="s">
        <v>30</v>
      </c>
      <c r="AA114" s="17" t="str">
        <f>VLOOKUP(U114,계정과목!$B$4:$C$75,2)</f>
        <v>광고선전비</v>
      </c>
      <c r="AB114" s="17" t="str">
        <f>VLOOKUP(S114,계정과목!$B$4:$C$75,2)</f>
        <v>상품</v>
      </c>
      <c r="AC114" s="17" t="str">
        <f>VLOOKUP(T114,계정과목!$B$4:$C$75,2)</f>
        <v>상품</v>
      </c>
      <c r="AD114" s="13" t="s">
        <v>28</v>
      </c>
      <c r="AE114" s="17" t="s">
        <v>2342</v>
      </c>
      <c r="AF114" s="13" t="s">
        <v>43</v>
      </c>
      <c r="AG114" s="17" t="s">
        <v>2362</v>
      </c>
      <c r="AH114" s="17" t="s">
        <v>2359</v>
      </c>
      <c r="AI114" s="17" t="s">
        <v>2359</v>
      </c>
      <c r="AJ114" s="17" t="s">
        <v>2367</v>
      </c>
      <c r="AK114" s="17" t="s">
        <v>2298</v>
      </c>
      <c r="AL114" s="27"/>
    </row>
    <row r="115" spans="1:38">
      <c r="A115" s="26">
        <v>32885</v>
      </c>
      <c r="B115" s="13" t="s">
        <v>19</v>
      </c>
      <c r="C115" s="13">
        <v>125179</v>
      </c>
      <c r="D115" s="14" t="s">
        <v>1120</v>
      </c>
      <c r="E115" s="13" t="s">
        <v>1121</v>
      </c>
      <c r="F115" s="15">
        <v>43427</v>
      </c>
      <c r="G115" s="15">
        <v>43427</v>
      </c>
      <c r="H115" s="15">
        <v>43427</v>
      </c>
      <c r="I115" s="14" t="s">
        <v>2144</v>
      </c>
      <c r="J115" s="13" t="s">
        <v>2145</v>
      </c>
      <c r="K115" s="14">
        <v>2500000</v>
      </c>
      <c r="L115" s="14">
        <v>250000</v>
      </c>
      <c r="M115" s="14">
        <v>2750000</v>
      </c>
      <c r="N115" s="13" t="s">
        <v>43</v>
      </c>
      <c r="O115" s="14" t="s">
        <v>2136</v>
      </c>
      <c r="P115" s="13" t="s">
        <v>1966</v>
      </c>
      <c r="Q115" s="13" t="s">
        <v>2146</v>
      </c>
      <c r="R115" s="13" t="s">
        <v>60</v>
      </c>
      <c r="S115" s="16">
        <v>827</v>
      </c>
      <c r="T115" s="16">
        <v>827</v>
      </c>
      <c r="U115" s="16">
        <v>828</v>
      </c>
      <c r="V115" s="13" t="s">
        <v>29</v>
      </c>
      <c r="W115" s="13" t="s">
        <v>29</v>
      </c>
      <c r="X115" s="17" t="str">
        <f>IF(S115=T115,"T","F")</f>
        <v>T</v>
      </c>
      <c r="Y115" s="17" t="s">
        <v>30</v>
      </c>
      <c r="Z115" s="17" t="s">
        <v>30</v>
      </c>
      <c r="AA115" s="17" t="str">
        <f>VLOOKUP(U115,계정과목!$B$4:$C$75,2)</f>
        <v>광고선전비</v>
      </c>
      <c r="AB115" s="17" t="str">
        <f>VLOOKUP(S115,계정과목!$B$4:$C$75,2)</f>
        <v>지급수수료</v>
      </c>
      <c r="AC115" s="17" t="str">
        <f>VLOOKUP(T115,계정과목!$B$4:$C$75,2)</f>
        <v>지급수수료</v>
      </c>
      <c r="AD115" s="13" t="s">
        <v>60</v>
      </c>
      <c r="AE115" s="17" t="s">
        <v>2344</v>
      </c>
      <c r="AF115" s="13" t="s">
        <v>43</v>
      </c>
      <c r="AG115" s="17" t="s">
        <v>2362</v>
      </c>
      <c r="AH115" s="17" t="s">
        <v>2359</v>
      </c>
      <c r="AI115" s="17" t="s">
        <v>2359</v>
      </c>
      <c r="AJ115" s="17" t="s">
        <v>2367</v>
      </c>
      <c r="AK115" s="17" t="s">
        <v>2298</v>
      </c>
      <c r="AL115" s="27"/>
    </row>
    <row r="116" spans="1:38">
      <c r="A116" s="26">
        <v>33515</v>
      </c>
      <c r="B116" s="13" t="s">
        <v>19</v>
      </c>
      <c r="C116" s="13">
        <v>127783</v>
      </c>
      <c r="D116" s="14" t="s">
        <v>2148</v>
      </c>
      <c r="E116" s="13" t="s">
        <v>2149</v>
      </c>
      <c r="F116" s="15">
        <v>43434</v>
      </c>
      <c r="G116" s="15">
        <v>43434</v>
      </c>
      <c r="H116" s="15">
        <v>43434</v>
      </c>
      <c r="I116" s="14" t="s">
        <v>2150</v>
      </c>
      <c r="J116" s="13" t="s">
        <v>2151</v>
      </c>
      <c r="K116" s="14">
        <v>3363636</v>
      </c>
      <c r="L116" s="14">
        <v>336364</v>
      </c>
      <c r="M116" s="14">
        <v>3700000</v>
      </c>
      <c r="N116" s="13" t="s">
        <v>43</v>
      </c>
      <c r="O116" s="14" t="s">
        <v>2147</v>
      </c>
      <c r="P116" s="13" t="s">
        <v>1966</v>
      </c>
      <c r="Q116" s="13" t="s">
        <v>411</v>
      </c>
      <c r="R116" s="13" t="s">
        <v>28</v>
      </c>
      <c r="S116" s="16">
        <v>827</v>
      </c>
      <c r="T116" s="16">
        <v>146</v>
      </c>
      <c r="U116" s="16">
        <v>828</v>
      </c>
      <c r="V116" s="13" t="s">
        <v>29</v>
      </c>
      <c r="W116" s="13" t="s">
        <v>29</v>
      </c>
      <c r="X116" s="17" t="str">
        <f>IF(S116=T116,"T","F")</f>
        <v>F</v>
      </c>
      <c r="Y116" s="17" t="s">
        <v>33</v>
      </c>
      <c r="Z116" s="17" t="s">
        <v>33</v>
      </c>
      <c r="AA116" s="17" t="str">
        <f>VLOOKUP(U116,계정과목!$B$4:$C$75,2)</f>
        <v>광고선전비</v>
      </c>
      <c r="AB116" s="17" t="str">
        <f>VLOOKUP(S116,계정과목!$B$4:$C$75,2)</f>
        <v>지급수수료</v>
      </c>
      <c r="AC116" s="17" t="str">
        <f>VLOOKUP(T116,계정과목!$B$4:$C$75,2)</f>
        <v>상품</v>
      </c>
      <c r="AD116" s="13" t="s">
        <v>28</v>
      </c>
      <c r="AE116" s="17" t="s">
        <v>2324</v>
      </c>
      <c r="AF116" s="13" t="s">
        <v>43</v>
      </c>
      <c r="AG116" s="17" t="s">
        <v>2362</v>
      </c>
      <c r="AH116" s="17" t="s">
        <v>2359</v>
      </c>
      <c r="AI116" s="17" t="s">
        <v>2359</v>
      </c>
      <c r="AJ116" s="17" t="s">
        <v>2367</v>
      </c>
      <c r="AK116" s="17" t="s">
        <v>2298</v>
      </c>
      <c r="AL116" s="27"/>
    </row>
    <row r="117" spans="1:38">
      <c r="A117" s="26">
        <v>33520</v>
      </c>
      <c r="B117" s="13" t="s">
        <v>19</v>
      </c>
      <c r="C117" s="13">
        <v>127783</v>
      </c>
      <c r="D117" s="14" t="s">
        <v>2148</v>
      </c>
      <c r="E117" s="13" t="s">
        <v>2149</v>
      </c>
      <c r="F117" s="15">
        <v>43415</v>
      </c>
      <c r="G117" s="15">
        <v>43415</v>
      </c>
      <c r="H117" s="15">
        <v>43415</v>
      </c>
      <c r="I117" s="14" t="s">
        <v>2150</v>
      </c>
      <c r="J117" s="13" t="s">
        <v>2151</v>
      </c>
      <c r="K117" s="14">
        <v>4909090</v>
      </c>
      <c r="L117" s="14">
        <v>490910</v>
      </c>
      <c r="M117" s="14">
        <v>5400000</v>
      </c>
      <c r="N117" s="13" t="s">
        <v>43</v>
      </c>
      <c r="O117" s="14" t="s">
        <v>2152</v>
      </c>
      <c r="P117" s="13" t="s">
        <v>1966</v>
      </c>
      <c r="Q117" s="13" t="s">
        <v>2153</v>
      </c>
      <c r="R117" s="13" t="s">
        <v>28</v>
      </c>
      <c r="S117" s="16">
        <v>827</v>
      </c>
      <c r="T117" s="16">
        <v>146</v>
      </c>
      <c r="U117" s="16">
        <v>828</v>
      </c>
      <c r="V117" s="13" t="s">
        <v>29</v>
      </c>
      <c r="W117" s="13" t="s">
        <v>29</v>
      </c>
      <c r="X117" s="17" t="str">
        <f>IF(S117=T117,"T","F")</f>
        <v>F</v>
      </c>
      <c r="Y117" s="17" t="s">
        <v>30</v>
      </c>
      <c r="Z117" s="17" t="s">
        <v>30</v>
      </c>
      <c r="AA117" s="17" t="str">
        <f>VLOOKUP(U117,계정과목!$B$4:$C$75,2)</f>
        <v>광고선전비</v>
      </c>
      <c r="AB117" s="17" t="str">
        <f>VLOOKUP(S117,계정과목!$B$4:$C$75,2)</f>
        <v>지급수수료</v>
      </c>
      <c r="AC117" s="17" t="str">
        <f>VLOOKUP(T117,계정과목!$B$4:$C$75,2)</f>
        <v>상품</v>
      </c>
      <c r="AD117" s="13" t="s">
        <v>28</v>
      </c>
      <c r="AE117" s="17" t="s">
        <v>2345</v>
      </c>
      <c r="AF117" s="13" t="s">
        <v>43</v>
      </c>
      <c r="AG117" s="17" t="s">
        <v>2362</v>
      </c>
      <c r="AH117" s="17" t="s">
        <v>2359</v>
      </c>
      <c r="AI117" s="17" t="s">
        <v>2359</v>
      </c>
      <c r="AJ117" s="17" t="s">
        <v>2367</v>
      </c>
      <c r="AK117" s="17" t="s">
        <v>2298</v>
      </c>
      <c r="AL117" s="27"/>
    </row>
    <row r="118" spans="1:38">
      <c r="A118" s="26">
        <v>33560</v>
      </c>
      <c r="B118" s="13" t="s">
        <v>19</v>
      </c>
      <c r="C118" s="13">
        <v>127814</v>
      </c>
      <c r="D118" s="14" t="s">
        <v>201</v>
      </c>
      <c r="E118" s="13" t="s">
        <v>202</v>
      </c>
      <c r="F118" s="15">
        <v>43417</v>
      </c>
      <c r="G118" s="15">
        <v>43417</v>
      </c>
      <c r="H118" s="15">
        <v>43417</v>
      </c>
      <c r="I118" s="14" t="s">
        <v>2154</v>
      </c>
      <c r="J118" s="13" t="s">
        <v>2155</v>
      </c>
      <c r="K118" s="14">
        <v>1200000</v>
      </c>
      <c r="L118" s="14">
        <v>120000</v>
      </c>
      <c r="M118" s="14">
        <v>1320000</v>
      </c>
      <c r="N118" s="13" t="s">
        <v>24</v>
      </c>
      <c r="O118" s="14" t="s">
        <v>2059</v>
      </c>
      <c r="P118" s="13" t="s">
        <v>1966</v>
      </c>
      <c r="Q118" s="13" t="s">
        <v>1902</v>
      </c>
      <c r="R118" s="13" t="s">
        <v>60</v>
      </c>
      <c r="S118" s="16">
        <v>818</v>
      </c>
      <c r="T118" s="16">
        <v>813</v>
      </c>
      <c r="U118" s="16">
        <v>828</v>
      </c>
      <c r="V118" s="13" t="s">
        <v>29</v>
      </c>
      <c r="W118" s="13" t="s">
        <v>29</v>
      </c>
      <c r="X118" s="17" t="str">
        <f>IF(S118=T118,"T","F")</f>
        <v>F</v>
      </c>
      <c r="Y118" s="17" t="s">
        <v>30</v>
      </c>
      <c r="Z118" s="17" t="s">
        <v>30</v>
      </c>
      <c r="AA118" s="17" t="str">
        <f>VLOOKUP(U118,계정과목!$B$4:$C$75,2)</f>
        <v>광고선전비</v>
      </c>
      <c r="AB118" s="17" t="str">
        <f>VLOOKUP(S118,계정과목!$B$4:$C$75,2)</f>
        <v>수선비</v>
      </c>
      <c r="AC118" s="17" t="str">
        <f>VLOOKUP(T118,계정과목!$B$4:$C$75,2)</f>
        <v>수도광열비</v>
      </c>
      <c r="AD118" s="13" t="s">
        <v>60</v>
      </c>
      <c r="AE118" s="17" t="s">
        <v>2321</v>
      </c>
      <c r="AF118" s="13" t="s">
        <v>24</v>
      </c>
      <c r="AG118" s="17" t="s">
        <v>2362</v>
      </c>
      <c r="AH118" s="17" t="s">
        <v>2359</v>
      </c>
      <c r="AI118" s="17" t="s">
        <v>2359</v>
      </c>
      <c r="AJ118" s="17" t="s">
        <v>2367</v>
      </c>
      <c r="AK118" s="17" t="s">
        <v>2298</v>
      </c>
      <c r="AL118" s="27"/>
    </row>
    <row r="119" spans="1:38">
      <c r="A119" s="26">
        <v>33826</v>
      </c>
      <c r="B119" s="13" t="s">
        <v>19</v>
      </c>
      <c r="C119" s="13">
        <v>129477</v>
      </c>
      <c r="D119" s="14" t="s">
        <v>2156</v>
      </c>
      <c r="E119" s="13" t="s">
        <v>2157</v>
      </c>
      <c r="F119" s="15">
        <v>43407</v>
      </c>
      <c r="G119" s="15">
        <v>43407</v>
      </c>
      <c r="H119" s="15">
        <v>43407</v>
      </c>
      <c r="I119" s="14" t="s">
        <v>2158</v>
      </c>
      <c r="J119" s="13" t="s">
        <v>2159</v>
      </c>
      <c r="K119" s="14">
        <v>1300000</v>
      </c>
      <c r="L119" s="14">
        <v>130000</v>
      </c>
      <c r="M119" s="14">
        <v>1430000</v>
      </c>
      <c r="N119" s="13" t="s">
        <v>43</v>
      </c>
      <c r="O119" s="14" t="s">
        <v>568</v>
      </c>
      <c r="P119" s="13" t="s">
        <v>1966</v>
      </c>
      <c r="Q119" s="13" t="s">
        <v>547</v>
      </c>
      <c r="R119" s="13" t="s">
        <v>28</v>
      </c>
      <c r="S119" s="16">
        <v>146</v>
      </c>
      <c r="T119" s="16">
        <v>146</v>
      </c>
      <c r="U119" s="16">
        <v>828</v>
      </c>
      <c r="V119" s="13" t="s">
        <v>29</v>
      </c>
      <c r="W119" s="13" t="s">
        <v>29</v>
      </c>
      <c r="X119" s="17" t="str">
        <f>IF(S119=T119,"T","F")</f>
        <v>T</v>
      </c>
      <c r="Y119" s="17" t="s">
        <v>30</v>
      </c>
      <c r="Z119" s="17" t="s">
        <v>30</v>
      </c>
      <c r="AA119" s="17" t="str">
        <f>VLOOKUP(U119,계정과목!$B$4:$C$75,2)</f>
        <v>광고선전비</v>
      </c>
      <c r="AB119" s="17" t="str">
        <f>VLOOKUP(S119,계정과목!$B$4:$C$75,2)</f>
        <v>상품</v>
      </c>
      <c r="AC119" s="17" t="str">
        <f>VLOOKUP(T119,계정과목!$B$4:$C$75,2)</f>
        <v>상품</v>
      </c>
      <c r="AD119" s="13" t="s">
        <v>28</v>
      </c>
      <c r="AE119" s="17" t="s">
        <v>2346</v>
      </c>
      <c r="AF119" s="13" t="s">
        <v>43</v>
      </c>
      <c r="AG119" s="17" t="s">
        <v>2362</v>
      </c>
      <c r="AH119" s="17" t="s">
        <v>2359</v>
      </c>
      <c r="AI119" s="17" t="s">
        <v>2359</v>
      </c>
      <c r="AJ119" s="17" t="s">
        <v>2367</v>
      </c>
      <c r="AK119" s="17" t="s">
        <v>2298</v>
      </c>
      <c r="AL119" s="27"/>
    </row>
    <row r="120" spans="1:38">
      <c r="A120" s="26">
        <v>34251</v>
      </c>
      <c r="B120" s="13" t="s">
        <v>19</v>
      </c>
      <c r="C120" s="13">
        <v>129859</v>
      </c>
      <c r="D120" s="14" t="s">
        <v>1334</v>
      </c>
      <c r="E120" s="13" t="s">
        <v>1335</v>
      </c>
      <c r="F120" s="15">
        <v>43419</v>
      </c>
      <c r="G120" s="15">
        <v>43419</v>
      </c>
      <c r="H120" s="15">
        <v>43419</v>
      </c>
      <c r="I120" s="14" t="s">
        <v>2160</v>
      </c>
      <c r="J120" s="13" t="s">
        <v>2161</v>
      </c>
      <c r="K120" s="14">
        <v>420000</v>
      </c>
      <c r="L120" s="14">
        <v>42000</v>
      </c>
      <c r="M120" s="14">
        <v>462000</v>
      </c>
      <c r="N120" s="13" t="s">
        <v>24</v>
      </c>
      <c r="O120" s="14" t="s">
        <v>2039</v>
      </c>
      <c r="P120" s="13" t="s">
        <v>1966</v>
      </c>
      <c r="Q120" s="13" t="s">
        <v>2162</v>
      </c>
      <c r="R120" s="13" t="s">
        <v>60</v>
      </c>
      <c r="S120" s="16">
        <v>827</v>
      </c>
      <c r="T120" s="16">
        <v>827</v>
      </c>
      <c r="U120" s="16">
        <v>828</v>
      </c>
      <c r="V120" s="13" t="s">
        <v>29</v>
      </c>
      <c r="W120" s="13" t="s">
        <v>29</v>
      </c>
      <c r="X120" s="17" t="str">
        <f>IF(S120=T120,"T","F")</f>
        <v>T</v>
      </c>
      <c r="Y120" s="17" t="s">
        <v>30</v>
      </c>
      <c r="Z120" s="17" t="s">
        <v>30</v>
      </c>
      <c r="AA120" s="17" t="str">
        <f>VLOOKUP(U120,계정과목!$B$4:$C$75,2)</f>
        <v>광고선전비</v>
      </c>
      <c r="AB120" s="17" t="str">
        <f>VLOOKUP(S120,계정과목!$B$4:$C$75,2)</f>
        <v>지급수수료</v>
      </c>
      <c r="AC120" s="17" t="str">
        <f>VLOOKUP(T120,계정과목!$B$4:$C$75,2)</f>
        <v>지급수수료</v>
      </c>
      <c r="AD120" s="13" t="s">
        <v>60</v>
      </c>
      <c r="AE120" s="17" t="s">
        <v>2321</v>
      </c>
      <c r="AF120" s="13" t="s">
        <v>24</v>
      </c>
      <c r="AG120" s="17" t="s">
        <v>2362</v>
      </c>
      <c r="AH120" s="17" t="s">
        <v>2359</v>
      </c>
      <c r="AI120" s="17" t="s">
        <v>2359</v>
      </c>
      <c r="AJ120" s="17" t="s">
        <v>2367</v>
      </c>
      <c r="AK120" s="17" t="s">
        <v>2298</v>
      </c>
      <c r="AL120" s="27"/>
    </row>
    <row r="121" spans="1:38">
      <c r="A121" s="26">
        <v>34428</v>
      </c>
      <c r="B121" s="13" t="s">
        <v>19</v>
      </c>
      <c r="C121" s="13">
        <v>130048</v>
      </c>
      <c r="D121" s="14" t="s">
        <v>2163</v>
      </c>
      <c r="E121" s="13" t="s">
        <v>2164</v>
      </c>
      <c r="F121" s="15">
        <v>43421</v>
      </c>
      <c r="G121" s="15">
        <v>43421</v>
      </c>
      <c r="H121" s="15">
        <v>43421</v>
      </c>
      <c r="I121" s="14" t="s">
        <v>2165</v>
      </c>
      <c r="J121" s="13" t="s">
        <v>2166</v>
      </c>
      <c r="K121" s="14">
        <v>500000</v>
      </c>
      <c r="L121" s="14">
        <v>50000</v>
      </c>
      <c r="M121" s="14">
        <v>550000</v>
      </c>
      <c r="N121" s="13" t="s">
        <v>24</v>
      </c>
      <c r="O121" s="14" t="s">
        <v>2138</v>
      </c>
      <c r="P121" s="13" t="s">
        <v>1966</v>
      </c>
      <c r="Q121" s="13" t="s">
        <v>2167</v>
      </c>
      <c r="R121" s="13" t="s">
        <v>60</v>
      </c>
      <c r="S121" s="16">
        <v>827</v>
      </c>
      <c r="T121" s="16">
        <v>827</v>
      </c>
      <c r="U121" s="16">
        <v>828</v>
      </c>
      <c r="V121" s="13" t="s">
        <v>29</v>
      </c>
      <c r="W121" s="13" t="s">
        <v>29</v>
      </c>
      <c r="X121" s="17" t="str">
        <f>IF(S121=T121,"T","F")</f>
        <v>T</v>
      </c>
      <c r="Y121" s="17" t="s">
        <v>33</v>
      </c>
      <c r="Z121" s="17" t="s">
        <v>33</v>
      </c>
      <c r="AA121" s="17" t="str">
        <f>VLOOKUP(U121,계정과목!$B$4:$C$75,2)</f>
        <v>광고선전비</v>
      </c>
      <c r="AB121" s="17" t="str">
        <f>VLOOKUP(S121,계정과목!$B$4:$C$75,2)</f>
        <v>지급수수료</v>
      </c>
      <c r="AC121" s="17" t="str">
        <f>VLOOKUP(T121,계정과목!$B$4:$C$75,2)</f>
        <v>지급수수료</v>
      </c>
      <c r="AD121" s="13" t="s">
        <v>60</v>
      </c>
      <c r="AE121" s="17" t="s">
        <v>2326</v>
      </c>
      <c r="AF121" s="13" t="s">
        <v>24</v>
      </c>
      <c r="AG121" s="17" t="s">
        <v>2362</v>
      </c>
      <c r="AH121" s="17" t="s">
        <v>2359</v>
      </c>
      <c r="AI121" s="17" t="s">
        <v>2359</v>
      </c>
      <c r="AJ121" s="17" t="s">
        <v>2367</v>
      </c>
      <c r="AK121" s="17" t="s">
        <v>2298</v>
      </c>
      <c r="AL121" s="27"/>
    </row>
    <row r="122" spans="1:38">
      <c r="A122" s="26">
        <v>35485</v>
      </c>
      <c r="B122" s="13" t="s">
        <v>19</v>
      </c>
      <c r="C122" s="13">
        <v>129149</v>
      </c>
      <c r="D122" s="14" t="s">
        <v>434</v>
      </c>
      <c r="E122" s="13" t="s">
        <v>435</v>
      </c>
      <c r="F122" s="15">
        <v>43435</v>
      </c>
      <c r="G122" s="15">
        <v>43454</v>
      </c>
      <c r="H122" s="15">
        <v>43454</v>
      </c>
      <c r="I122" s="14" t="s">
        <v>1710</v>
      </c>
      <c r="J122" s="13" t="s">
        <v>1711</v>
      </c>
      <c r="K122" s="14">
        <v>17148</v>
      </c>
      <c r="L122" s="14">
        <v>1709</v>
      </c>
      <c r="M122" s="14">
        <v>18857</v>
      </c>
      <c r="N122" s="13" t="s">
        <v>24</v>
      </c>
      <c r="O122" s="14" t="s">
        <v>1941</v>
      </c>
      <c r="P122" s="13" t="s">
        <v>1966</v>
      </c>
      <c r="Q122" s="13" t="s">
        <v>2169</v>
      </c>
      <c r="R122" s="13" t="s">
        <v>60</v>
      </c>
      <c r="S122" s="16">
        <v>827</v>
      </c>
      <c r="T122" s="16">
        <v>827</v>
      </c>
      <c r="U122" s="16">
        <v>828</v>
      </c>
      <c r="V122" s="13" t="s">
        <v>29</v>
      </c>
      <c r="W122" s="13" t="s">
        <v>29</v>
      </c>
      <c r="X122" s="17" t="str">
        <f>IF(S122=T122,"T","F")</f>
        <v>T</v>
      </c>
      <c r="Y122" s="17" t="s">
        <v>145</v>
      </c>
      <c r="Z122" s="17" t="s">
        <v>145</v>
      </c>
      <c r="AA122" s="17" t="str">
        <f>VLOOKUP(U122,계정과목!$B$4:$C$75,2)</f>
        <v>광고선전비</v>
      </c>
      <c r="AB122" s="17" t="str">
        <f>VLOOKUP(S122,계정과목!$B$4:$C$75,2)</f>
        <v>지급수수료</v>
      </c>
      <c r="AC122" s="17" t="str">
        <f>VLOOKUP(T122,계정과목!$B$4:$C$75,2)</f>
        <v>지급수수료</v>
      </c>
      <c r="AD122" s="13" t="s">
        <v>60</v>
      </c>
      <c r="AE122" s="17" t="s">
        <v>2348</v>
      </c>
      <c r="AF122" s="13" t="s">
        <v>24</v>
      </c>
      <c r="AG122" s="17" t="s">
        <v>2258</v>
      </c>
      <c r="AH122" s="17" t="s">
        <v>2362</v>
      </c>
      <c r="AI122" s="17" t="s">
        <v>2362</v>
      </c>
      <c r="AJ122" s="17" t="s">
        <v>2367</v>
      </c>
      <c r="AK122" s="17" t="s">
        <v>2371</v>
      </c>
      <c r="AL122" s="27"/>
    </row>
    <row r="123" spans="1:38">
      <c r="A123" s="26">
        <v>35525</v>
      </c>
      <c r="B123" s="13" t="s">
        <v>19</v>
      </c>
      <c r="C123" s="13">
        <v>129319</v>
      </c>
      <c r="D123" s="14" t="s">
        <v>2096</v>
      </c>
      <c r="E123" s="13" t="s">
        <v>2097</v>
      </c>
      <c r="F123" s="15">
        <v>43435</v>
      </c>
      <c r="G123" s="15">
        <v>43454</v>
      </c>
      <c r="H123" s="15">
        <v>43455</v>
      </c>
      <c r="I123" s="14" t="s">
        <v>1710</v>
      </c>
      <c r="J123" s="13" t="s">
        <v>1711</v>
      </c>
      <c r="K123" s="14">
        <v>6885</v>
      </c>
      <c r="L123" s="14">
        <v>687</v>
      </c>
      <c r="M123" s="14">
        <v>7572</v>
      </c>
      <c r="N123" s="13" t="s">
        <v>24</v>
      </c>
      <c r="O123" s="14" t="s">
        <v>1941</v>
      </c>
      <c r="P123" s="13" t="s">
        <v>1966</v>
      </c>
      <c r="Q123" s="13" t="s">
        <v>2170</v>
      </c>
      <c r="R123" s="13" t="s">
        <v>60</v>
      </c>
      <c r="S123" s="16">
        <v>827</v>
      </c>
      <c r="T123" s="16">
        <v>827</v>
      </c>
      <c r="U123" s="16">
        <v>828</v>
      </c>
      <c r="V123" s="13" t="s">
        <v>29</v>
      </c>
      <c r="W123" s="13" t="s">
        <v>29</v>
      </c>
      <c r="X123" s="17" t="str">
        <f>IF(S123=T123,"T","F")</f>
        <v>T</v>
      </c>
      <c r="Y123" s="17" t="s">
        <v>145</v>
      </c>
      <c r="Z123" s="17" t="s">
        <v>145</v>
      </c>
      <c r="AA123" s="17" t="str">
        <f>VLOOKUP(U123,계정과목!$B$4:$C$75,2)</f>
        <v>광고선전비</v>
      </c>
      <c r="AB123" s="17" t="str">
        <f>VLOOKUP(S123,계정과목!$B$4:$C$75,2)</f>
        <v>지급수수료</v>
      </c>
      <c r="AC123" s="17" t="str">
        <f>VLOOKUP(T123,계정과목!$B$4:$C$75,2)</f>
        <v>지급수수료</v>
      </c>
      <c r="AD123" s="13" t="s">
        <v>60</v>
      </c>
      <c r="AE123" s="17" t="s">
        <v>2347</v>
      </c>
      <c r="AF123" s="13" t="s">
        <v>24</v>
      </c>
      <c r="AG123" s="17" t="s">
        <v>2258</v>
      </c>
      <c r="AH123" s="17" t="s">
        <v>2362</v>
      </c>
      <c r="AI123" s="17" t="s">
        <v>2362</v>
      </c>
      <c r="AJ123" s="17" t="s">
        <v>2367</v>
      </c>
      <c r="AK123" s="17" t="s">
        <v>2384</v>
      </c>
      <c r="AL123" s="27"/>
    </row>
    <row r="124" spans="1:38">
      <c r="A124" s="26">
        <v>35728</v>
      </c>
      <c r="B124" s="13" t="s">
        <v>19</v>
      </c>
      <c r="C124" s="13">
        <v>129507</v>
      </c>
      <c r="D124" s="14" t="s">
        <v>2061</v>
      </c>
      <c r="E124" s="13" t="s">
        <v>2062</v>
      </c>
      <c r="F124" s="15">
        <v>43452</v>
      </c>
      <c r="G124" s="15">
        <v>43452</v>
      </c>
      <c r="H124" s="15">
        <v>43452</v>
      </c>
      <c r="I124" s="14" t="s">
        <v>2063</v>
      </c>
      <c r="J124" s="13" t="s">
        <v>2064</v>
      </c>
      <c r="K124" s="14">
        <v>109090</v>
      </c>
      <c r="L124" s="14">
        <v>10910</v>
      </c>
      <c r="M124" s="14">
        <v>120000</v>
      </c>
      <c r="N124" s="13" t="s">
        <v>24</v>
      </c>
      <c r="O124" s="14" t="s">
        <v>197</v>
      </c>
      <c r="P124" s="13" t="s">
        <v>1966</v>
      </c>
      <c r="Q124" s="13" t="s">
        <v>856</v>
      </c>
      <c r="R124" s="13" t="s">
        <v>60</v>
      </c>
      <c r="S124" s="16">
        <v>827</v>
      </c>
      <c r="T124" s="16">
        <v>827</v>
      </c>
      <c r="U124" s="16">
        <v>828</v>
      </c>
      <c r="V124" s="13" t="s">
        <v>29</v>
      </c>
      <c r="W124" s="13" t="s">
        <v>29</v>
      </c>
      <c r="X124" s="17" t="str">
        <f>IF(S124=T124,"T","F")</f>
        <v>T</v>
      </c>
      <c r="Y124" s="17" t="s">
        <v>30</v>
      </c>
      <c r="Z124" s="17" t="s">
        <v>30</v>
      </c>
      <c r="AA124" s="17" t="str">
        <f>VLOOKUP(U124,계정과목!$B$4:$C$75,2)</f>
        <v>광고선전비</v>
      </c>
      <c r="AB124" s="17" t="str">
        <f>VLOOKUP(S124,계정과목!$B$4:$C$75,2)</f>
        <v>지급수수료</v>
      </c>
      <c r="AC124" s="17" t="str">
        <f>VLOOKUP(T124,계정과목!$B$4:$C$75,2)</f>
        <v>지급수수료</v>
      </c>
      <c r="AD124" s="13" t="s">
        <v>60</v>
      </c>
      <c r="AE124" s="17" t="s">
        <v>2321</v>
      </c>
      <c r="AF124" s="13" t="s">
        <v>24</v>
      </c>
      <c r="AG124" s="17" t="s">
        <v>2362</v>
      </c>
      <c r="AH124" s="17" t="s">
        <v>2359</v>
      </c>
      <c r="AI124" s="17" t="s">
        <v>2359</v>
      </c>
      <c r="AJ124" s="17" t="s">
        <v>2367</v>
      </c>
      <c r="AK124" s="17" t="s">
        <v>2298</v>
      </c>
      <c r="AL124" s="27"/>
    </row>
    <row r="125" spans="1:38">
      <c r="A125" s="26">
        <v>35988</v>
      </c>
      <c r="B125" s="13" t="s">
        <v>19</v>
      </c>
      <c r="C125" s="13">
        <v>129753</v>
      </c>
      <c r="D125" s="14" t="s">
        <v>1825</v>
      </c>
      <c r="E125" s="13" t="s">
        <v>1826</v>
      </c>
      <c r="F125" s="15">
        <v>43435</v>
      </c>
      <c r="G125" s="15">
        <v>43454</v>
      </c>
      <c r="H125" s="15">
        <v>43454</v>
      </c>
      <c r="I125" s="14" t="s">
        <v>1710</v>
      </c>
      <c r="J125" s="13" t="s">
        <v>1711</v>
      </c>
      <c r="K125" s="14">
        <v>8690</v>
      </c>
      <c r="L125" s="14">
        <v>867</v>
      </c>
      <c r="M125" s="14">
        <v>9557</v>
      </c>
      <c r="N125" s="13" t="s">
        <v>24</v>
      </c>
      <c r="O125" s="14" t="s">
        <v>1941</v>
      </c>
      <c r="P125" s="13" t="s">
        <v>1966</v>
      </c>
      <c r="Q125" s="13" t="s">
        <v>2172</v>
      </c>
      <c r="R125" s="13" t="s">
        <v>60</v>
      </c>
      <c r="S125" s="16">
        <v>827</v>
      </c>
      <c r="T125" s="16">
        <v>827</v>
      </c>
      <c r="U125" s="16">
        <v>828</v>
      </c>
      <c r="V125" s="13" t="s">
        <v>29</v>
      </c>
      <c r="W125" s="13" t="s">
        <v>29</v>
      </c>
      <c r="X125" s="17" t="str">
        <f>IF(S125=T125,"T","F")</f>
        <v>T</v>
      </c>
      <c r="Y125" s="17" t="s">
        <v>145</v>
      </c>
      <c r="Z125" s="17" t="s">
        <v>145</v>
      </c>
      <c r="AA125" s="17" t="str">
        <f>VLOOKUP(U125,계정과목!$B$4:$C$75,2)</f>
        <v>광고선전비</v>
      </c>
      <c r="AB125" s="17" t="str">
        <f>VLOOKUP(S125,계정과목!$B$4:$C$75,2)</f>
        <v>지급수수료</v>
      </c>
      <c r="AC125" s="17" t="str">
        <f>VLOOKUP(T125,계정과목!$B$4:$C$75,2)</f>
        <v>지급수수료</v>
      </c>
      <c r="AD125" s="13" t="s">
        <v>60</v>
      </c>
      <c r="AE125" s="17" t="s">
        <v>2347</v>
      </c>
      <c r="AF125" s="13" t="s">
        <v>24</v>
      </c>
      <c r="AG125" s="17" t="s">
        <v>2385</v>
      </c>
      <c r="AH125" s="17" t="s">
        <v>2362</v>
      </c>
      <c r="AI125" s="17" t="s">
        <v>2360</v>
      </c>
      <c r="AJ125" s="17" t="s">
        <v>2367</v>
      </c>
      <c r="AK125" s="17" t="s">
        <v>2384</v>
      </c>
      <c r="AL125" s="27"/>
    </row>
    <row r="126" spans="1:38">
      <c r="A126" s="26">
        <v>36220</v>
      </c>
      <c r="B126" s="13" t="s">
        <v>19</v>
      </c>
      <c r="C126" s="13">
        <v>129920</v>
      </c>
      <c r="D126" s="14" t="s">
        <v>400</v>
      </c>
      <c r="E126" s="13" t="s">
        <v>401</v>
      </c>
      <c r="F126" s="15">
        <v>43461</v>
      </c>
      <c r="G126" s="15">
        <v>43465</v>
      </c>
      <c r="H126" s="15">
        <v>43465</v>
      </c>
      <c r="I126" s="14" t="s">
        <v>402</v>
      </c>
      <c r="J126" s="13" t="s">
        <v>403</v>
      </c>
      <c r="K126" s="14">
        <v>150000</v>
      </c>
      <c r="L126" s="14">
        <v>15000</v>
      </c>
      <c r="M126" s="14">
        <v>165000</v>
      </c>
      <c r="N126" s="13" t="s">
        <v>24</v>
      </c>
      <c r="O126" s="14" t="s">
        <v>2033</v>
      </c>
      <c r="P126" s="13" t="s">
        <v>1966</v>
      </c>
      <c r="Q126" s="13" t="s">
        <v>2174</v>
      </c>
      <c r="R126" s="13" t="s">
        <v>60</v>
      </c>
      <c r="S126" s="16">
        <v>202</v>
      </c>
      <c r="T126" s="16">
        <v>615</v>
      </c>
      <c r="U126" s="16">
        <v>828</v>
      </c>
      <c r="V126" s="13" t="s">
        <v>29</v>
      </c>
      <c r="W126" s="13" t="s">
        <v>29</v>
      </c>
      <c r="X126" s="17" t="str">
        <f>IF(S126=T126,"T","F")</f>
        <v>F</v>
      </c>
      <c r="Y126" s="17" t="s">
        <v>30</v>
      </c>
      <c r="Z126" s="17" t="s">
        <v>30</v>
      </c>
      <c r="AA126" s="17" t="str">
        <f>VLOOKUP(U126,계정과목!$B$4:$C$75,2)</f>
        <v>광고선전비</v>
      </c>
      <c r="AB126" s="17" t="str">
        <f>VLOOKUP(S126,계정과목!$B$4:$C$75,2)</f>
        <v>비품</v>
      </c>
      <c r="AC126" s="17" t="str">
        <f>VLOOKUP(T126,계정과목!$B$4:$C$75,2)</f>
        <v>가스수도료(도)</v>
      </c>
      <c r="AD126" s="13" t="s">
        <v>60</v>
      </c>
      <c r="AE126" s="17" t="s">
        <v>2349</v>
      </c>
      <c r="AF126" s="13" t="s">
        <v>24</v>
      </c>
      <c r="AG126" s="17" t="s">
        <v>2362</v>
      </c>
      <c r="AH126" s="17" t="s">
        <v>2359</v>
      </c>
      <c r="AI126" s="17" t="s">
        <v>2359</v>
      </c>
      <c r="AJ126" s="17" t="s">
        <v>2367</v>
      </c>
      <c r="AK126" s="17" t="s">
        <v>2298</v>
      </c>
      <c r="AL126" s="27"/>
    </row>
    <row r="127" spans="1:38">
      <c r="A127" s="26">
        <v>36413</v>
      </c>
      <c r="B127" s="13" t="s">
        <v>19</v>
      </c>
      <c r="C127" s="13">
        <v>130443</v>
      </c>
      <c r="D127" s="14" t="s">
        <v>2176</v>
      </c>
      <c r="E127" s="13" t="s">
        <v>2177</v>
      </c>
      <c r="F127" s="15">
        <v>43439</v>
      </c>
      <c r="G127" s="15">
        <v>43442</v>
      </c>
      <c r="H127" s="15">
        <v>43442</v>
      </c>
      <c r="I127" s="14" t="s">
        <v>2178</v>
      </c>
      <c r="J127" s="13" t="s">
        <v>2179</v>
      </c>
      <c r="K127" s="14">
        <v>60000</v>
      </c>
      <c r="L127" s="14">
        <v>6000</v>
      </c>
      <c r="M127" s="14">
        <v>66000</v>
      </c>
      <c r="N127" s="13" t="s">
        <v>24</v>
      </c>
      <c r="O127" s="14" t="s">
        <v>2130</v>
      </c>
      <c r="P127" s="13" t="s">
        <v>1966</v>
      </c>
      <c r="Q127" s="13" t="s">
        <v>1468</v>
      </c>
      <c r="R127" s="13" t="s">
        <v>60</v>
      </c>
      <c r="S127" s="16">
        <v>827</v>
      </c>
      <c r="T127" s="16">
        <v>827</v>
      </c>
      <c r="U127" s="16">
        <v>828</v>
      </c>
      <c r="V127" s="13" t="s">
        <v>29</v>
      </c>
      <c r="W127" s="13" t="s">
        <v>29</v>
      </c>
      <c r="X127" s="17" t="str">
        <f>IF(S127=T127,"T","F")</f>
        <v>T</v>
      </c>
      <c r="Y127" s="17" t="s">
        <v>30</v>
      </c>
      <c r="Z127" s="17" t="s">
        <v>30</v>
      </c>
      <c r="AA127" s="17" t="str">
        <f>VLOOKUP(U127,계정과목!$B$4:$C$75,2)</f>
        <v>광고선전비</v>
      </c>
      <c r="AB127" s="17" t="str">
        <f>VLOOKUP(S127,계정과목!$B$4:$C$75,2)</f>
        <v>지급수수료</v>
      </c>
      <c r="AC127" s="17" t="str">
        <f>VLOOKUP(T127,계정과목!$B$4:$C$75,2)</f>
        <v>지급수수료</v>
      </c>
      <c r="AD127" s="13" t="s">
        <v>60</v>
      </c>
      <c r="AE127" s="17" t="s">
        <v>2349</v>
      </c>
      <c r="AF127" s="13" t="s">
        <v>24</v>
      </c>
      <c r="AG127" s="17" t="s">
        <v>2362</v>
      </c>
      <c r="AH127" s="17" t="s">
        <v>2359</v>
      </c>
      <c r="AI127" s="17" t="s">
        <v>2359</v>
      </c>
      <c r="AJ127" s="17" t="s">
        <v>2367</v>
      </c>
      <c r="AK127" s="17" t="s">
        <v>2298</v>
      </c>
      <c r="AL127" s="27"/>
    </row>
    <row r="128" spans="1:38">
      <c r="A128" s="26">
        <v>19530</v>
      </c>
      <c r="B128" s="13" t="s">
        <v>19</v>
      </c>
      <c r="C128" s="13">
        <v>127822</v>
      </c>
      <c r="D128" s="14" t="s">
        <v>885</v>
      </c>
      <c r="E128" s="13" t="s">
        <v>886</v>
      </c>
      <c r="F128" s="15">
        <v>43270</v>
      </c>
      <c r="G128" s="15">
        <v>43270</v>
      </c>
      <c r="H128" s="15">
        <v>43270</v>
      </c>
      <c r="I128" s="14" t="s">
        <v>887</v>
      </c>
      <c r="J128" s="13" t="s">
        <v>888</v>
      </c>
      <c r="K128" s="14">
        <v>3000000</v>
      </c>
      <c r="L128" s="14">
        <v>300000</v>
      </c>
      <c r="M128" s="14">
        <v>3300000</v>
      </c>
      <c r="N128" s="13" t="s">
        <v>43</v>
      </c>
      <c r="O128" s="14" t="s">
        <v>889</v>
      </c>
      <c r="P128" s="13" t="s">
        <v>890</v>
      </c>
      <c r="Q128" s="13" t="s">
        <v>891</v>
      </c>
      <c r="R128" s="13" t="s">
        <v>28</v>
      </c>
      <c r="S128" s="16">
        <v>146</v>
      </c>
      <c r="T128" s="16">
        <v>146</v>
      </c>
      <c r="U128" s="16">
        <v>823</v>
      </c>
      <c r="V128" s="13" t="s">
        <v>29</v>
      </c>
      <c r="W128" s="13" t="s">
        <v>29</v>
      </c>
      <c r="X128" s="17" t="str">
        <f>IF(S128=T128,"T","F")</f>
        <v>T</v>
      </c>
      <c r="Y128" s="17" t="s">
        <v>2258</v>
      </c>
      <c r="Z128" s="17" t="s">
        <v>33</v>
      </c>
      <c r="AA128" s="17" t="str">
        <f>VLOOKUP(U128,계정과목!$B$4:$C$75,2)</f>
        <v>교육훈련비</v>
      </c>
      <c r="AB128" s="17" t="str">
        <f>VLOOKUP(S128,계정과목!$B$4:$C$75,2)</f>
        <v>상품</v>
      </c>
      <c r="AC128" s="17" t="str">
        <f>VLOOKUP(T128,계정과목!$B$4:$C$75,2)</f>
        <v>상품</v>
      </c>
      <c r="AD128" s="13" t="s">
        <v>28</v>
      </c>
      <c r="AE128" s="17" t="s">
        <v>2350</v>
      </c>
      <c r="AF128" s="13" t="s">
        <v>43</v>
      </c>
      <c r="AG128" s="17" t="s">
        <v>2362</v>
      </c>
      <c r="AH128" s="17" t="s">
        <v>2359</v>
      </c>
      <c r="AI128" s="17" t="s">
        <v>2359</v>
      </c>
      <c r="AJ128" s="17" t="s">
        <v>2367</v>
      </c>
      <c r="AK128" s="17" t="s">
        <v>2386</v>
      </c>
      <c r="AL128" s="27"/>
    </row>
    <row r="129" spans="1:38">
      <c r="A129" s="26">
        <v>25453</v>
      </c>
      <c r="B129" s="13" t="s">
        <v>19</v>
      </c>
      <c r="C129" s="13">
        <v>127606</v>
      </c>
      <c r="D129" s="14" t="s">
        <v>892</v>
      </c>
      <c r="E129" s="13" t="s">
        <v>893</v>
      </c>
      <c r="F129" s="15">
        <v>43368</v>
      </c>
      <c r="G129" s="15">
        <v>43368</v>
      </c>
      <c r="H129" s="15">
        <v>43368</v>
      </c>
      <c r="I129" s="14" t="s">
        <v>894</v>
      </c>
      <c r="J129" s="13" t="s">
        <v>895</v>
      </c>
      <c r="K129" s="14">
        <v>409091</v>
      </c>
      <c r="L129" s="14">
        <v>40909</v>
      </c>
      <c r="M129" s="14">
        <v>450000</v>
      </c>
      <c r="N129" s="13" t="s">
        <v>43</v>
      </c>
      <c r="O129" s="14" t="s">
        <v>896</v>
      </c>
      <c r="P129" s="13" t="s">
        <v>890</v>
      </c>
      <c r="Q129" s="13" t="s">
        <v>897</v>
      </c>
      <c r="R129" s="13" t="s">
        <v>28</v>
      </c>
      <c r="S129" s="16">
        <v>146</v>
      </c>
      <c r="T129" s="16">
        <v>146</v>
      </c>
      <c r="U129" s="16">
        <v>823</v>
      </c>
      <c r="V129" s="13" t="s">
        <v>29</v>
      </c>
      <c r="W129" s="13" t="s">
        <v>29</v>
      </c>
      <c r="X129" s="17" t="str">
        <f>IF(S129=T129,"T","F")</f>
        <v>T</v>
      </c>
      <c r="Y129" s="17" t="s">
        <v>2258</v>
      </c>
      <c r="Z129" s="17" t="s">
        <v>30</v>
      </c>
      <c r="AA129" s="17" t="str">
        <f>VLOOKUP(U129,계정과목!$B$4:$C$75,2)</f>
        <v>교육훈련비</v>
      </c>
      <c r="AB129" s="17" t="str">
        <f>VLOOKUP(S129,계정과목!$B$4:$C$75,2)</f>
        <v>상품</v>
      </c>
      <c r="AC129" s="17" t="str">
        <f>VLOOKUP(T129,계정과목!$B$4:$C$75,2)</f>
        <v>상품</v>
      </c>
      <c r="AD129" s="13" t="s">
        <v>28</v>
      </c>
      <c r="AE129" s="17" t="s">
        <v>2351</v>
      </c>
      <c r="AF129" s="13" t="s">
        <v>43</v>
      </c>
      <c r="AG129" s="17" t="s">
        <v>2362</v>
      </c>
      <c r="AH129" s="17" t="s">
        <v>2359</v>
      </c>
      <c r="AI129" s="17" t="s">
        <v>2359</v>
      </c>
      <c r="AJ129" s="17" t="s">
        <v>2367</v>
      </c>
      <c r="AK129" s="17" t="s">
        <v>2386</v>
      </c>
      <c r="AL129" s="27"/>
    </row>
    <row r="130" spans="1:38">
      <c r="A130" s="26">
        <v>27954</v>
      </c>
      <c r="B130" s="13" t="s">
        <v>19</v>
      </c>
      <c r="C130" s="13">
        <v>129467</v>
      </c>
      <c r="D130" s="14" t="s">
        <v>898</v>
      </c>
      <c r="E130" s="13" t="s">
        <v>899</v>
      </c>
      <c r="F130" s="15">
        <v>43343</v>
      </c>
      <c r="G130" s="15">
        <v>43351</v>
      </c>
      <c r="H130" s="15">
        <v>43352</v>
      </c>
      <c r="I130" s="14" t="s">
        <v>900</v>
      </c>
      <c r="J130" s="13" t="s">
        <v>901</v>
      </c>
      <c r="K130" s="14">
        <v>3000000</v>
      </c>
      <c r="L130" s="14">
        <v>300000</v>
      </c>
      <c r="M130" s="14">
        <v>3300000</v>
      </c>
      <c r="N130" s="13" t="s">
        <v>43</v>
      </c>
      <c r="O130" s="14" t="s">
        <v>889</v>
      </c>
      <c r="P130" s="13" t="s">
        <v>890</v>
      </c>
      <c r="Q130" s="13" t="s">
        <v>200</v>
      </c>
      <c r="R130" s="13" t="s">
        <v>28</v>
      </c>
      <c r="S130" s="16">
        <v>146</v>
      </c>
      <c r="T130" s="16">
        <v>146</v>
      </c>
      <c r="U130" s="16">
        <v>823</v>
      </c>
      <c r="V130" s="13" t="s">
        <v>29</v>
      </c>
      <c r="W130" s="13" t="s">
        <v>29</v>
      </c>
      <c r="X130" s="17" t="str">
        <f>IF(S130=T130,"T","F")</f>
        <v>T</v>
      </c>
      <c r="Y130" s="17" t="s">
        <v>2258</v>
      </c>
      <c r="Z130" s="17" t="s">
        <v>30</v>
      </c>
      <c r="AA130" s="17" t="str">
        <f>VLOOKUP(U130,계정과목!$B$4:$C$75,2)</f>
        <v>교육훈련비</v>
      </c>
      <c r="AB130" s="17" t="str">
        <f>VLOOKUP(S130,계정과목!$B$4:$C$75,2)</f>
        <v>상품</v>
      </c>
      <c r="AC130" s="17" t="str">
        <f>VLOOKUP(T130,계정과목!$B$4:$C$75,2)</f>
        <v>상품</v>
      </c>
      <c r="AD130" s="13" t="s">
        <v>28</v>
      </c>
      <c r="AE130" s="17" t="s">
        <v>2350</v>
      </c>
      <c r="AF130" s="13" t="s">
        <v>43</v>
      </c>
      <c r="AG130" s="17" t="s">
        <v>2362</v>
      </c>
      <c r="AH130" s="17" t="s">
        <v>2359</v>
      </c>
      <c r="AI130" s="17" t="s">
        <v>2359</v>
      </c>
      <c r="AJ130" s="17" t="s">
        <v>2367</v>
      </c>
      <c r="AK130" s="17" t="s">
        <v>2386</v>
      </c>
      <c r="AL130" s="27"/>
    </row>
    <row r="131" spans="1:38">
      <c r="A131" s="26">
        <v>30067</v>
      </c>
      <c r="B131" s="13" t="s">
        <v>19</v>
      </c>
      <c r="C131" s="13">
        <v>129920</v>
      </c>
      <c r="D131" s="14" t="s">
        <v>400</v>
      </c>
      <c r="E131" s="13" t="s">
        <v>401</v>
      </c>
      <c r="F131" s="15">
        <v>43368</v>
      </c>
      <c r="G131" s="15">
        <v>43368</v>
      </c>
      <c r="H131" s="15">
        <v>43368</v>
      </c>
      <c r="I131" s="14" t="s">
        <v>402</v>
      </c>
      <c r="J131" s="13" t="s">
        <v>403</v>
      </c>
      <c r="K131" s="14">
        <v>8000000</v>
      </c>
      <c r="L131" s="14">
        <v>800000</v>
      </c>
      <c r="M131" s="14">
        <v>8800000</v>
      </c>
      <c r="N131" s="13" t="s">
        <v>24</v>
      </c>
      <c r="O131" s="14" t="s">
        <v>902</v>
      </c>
      <c r="P131" s="13" t="s">
        <v>890</v>
      </c>
      <c r="Q131" s="13" t="s">
        <v>710</v>
      </c>
      <c r="R131" s="13" t="s">
        <v>60</v>
      </c>
      <c r="S131" s="16">
        <v>202</v>
      </c>
      <c r="T131" s="16">
        <v>615</v>
      </c>
      <c r="U131" s="16">
        <v>823</v>
      </c>
      <c r="V131" s="13" t="s">
        <v>29</v>
      </c>
      <c r="W131" s="13" t="s">
        <v>29</v>
      </c>
      <c r="X131" s="17" t="str">
        <f>IF(S131=T131,"T","F")</f>
        <v>F</v>
      </c>
      <c r="Y131" s="17" t="s">
        <v>2258</v>
      </c>
      <c r="Z131" s="17" t="s">
        <v>30</v>
      </c>
      <c r="AA131" s="17" t="str">
        <f>VLOOKUP(U131,계정과목!$B$4:$C$75,2)</f>
        <v>교육훈련비</v>
      </c>
      <c r="AB131" s="17" t="str">
        <f>VLOOKUP(S131,계정과목!$B$4:$C$75,2)</f>
        <v>비품</v>
      </c>
      <c r="AC131" s="17" t="str">
        <f>VLOOKUP(T131,계정과목!$B$4:$C$75,2)</f>
        <v>가스수도료(도)</v>
      </c>
      <c r="AD131" s="13" t="s">
        <v>60</v>
      </c>
      <c r="AE131" s="17" t="s">
        <v>2351</v>
      </c>
      <c r="AF131" s="13" t="s">
        <v>24</v>
      </c>
      <c r="AG131" s="17" t="s">
        <v>2362</v>
      </c>
      <c r="AH131" s="17" t="s">
        <v>2359</v>
      </c>
      <c r="AI131" s="17" t="s">
        <v>2359</v>
      </c>
      <c r="AJ131" s="17" t="s">
        <v>2367</v>
      </c>
      <c r="AK131" s="17" t="s">
        <v>2386</v>
      </c>
      <c r="AL131" s="27"/>
    </row>
    <row r="132" spans="1:38">
      <c r="A132" s="26">
        <v>9424</v>
      </c>
      <c r="B132" s="13" t="s">
        <v>19</v>
      </c>
      <c r="C132" s="13">
        <v>130621</v>
      </c>
      <c r="D132" s="14" t="s">
        <v>307</v>
      </c>
      <c r="E132" s="13" t="s">
        <v>308</v>
      </c>
      <c r="F132" s="15">
        <v>43159</v>
      </c>
      <c r="G132" s="15">
        <v>43166</v>
      </c>
      <c r="H132" s="15">
        <v>43167</v>
      </c>
      <c r="I132" s="14" t="s">
        <v>229</v>
      </c>
      <c r="J132" s="13" t="s">
        <v>230</v>
      </c>
      <c r="K132" s="14">
        <v>4092728</v>
      </c>
      <c r="L132" s="14">
        <v>409272</v>
      </c>
      <c r="M132" s="14">
        <v>4502000</v>
      </c>
      <c r="N132" s="13" t="s">
        <v>43</v>
      </c>
      <c r="O132" s="14" t="s">
        <v>309</v>
      </c>
      <c r="P132" s="13" t="s">
        <v>310</v>
      </c>
      <c r="Q132" s="13" t="s">
        <v>92</v>
      </c>
      <c r="R132" s="13" t="s">
        <v>28</v>
      </c>
      <c r="S132" s="16">
        <v>827</v>
      </c>
      <c r="T132" s="16">
        <v>146</v>
      </c>
      <c r="U132" s="16">
        <v>194</v>
      </c>
      <c r="V132" s="13" t="s">
        <v>29</v>
      </c>
      <c r="W132" s="13" t="s">
        <v>29</v>
      </c>
      <c r="X132" s="17" t="str">
        <f>IF(S132=T132,"T","F")</f>
        <v>F</v>
      </c>
      <c r="Y132" s="17" t="s">
        <v>2258</v>
      </c>
      <c r="Z132" s="17" t="s">
        <v>33</v>
      </c>
      <c r="AA132" s="17" t="str">
        <f>VLOOKUP(U132,계정과목!$B$4:$C$75,2)</f>
        <v>구축물</v>
      </c>
      <c r="AB132" s="17" t="str">
        <f>VLOOKUP(S132,계정과목!$B$4:$C$75,2)</f>
        <v>지급수수료</v>
      </c>
      <c r="AC132" s="17" t="str">
        <f>VLOOKUP(T132,계정과목!$B$4:$C$75,2)</f>
        <v>상품</v>
      </c>
      <c r="AD132" s="13" t="s">
        <v>28</v>
      </c>
      <c r="AE132" s="17" t="s">
        <v>2343</v>
      </c>
      <c r="AF132" s="13" t="s">
        <v>43</v>
      </c>
      <c r="AG132" s="17" t="s">
        <v>2359</v>
      </c>
      <c r="AH132" s="17" t="s">
        <v>2359</v>
      </c>
      <c r="AI132" s="17" t="s">
        <v>2359</v>
      </c>
      <c r="AJ132" s="17" t="s">
        <v>2367</v>
      </c>
      <c r="AK132" s="17" t="s">
        <v>2387</v>
      </c>
      <c r="AL132" s="27"/>
    </row>
    <row r="133" spans="1:38">
      <c r="A133" s="26">
        <v>9433</v>
      </c>
      <c r="B133" s="13" t="s">
        <v>19</v>
      </c>
      <c r="C133" s="13">
        <v>130621</v>
      </c>
      <c r="D133" s="14" t="s">
        <v>307</v>
      </c>
      <c r="E133" s="13" t="s">
        <v>308</v>
      </c>
      <c r="F133" s="15">
        <v>43153</v>
      </c>
      <c r="G133" s="15">
        <v>43153</v>
      </c>
      <c r="H133" s="15">
        <v>43153</v>
      </c>
      <c r="I133" s="14" t="s">
        <v>311</v>
      </c>
      <c r="J133" s="13" t="s">
        <v>312</v>
      </c>
      <c r="K133" s="14">
        <v>36500000</v>
      </c>
      <c r="L133" s="14">
        <v>3650000</v>
      </c>
      <c r="M133" s="14">
        <v>40150000</v>
      </c>
      <c r="N133" s="13" t="s">
        <v>24</v>
      </c>
      <c r="O133" s="14" t="s">
        <v>313</v>
      </c>
      <c r="P133" s="13" t="s">
        <v>310</v>
      </c>
      <c r="Q133" s="13" t="s">
        <v>314</v>
      </c>
      <c r="R133" s="13" t="s">
        <v>60</v>
      </c>
      <c r="S133" s="16">
        <v>827</v>
      </c>
      <c r="T133" s="16">
        <v>828</v>
      </c>
      <c r="U133" s="16">
        <v>194</v>
      </c>
      <c r="V133" s="13" t="s">
        <v>29</v>
      </c>
      <c r="W133" s="13" t="s">
        <v>29</v>
      </c>
      <c r="X133" s="17" t="str">
        <f>IF(S133=T133,"T","F")</f>
        <v>F</v>
      </c>
      <c r="Y133" s="17" t="s">
        <v>2258</v>
      </c>
      <c r="Z133" s="17" t="s">
        <v>33</v>
      </c>
      <c r="AA133" s="17" t="str">
        <f>VLOOKUP(U133,계정과목!$B$4:$C$75,2)</f>
        <v>구축물</v>
      </c>
      <c r="AB133" s="17" t="str">
        <f>VLOOKUP(S133,계정과목!$B$4:$C$75,2)</f>
        <v>지급수수료</v>
      </c>
      <c r="AC133" s="17" t="str">
        <f>VLOOKUP(T133,계정과목!$B$4:$C$75,2)</f>
        <v>광고선전비</v>
      </c>
      <c r="AD133" s="13" t="s">
        <v>60</v>
      </c>
      <c r="AE133" s="17" t="s">
        <v>2352</v>
      </c>
      <c r="AF133" s="13" t="s">
        <v>24</v>
      </c>
      <c r="AG133" s="17" t="s">
        <v>2359</v>
      </c>
      <c r="AH133" s="17" t="s">
        <v>2359</v>
      </c>
      <c r="AI133" s="17" t="s">
        <v>2362</v>
      </c>
      <c r="AJ133" s="17" t="s">
        <v>2367</v>
      </c>
      <c r="AK133" s="17" t="s">
        <v>2388</v>
      </c>
      <c r="AL133" s="27"/>
    </row>
    <row r="134" spans="1:38">
      <c r="A134" s="26">
        <v>27688</v>
      </c>
      <c r="B134" s="13" t="s">
        <v>19</v>
      </c>
      <c r="C134" s="13">
        <v>129415</v>
      </c>
      <c r="D134" s="14" t="s">
        <v>550</v>
      </c>
      <c r="E134" s="13" t="s">
        <v>551</v>
      </c>
      <c r="F134" s="15">
        <v>43344</v>
      </c>
      <c r="G134" s="15">
        <v>43347</v>
      </c>
      <c r="H134" s="15">
        <v>43348</v>
      </c>
      <c r="I134" s="14" t="s">
        <v>552</v>
      </c>
      <c r="J134" s="13" t="s">
        <v>553</v>
      </c>
      <c r="K134" s="14">
        <v>72000</v>
      </c>
      <c r="L134" s="14">
        <v>7200</v>
      </c>
      <c r="M134" s="14">
        <v>79200</v>
      </c>
      <c r="N134" s="13" t="s">
        <v>43</v>
      </c>
      <c r="O134" s="14" t="s">
        <v>554</v>
      </c>
      <c r="P134" s="13" t="s">
        <v>555</v>
      </c>
      <c r="Q134" s="13" t="s">
        <v>556</v>
      </c>
      <c r="R134" s="13" t="s">
        <v>52</v>
      </c>
      <c r="S134" s="16">
        <v>827</v>
      </c>
      <c r="T134" s="16">
        <v>827</v>
      </c>
      <c r="U134" s="16">
        <v>387</v>
      </c>
      <c r="V134" s="13" t="s">
        <v>29</v>
      </c>
      <c r="W134" s="13" t="s">
        <v>29</v>
      </c>
      <c r="X134" s="17" t="str">
        <f>IF(S134=T134,"T","F")</f>
        <v>T</v>
      </c>
      <c r="Y134" s="17" t="s">
        <v>2258</v>
      </c>
      <c r="Z134" s="17" t="s">
        <v>33</v>
      </c>
      <c r="AA134" s="17" t="str">
        <f>VLOOKUP(U134,계정과목!$B$4:$C$75,2)</f>
        <v>기타임의적립금</v>
      </c>
      <c r="AB134" s="17" t="str">
        <f>VLOOKUP(S134,계정과목!$B$4:$C$75,2)</f>
        <v>지급수수료</v>
      </c>
      <c r="AC134" s="17" t="str">
        <f>VLOOKUP(T134,계정과목!$B$4:$C$75,2)</f>
        <v>지급수수료</v>
      </c>
      <c r="AD134" s="13" t="s">
        <v>52</v>
      </c>
      <c r="AE134" s="17" t="s">
        <v>2353</v>
      </c>
      <c r="AF134" s="13" t="s">
        <v>43</v>
      </c>
      <c r="AG134" s="17" t="s">
        <v>2359</v>
      </c>
      <c r="AH134" s="17" t="s">
        <v>2389</v>
      </c>
      <c r="AI134" s="17" t="s">
        <v>2361</v>
      </c>
      <c r="AJ134" s="17" t="s">
        <v>2367</v>
      </c>
      <c r="AK134" s="17" t="s">
        <v>2371</v>
      </c>
      <c r="AL134" s="27"/>
    </row>
    <row r="135" spans="1:38">
      <c r="A135" s="26">
        <v>5536</v>
      </c>
      <c r="B135" s="13" t="s">
        <v>19</v>
      </c>
      <c r="C135" s="13">
        <v>129149</v>
      </c>
      <c r="D135" s="14" t="s">
        <v>434</v>
      </c>
      <c r="E135" s="13" t="s">
        <v>435</v>
      </c>
      <c r="F135" s="15">
        <v>43159</v>
      </c>
      <c r="G135" s="15">
        <v>43162</v>
      </c>
      <c r="H135" s="15">
        <v>43163</v>
      </c>
      <c r="I135" s="14" t="s">
        <v>903</v>
      </c>
      <c r="J135" s="13" t="s">
        <v>904</v>
      </c>
      <c r="K135" s="14">
        <v>120000</v>
      </c>
      <c r="L135" s="14">
        <v>12000</v>
      </c>
      <c r="M135" s="14">
        <v>132000</v>
      </c>
      <c r="N135" s="13" t="s">
        <v>24</v>
      </c>
      <c r="O135" s="14" t="s">
        <v>905</v>
      </c>
      <c r="P135" s="13" t="s">
        <v>906</v>
      </c>
      <c r="Q135" s="13" t="s">
        <v>907</v>
      </c>
      <c r="R135" s="13" t="s">
        <v>60</v>
      </c>
      <c r="S135" s="16">
        <v>828</v>
      </c>
      <c r="T135" s="16">
        <v>827</v>
      </c>
      <c r="U135" s="16">
        <v>824</v>
      </c>
      <c r="V135" s="13" t="s">
        <v>29</v>
      </c>
      <c r="W135" s="13" t="s">
        <v>29</v>
      </c>
      <c r="X135" s="17" t="str">
        <f>IF(S135=T135,"T","F")</f>
        <v>F</v>
      </c>
      <c r="Y135" s="17" t="s">
        <v>2258</v>
      </c>
      <c r="Z135" s="17" t="s">
        <v>30</v>
      </c>
      <c r="AA135" s="17" t="str">
        <f>VLOOKUP(U135,계정과목!$B$4:$C$75,2)</f>
        <v>도서인쇄비</v>
      </c>
      <c r="AB135" s="17" t="str">
        <f>VLOOKUP(S135,계정과목!$B$4:$C$75,2)</f>
        <v>광고선전비</v>
      </c>
      <c r="AC135" s="17" t="str">
        <f>VLOOKUP(T135,계정과목!$B$4:$C$75,2)</f>
        <v>지급수수료</v>
      </c>
      <c r="AD135" s="13" t="s">
        <v>60</v>
      </c>
      <c r="AE135" s="17" t="s">
        <v>2390</v>
      </c>
      <c r="AF135" s="13" t="s">
        <v>24</v>
      </c>
      <c r="AG135" s="17" t="s">
        <v>2362</v>
      </c>
      <c r="AH135" s="17" t="s">
        <v>2359</v>
      </c>
      <c r="AI135" s="17" t="s">
        <v>2359</v>
      </c>
      <c r="AJ135" s="17" t="s">
        <v>2367</v>
      </c>
      <c r="AK135" s="17" t="s">
        <v>2398</v>
      </c>
      <c r="AL135" s="27"/>
    </row>
    <row r="136" spans="1:38">
      <c r="A136" s="26">
        <v>11799</v>
      </c>
      <c r="B136" s="13" t="s">
        <v>19</v>
      </c>
      <c r="C136" s="13">
        <v>127556</v>
      </c>
      <c r="D136" s="14" t="s">
        <v>908</v>
      </c>
      <c r="E136" s="13" t="s">
        <v>909</v>
      </c>
      <c r="F136" s="15">
        <v>43200</v>
      </c>
      <c r="G136" s="15">
        <v>43200</v>
      </c>
      <c r="H136" s="15">
        <v>43200</v>
      </c>
      <c r="I136" s="14" t="s">
        <v>910</v>
      </c>
      <c r="J136" s="13" t="s">
        <v>911</v>
      </c>
      <c r="K136" s="14">
        <v>155000</v>
      </c>
      <c r="L136" s="14">
        <v>15500</v>
      </c>
      <c r="M136" s="14">
        <v>170500</v>
      </c>
      <c r="N136" s="13" t="s">
        <v>43</v>
      </c>
      <c r="O136" s="14" t="s">
        <v>912</v>
      </c>
      <c r="P136" s="13" t="s">
        <v>906</v>
      </c>
      <c r="Q136" s="13" t="s">
        <v>913</v>
      </c>
      <c r="R136" s="13" t="s">
        <v>60</v>
      </c>
      <c r="S136" s="16">
        <v>826</v>
      </c>
      <c r="T136" s="16">
        <v>827</v>
      </c>
      <c r="U136" s="16">
        <v>824</v>
      </c>
      <c r="V136" s="13" t="s">
        <v>29</v>
      </c>
      <c r="W136" s="13" t="s">
        <v>29</v>
      </c>
      <c r="X136" s="17" t="str">
        <f>IF(S136=T136,"T","F")</f>
        <v>F</v>
      </c>
      <c r="Y136" s="17" t="s">
        <v>2258</v>
      </c>
      <c r="Z136" s="17" t="s">
        <v>30</v>
      </c>
      <c r="AA136" s="17" t="str">
        <f>VLOOKUP(U136,계정과목!$B$4:$C$75,2)</f>
        <v>도서인쇄비</v>
      </c>
      <c r="AB136" s="17" t="str">
        <f>VLOOKUP(S136,계정과목!$B$4:$C$75,2)</f>
        <v>소모품비</v>
      </c>
      <c r="AC136" s="17" t="str">
        <f>VLOOKUP(T136,계정과목!$B$4:$C$75,2)</f>
        <v>지급수수료</v>
      </c>
      <c r="AD136" s="13" t="s">
        <v>60</v>
      </c>
      <c r="AE136" s="17" t="s">
        <v>2390</v>
      </c>
      <c r="AF136" s="13" t="s">
        <v>43</v>
      </c>
      <c r="AG136" s="17" t="s">
        <v>2362</v>
      </c>
      <c r="AH136" s="17" t="s">
        <v>2359</v>
      </c>
      <c r="AI136" s="17" t="s">
        <v>2359</v>
      </c>
      <c r="AJ136" s="17" t="s">
        <v>2367</v>
      </c>
      <c r="AK136" s="17" t="s">
        <v>2398</v>
      </c>
      <c r="AL136" s="27"/>
    </row>
    <row r="137" spans="1:38">
      <c r="A137" s="26">
        <v>12995</v>
      </c>
      <c r="B137" s="13" t="s">
        <v>19</v>
      </c>
      <c r="C137" s="13">
        <v>127822</v>
      </c>
      <c r="D137" s="14" t="s">
        <v>885</v>
      </c>
      <c r="E137" s="13" t="s">
        <v>886</v>
      </c>
      <c r="F137" s="15">
        <v>43239</v>
      </c>
      <c r="G137" s="15">
        <v>43242</v>
      </c>
      <c r="H137" s="15">
        <v>43243</v>
      </c>
      <c r="I137" s="14" t="s">
        <v>914</v>
      </c>
      <c r="J137" s="13" t="s">
        <v>915</v>
      </c>
      <c r="K137" s="14">
        <v>9636</v>
      </c>
      <c r="L137" s="14">
        <v>964</v>
      </c>
      <c r="M137" s="14">
        <v>10600</v>
      </c>
      <c r="N137" s="13" t="s">
        <v>24</v>
      </c>
      <c r="O137" s="14" t="s">
        <v>916</v>
      </c>
      <c r="P137" s="13" t="s">
        <v>906</v>
      </c>
      <c r="Q137" s="13" t="s">
        <v>351</v>
      </c>
      <c r="R137" s="13" t="s">
        <v>28</v>
      </c>
      <c r="S137" s="16">
        <v>146</v>
      </c>
      <c r="T137" s="16">
        <v>146</v>
      </c>
      <c r="U137" s="16">
        <v>824</v>
      </c>
      <c r="V137" s="13" t="s">
        <v>29</v>
      </c>
      <c r="W137" s="13" t="s">
        <v>29</v>
      </c>
      <c r="X137" s="17" t="str">
        <f>IF(S137=T137,"T","F")</f>
        <v>T</v>
      </c>
      <c r="Y137" s="17" t="s">
        <v>2258</v>
      </c>
      <c r="Z137" s="17" t="s">
        <v>30</v>
      </c>
      <c r="AA137" s="17" t="str">
        <f>VLOOKUP(U137,계정과목!$B$4:$C$75,2)</f>
        <v>도서인쇄비</v>
      </c>
      <c r="AB137" s="17" t="str">
        <f>VLOOKUP(S137,계정과목!$B$4:$C$75,2)</f>
        <v>상품</v>
      </c>
      <c r="AC137" s="17" t="str">
        <f>VLOOKUP(T137,계정과목!$B$4:$C$75,2)</f>
        <v>상품</v>
      </c>
      <c r="AD137" s="13" t="s">
        <v>28</v>
      </c>
      <c r="AE137" s="17" t="s">
        <v>2391</v>
      </c>
      <c r="AF137" s="13" t="s">
        <v>24</v>
      </c>
      <c r="AG137" s="17" t="s">
        <v>2362</v>
      </c>
      <c r="AH137" s="17" t="s">
        <v>2359</v>
      </c>
      <c r="AI137" s="17" t="s">
        <v>2359</v>
      </c>
      <c r="AJ137" s="17" t="s">
        <v>2367</v>
      </c>
      <c r="AK137" s="17" t="s">
        <v>2398</v>
      </c>
      <c r="AL137" s="27"/>
    </row>
    <row r="138" spans="1:38">
      <c r="A138" s="26">
        <v>13194</v>
      </c>
      <c r="B138" s="13" t="s">
        <v>19</v>
      </c>
      <c r="C138" s="13">
        <v>129149</v>
      </c>
      <c r="D138" s="14" t="s">
        <v>434</v>
      </c>
      <c r="E138" s="13" t="s">
        <v>435</v>
      </c>
      <c r="F138" s="15">
        <v>43220</v>
      </c>
      <c r="G138" s="15">
        <v>43224</v>
      </c>
      <c r="H138" s="15">
        <v>43225</v>
      </c>
      <c r="I138" s="14" t="s">
        <v>903</v>
      </c>
      <c r="J138" s="13" t="s">
        <v>904</v>
      </c>
      <c r="K138" s="14">
        <v>120000</v>
      </c>
      <c r="L138" s="14">
        <v>12000</v>
      </c>
      <c r="M138" s="14">
        <v>132000</v>
      </c>
      <c r="N138" s="13" t="s">
        <v>24</v>
      </c>
      <c r="O138" s="14" t="s">
        <v>905</v>
      </c>
      <c r="P138" s="13" t="s">
        <v>906</v>
      </c>
      <c r="Q138" s="13" t="s">
        <v>917</v>
      </c>
      <c r="R138" s="13" t="s">
        <v>60</v>
      </c>
      <c r="S138" s="16">
        <v>828</v>
      </c>
      <c r="T138" s="16">
        <v>827</v>
      </c>
      <c r="U138" s="16">
        <v>824</v>
      </c>
      <c r="V138" s="13" t="s">
        <v>29</v>
      </c>
      <c r="W138" s="13" t="s">
        <v>29</v>
      </c>
      <c r="X138" s="17" t="str">
        <f>IF(S138=T138,"T","F")</f>
        <v>F</v>
      </c>
      <c r="Y138" s="17" t="s">
        <v>2258</v>
      </c>
      <c r="Z138" s="17" t="s">
        <v>345</v>
      </c>
      <c r="AA138" s="17" t="str">
        <f>VLOOKUP(U138,계정과목!$B$4:$C$75,2)</f>
        <v>도서인쇄비</v>
      </c>
      <c r="AB138" s="17" t="str">
        <f>VLOOKUP(S138,계정과목!$B$4:$C$75,2)</f>
        <v>광고선전비</v>
      </c>
      <c r="AC138" s="17" t="str">
        <f>VLOOKUP(T138,계정과목!$B$4:$C$75,2)</f>
        <v>지급수수료</v>
      </c>
      <c r="AD138" s="13" t="s">
        <v>60</v>
      </c>
      <c r="AE138" s="17" t="s">
        <v>2392</v>
      </c>
      <c r="AF138" s="13" t="s">
        <v>24</v>
      </c>
      <c r="AG138" s="17" t="s">
        <v>2362</v>
      </c>
      <c r="AH138" s="17" t="s">
        <v>2359</v>
      </c>
      <c r="AI138" s="17" t="s">
        <v>2359</v>
      </c>
      <c r="AJ138" s="17" t="s">
        <v>2367</v>
      </c>
      <c r="AK138" s="17" t="s">
        <v>2398</v>
      </c>
      <c r="AL138" s="27"/>
    </row>
    <row r="139" spans="1:38">
      <c r="A139" s="26">
        <v>19724</v>
      </c>
      <c r="B139" s="13" t="s">
        <v>19</v>
      </c>
      <c r="C139" s="13">
        <v>127855</v>
      </c>
      <c r="D139" s="14" t="s">
        <v>368</v>
      </c>
      <c r="E139" s="13" t="s">
        <v>369</v>
      </c>
      <c r="F139" s="15">
        <v>43307</v>
      </c>
      <c r="G139" s="15">
        <v>43307</v>
      </c>
      <c r="H139" s="15">
        <v>43307</v>
      </c>
      <c r="I139" s="14" t="s">
        <v>918</v>
      </c>
      <c r="J139" s="13" t="s">
        <v>919</v>
      </c>
      <c r="K139" s="14">
        <v>272727</v>
      </c>
      <c r="L139" s="14">
        <v>27273</v>
      </c>
      <c r="M139" s="14">
        <v>300000</v>
      </c>
      <c r="N139" s="13" t="s">
        <v>43</v>
      </c>
      <c r="O139" s="14" t="s">
        <v>920</v>
      </c>
      <c r="P139" s="13" t="s">
        <v>906</v>
      </c>
      <c r="Q139" s="13" t="s">
        <v>921</v>
      </c>
      <c r="R139" s="13" t="s">
        <v>60</v>
      </c>
      <c r="S139" s="16">
        <v>817</v>
      </c>
      <c r="T139" s="16">
        <v>146</v>
      </c>
      <c r="U139" s="16">
        <v>824</v>
      </c>
      <c r="V139" s="13" t="s">
        <v>29</v>
      </c>
      <c r="W139" s="13" t="s">
        <v>29</v>
      </c>
      <c r="X139" s="17" t="str">
        <f>IF(S139=T139,"T","F")</f>
        <v>F</v>
      </c>
      <c r="Y139" s="17" t="s">
        <v>2258</v>
      </c>
      <c r="Z139" s="17" t="s">
        <v>33</v>
      </c>
      <c r="AA139" s="17" t="str">
        <f>VLOOKUP(U139,계정과목!$B$4:$C$75,2)</f>
        <v>도서인쇄비</v>
      </c>
      <c r="AB139" s="17" t="str">
        <f>VLOOKUP(S139,계정과목!$B$4:$C$75,2)</f>
        <v>지급임차료</v>
      </c>
      <c r="AC139" s="17" t="str">
        <f>VLOOKUP(T139,계정과목!$B$4:$C$75,2)</f>
        <v>상품</v>
      </c>
      <c r="AD139" s="13" t="s">
        <v>60</v>
      </c>
      <c r="AE139" s="17" t="s">
        <v>2390</v>
      </c>
      <c r="AF139" s="13" t="s">
        <v>43</v>
      </c>
      <c r="AG139" s="17" t="s">
        <v>2362</v>
      </c>
      <c r="AH139" s="17" t="s">
        <v>2359</v>
      </c>
      <c r="AI139" s="17" t="s">
        <v>2359</v>
      </c>
      <c r="AJ139" s="17" t="s">
        <v>2367</v>
      </c>
      <c r="AK139" s="17" t="s">
        <v>2398</v>
      </c>
      <c r="AL139" s="27"/>
    </row>
    <row r="140" spans="1:38">
      <c r="A140" s="26">
        <v>23992</v>
      </c>
      <c r="B140" s="13" t="s">
        <v>19</v>
      </c>
      <c r="C140" s="13">
        <v>125317</v>
      </c>
      <c r="D140" s="14" t="s">
        <v>869</v>
      </c>
      <c r="E140" s="13" t="s">
        <v>870</v>
      </c>
      <c r="F140" s="15">
        <v>43343</v>
      </c>
      <c r="G140" s="15">
        <v>43349</v>
      </c>
      <c r="H140" s="15">
        <v>43349</v>
      </c>
      <c r="I140" s="14" t="s">
        <v>922</v>
      </c>
      <c r="J140" s="13" t="s">
        <v>923</v>
      </c>
      <c r="K140" s="14">
        <v>38227</v>
      </c>
      <c r="L140" s="14">
        <v>3823</v>
      </c>
      <c r="M140" s="14">
        <v>42050</v>
      </c>
      <c r="N140" s="13" t="s">
        <v>24</v>
      </c>
      <c r="O140" s="14" t="s">
        <v>924</v>
      </c>
      <c r="P140" s="13" t="s">
        <v>906</v>
      </c>
      <c r="Q140" s="13" t="s">
        <v>925</v>
      </c>
      <c r="R140" s="13" t="s">
        <v>60</v>
      </c>
      <c r="S140" s="16">
        <v>827</v>
      </c>
      <c r="T140" s="16">
        <v>827</v>
      </c>
      <c r="U140" s="16">
        <v>824</v>
      </c>
      <c r="V140" s="13" t="s">
        <v>29</v>
      </c>
      <c r="W140" s="13" t="s">
        <v>29</v>
      </c>
      <c r="X140" s="17" t="str">
        <f>IF(S140=T140,"T","F")</f>
        <v>T</v>
      </c>
      <c r="Y140" s="17" t="s">
        <v>2258</v>
      </c>
      <c r="Z140" s="17" t="s">
        <v>75</v>
      </c>
      <c r="AA140" s="17" t="str">
        <f>VLOOKUP(U140,계정과목!$B$4:$C$75,2)</f>
        <v>도서인쇄비</v>
      </c>
      <c r="AB140" s="17" t="str">
        <f>VLOOKUP(S140,계정과목!$B$4:$C$75,2)</f>
        <v>지급수수료</v>
      </c>
      <c r="AC140" s="17" t="str">
        <f>VLOOKUP(T140,계정과목!$B$4:$C$75,2)</f>
        <v>지급수수료</v>
      </c>
      <c r="AD140" s="13" t="s">
        <v>60</v>
      </c>
      <c r="AE140" s="17" t="s">
        <v>2393</v>
      </c>
      <c r="AF140" s="13" t="s">
        <v>24</v>
      </c>
      <c r="AG140" s="17" t="s">
        <v>2362</v>
      </c>
      <c r="AH140" s="17" t="s">
        <v>2359</v>
      </c>
      <c r="AI140" s="17" t="s">
        <v>2359</v>
      </c>
      <c r="AJ140" s="17" t="s">
        <v>2367</v>
      </c>
      <c r="AK140" s="17" t="s">
        <v>2398</v>
      </c>
      <c r="AL140" s="27"/>
    </row>
    <row r="141" spans="1:38">
      <c r="A141" s="26">
        <v>25828</v>
      </c>
      <c r="B141" s="13" t="s">
        <v>19</v>
      </c>
      <c r="C141" s="13">
        <v>127681</v>
      </c>
      <c r="D141" s="14" t="s">
        <v>926</v>
      </c>
      <c r="E141" s="13" t="s">
        <v>927</v>
      </c>
      <c r="F141" s="15">
        <v>43336</v>
      </c>
      <c r="G141" s="15">
        <v>43349</v>
      </c>
      <c r="H141" s="15">
        <v>43349</v>
      </c>
      <c r="I141" s="14" t="s">
        <v>928</v>
      </c>
      <c r="J141" s="13" t="s">
        <v>929</v>
      </c>
      <c r="K141" s="14">
        <v>16545</v>
      </c>
      <c r="L141" s="14">
        <v>1655</v>
      </c>
      <c r="M141" s="14">
        <v>18200</v>
      </c>
      <c r="N141" s="13" t="s">
        <v>24</v>
      </c>
      <c r="O141" s="14" t="s">
        <v>930</v>
      </c>
      <c r="P141" s="13" t="s">
        <v>906</v>
      </c>
      <c r="Q141" s="13" t="s">
        <v>931</v>
      </c>
      <c r="R141" s="13" t="s">
        <v>60</v>
      </c>
      <c r="S141" s="16">
        <v>827</v>
      </c>
      <c r="T141" s="16">
        <v>827</v>
      </c>
      <c r="U141" s="16">
        <v>824</v>
      </c>
      <c r="V141" s="13" t="s">
        <v>29</v>
      </c>
      <c r="W141" s="13" t="s">
        <v>29</v>
      </c>
      <c r="X141" s="17" t="str">
        <f>IF(S141=T141,"T","F")</f>
        <v>T</v>
      </c>
      <c r="Y141" s="17" t="s">
        <v>2258</v>
      </c>
      <c r="Z141" s="17" t="s">
        <v>30</v>
      </c>
      <c r="AA141" s="17" t="str">
        <f>VLOOKUP(U141,계정과목!$B$4:$C$75,2)</f>
        <v>도서인쇄비</v>
      </c>
      <c r="AB141" s="17" t="str">
        <f>VLOOKUP(S141,계정과목!$B$4:$C$75,2)</f>
        <v>지급수수료</v>
      </c>
      <c r="AC141" s="17" t="str">
        <f>VLOOKUP(T141,계정과목!$B$4:$C$75,2)</f>
        <v>지급수수료</v>
      </c>
      <c r="AD141" s="13" t="s">
        <v>60</v>
      </c>
      <c r="AE141" s="17" t="s">
        <v>2394</v>
      </c>
      <c r="AF141" s="13" t="s">
        <v>24</v>
      </c>
      <c r="AG141" s="17" t="s">
        <v>2362</v>
      </c>
      <c r="AH141" s="17" t="s">
        <v>2359</v>
      </c>
      <c r="AI141" s="17" t="s">
        <v>2359</v>
      </c>
      <c r="AJ141" s="17" t="s">
        <v>2367</v>
      </c>
      <c r="AK141" s="17" t="s">
        <v>2398</v>
      </c>
      <c r="AL141" s="27"/>
    </row>
    <row r="142" spans="1:38">
      <c r="A142" s="26">
        <v>13447</v>
      </c>
      <c r="B142" s="13" t="s">
        <v>19</v>
      </c>
      <c r="C142" s="13">
        <v>129355</v>
      </c>
      <c r="D142" s="14" t="s">
        <v>576</v>
      </c>
      <c r="E142" s="13" t="s">
        <v>577</v>
      </c>
      <c r="F142" s="15">
        <v>43201</v>
      </c>
      <c r="G142" s="15">
        <v>43202</v>
      </c>
      <c r="H142" s="15">
        <v>43202</v>
      </c>
      <c r="I142" s="14" t="s">
        <v>22</v>
      </c>
      <c r="J142" s="13" t="s">
        <v>23</v>
      </c>
      <c r="K142" s="14">
        <v>135427</v>
      </c>
      <c r="L142" s="14">
        <v>13543</v>
      </c>
      <c r="M142" s="14">
        <v>148970</v>
      </c>
      <c r="N142" s="13" t="s">
        <v>24</v>
      </c>
      <c r="O142" s="14" t="s">
        <v>578</v>
      </c>
      <c r="P142" s="13" t="s">
        <v>579</v>
      </c>
      <c r="Q142" s="13" t="s">
        <v>580</v>
      </c>
      <c r="R142" s="13" t="s">
        <v>28</v>
      </c>
      <c r="S142" s="16">
        <v>146</v>
      </c>
      <c r="T142" s="16">
        <v>146</v>
      </c>
      <c r="U142" s="16">
        <v>809</v>
      </c>
      <c r="V142" s="13" t="s">
        <v>29</v>
      </c>
      <c r="W142" s="13" t="s">
        <v>29</v>
      </c>
      <c r="X142" s="17" t="str">
        <f>IF(S142=T142,"T","F")</f>
        <v>T</v>
      </c>
      <c r="Y142" s="17" t="s">
        <v>33</v>
      </c>
      <c r="Z142" s="17" t="s">
        <v>33</v>
      </c>
      <c r="AA142" s="17" t="str">
        <f>VLOOKUP(U142,계정과목!$B$4:$C$75,2)</f>
        <v>복리후생비</v>
      </c>
      <c r="AB142" s="17" t="str">
        <f>VLOOKUP(S142,계정과목!$B$4:$C$75,2)</f>
        <v>상품</v>
      </c>
      <c r="AC142" s="17" t="str">
        <f>VLOOKUP(T142,계정과목!$B$4:$C$75,2)</f>
        <v>상품</v>
      </c>
      <c r="AD142" s="13" t="s">
        <v>28</v>
      </c>
      <c r="AE142" s="17"/>
      <c r="AF142" s="13" t="s">
        <v>24</v>
      </c>
      <c r="AG142" s="17" t="s">
        <v>2359</v>
      </c>
      <c r="AH142" s="17" t="s">
        <v>2361</v>
      </c>
      <c r="AI142" s="17" t="s">
        <v>2360</v>
      </c>
      <c r="AJ142" s="17" t="s">
        <v>2402</v>
      </c>
      <c r="AK142" s="17" t="s">
        <v>2403</v>
      </c>
      <c r="AL142" s="27"/>
    </row>
    <row r="143" spans="1:38">
      <c r="A143" s="26">
        <v>34656</v>
      </c>
      <c r="B143" s="13" t="s">
        <v>19</v>
      </c>
      <c r="C143" s="13">
        <v>124910</v>
      </c>
      <c r="D143" s="14" t="s">
        <v>581</v>
      </c>
      <c r="E143" s="13" t="s">
        <v>582</v>
      </c>
      <c r="F143" s="15">
        <v>43446</v>
      </c>
      <c r="G143" s="15">
        <v>43446</v>
      </c>
      <c r="H143" s="15">
        <v>43446</v>
      </c>
      <c r="I143" s="14" t="s">
        <v>583</v>
      </c>
      <c r="J143" s="13" t="s">
        <v>584</v>
      </c>
      <c r="K143" s="14">
        <v>40000</v>
      </c>
      <c r="L143" s="14">
        <v>4000</v>
      </c>
      <c r="M143" s="14">
        <v>44000</v>
      </c>
      <c r="N143" s="13" t="s">
        <v>24</v>
      </c>
      <c r="O143" s="14" t="s">
        <v>585</v>
      </c>
      <c r="P143" s="13" t="s">
        <v>579</v>
      </c>
      <c r="Q143" s="13" t="s">
        <v>586</v>
      </c>
      <c r="R143" s="13" t="s">
        <v>28</v>
      </c>
      <c r="S143" s="16">
        <v>826</v>
      </c>
      <c r="T143" s="16">
        <v>146</v>
      </c>
      <c r="U143" s="16">
        <v>809</v>
      </c>
      <c r="V143" s="13" t="s">
        <v>29</v>
      </c>
      <c r="W143" s="13" t="s">
        <v>29</v>
      </c>
      <c r="X143" s="17" t="str">
        <f>IF(S143=T143,"T","F")</f>
        <v>F</v>
      </c>
      <c r="Y143" s="17" t="s">
        <v>30</v>
      </c>
      <c r="Z143" s="17" t="s">
        <v>30</v>
      </c>
      <c r="AA143" s="17" t="str">
        <f>VLOOKUP(U143,계정과목!$B$4:$C$75,2)</f>
        <v>복리후생비</v>
      </c>
      <c r="AB143" s="17" t="str">
        <f>VLOOKUP(S143,계정과목!$B$4:$C$75,2)</f>
        <v>소모품비</v>
      </c>
      <c r="AC143" s="17" t="str">
        <f>VLOOKUP(T143,계정과목!$B$4:$C$75,2)</f>
        <v>상품</v>
      </c>
      <c r="AD143" s="13" t="s">
        <v>28</v>
      </c>
      <c r="AE143" s="17" t="s">
        <v>2399</v>
      </c>
      <c r="AF143" s="13" t="s">
        <v>24</v>
      </c>
      <c r="AG143" s="17" t="s">
        <v>2361</v>
      </c>
      <c r="AH143" s="17" t="s">
        <v>2359</v>
      </c>
      <c r="AI143" s="17" t="s">
        <v>2359</v>
      </c>
      <c r="AJ143" s="17" t="s">
        <v>2367</v>
      </c>
      <c r="AK143" s="17" t="s">
        <v>2400</v>
      </c>
      <c r="AL143" s="27"/>
    </row>
    <row r="144" spans="1:38">
      <c r="A144" s="26">
        <v>475</v>
      </c>
      <c r="B144" s="13" t="s">
        <v>19</v>
      </c>
      <c r="C144" s="13">
        <v>125082</v>
      </c>
      <c r="D144" s="14" t="s">
        <v>20</v>
      </c>
      <c r="E144" s="13" t="s">
        <v>21</v>
      </c>
      <c r="F144" s="15">
        <v>43120</v>
      </c>
      <c r="G144" s="15">
        <v>43120</v>
      </c>
      <c r="H144" s="15">
        <v>43120</v>
      </c>
      <c r="I144" s="14" t="s">
        <v>328</v>
      </c>
      <c r="J144" s="13" t="s">
        <v>329</v>
      </c>
      <c r="K144" s="14">
        <v>1100000</v>
      </c>
      <c r="L144" s="14">
        <v>110000</v>
      </c>
      <c r="M144" s="14">
        <v>1210000</v>
      </c>
      <c r="N144" s="13" t="s">
        <v>43</v>
      </c>
      <c r="O144" s="14" t="s">
        <v>330</v>
      </c>
      <c r="P144" s="13" t="s">
        <v>331</v>
      </c>
      <c r="Q144" s="13" t="s">
        <v>332</v>
      </c>
      <c r="R144" s="13" t="s">
        <v>28</v>
      </c>
      <c r="S144" s="16">
        <v>826</v>
      </c>
      <c r="T144" s="16">
        <v>146</v>
      </c>
      <c r="U144" s="16">
        <v>202</v>
      </c>
      <c r="V144" s="13" t="s">
        <v>29</v>
      </c>
      <c r="W144" s="13" t="s">
        <v>29</v>
      </c>
      <c r="X144" s="17" t="str">
        <f>IF(S144=T144,"T","F")</f>
        <v>F</v>
      </c>
      <c r="Y144" s="17" t="s">
        <v>2258</v>
      </c>
      <c r="Z144" s="17" t="s">
        <v>33</v>
      </c>
      <c r="AA144" s="17" t="str">
        <f>VLOOKUP(U144,계정과목!$B$4:$C$75,2)</f>
        <v>비품</v>
      </c>
      <c r="AB144" s="17" t="str">
        <f>VLOOKUP(S144,계정과목!$B$4:$C$75,2)</f>
        <v>소모품비</v>
      </c>
      <c r="AC144" s="17" t="str">
        <f>VLOOKUP(T144,계정과목!$B$4:$C$75,2)</f>
        <v>상품</v>
      </c>
      <c r="AD144" s="13" t="s">
        <v>28</v>
      </c>
      <c r="AE144" s="17" t="s">
        <v>2395</v>
      </c>
      <c r="AF144" s="13" t="s">
        <v>43</v>
      </c>
      <c r="AG144" s="17" t="s">
        <v>2361</v>
      </c>
      <c r="AH144" s="17" t="s">
        <v>2359</v>
      </c>
      <c r="AI144" s="17" t="s">
        <v>2359</v>
      </c>
      <c r="AJ144" s="17" t="s">
        <v>2367</v>
      </c>
      <c r="AK144" s="17" t="s">
        <v>2401</v>
      </c>
      <c r="AL144" s="27"/>
    </row>
    <row r="145" spans="1:38">
      <c r="A145" s="26">
        <v>9762</v>
      </c>
      <c r="B145" s="13" t="s">
        <v>19</v>
      </c>
      <c r="C145" s="13">
        <v>117184</v>
      </c>
      <c r="D145" s="14" t="s">
        <v>333</v>
      </c>
      <c r="E145" s="13" t="s">
        <v>334</v>
      </c>
      <c r="F145" s="15">
        <v>43197</v>
      </c>
      <c r="G145" s="15">
        <v>43197</v>
      </c>
      <c r="H145" s="15">
        <v>43197</v>
      </c>
      <c r="I145" s="14" t="s">
        <v>335</v>
      </c>
      <c r="J145" s="13" t="s">
        <v>336</v>
      </c>
      <c r="K145" s="14">
        <v>80000</v>
      </c>
      <c r="L145" s="14">
        <v>8000</v>
      </c>
      <c r="M145" s="14">
        <v>88000</v>
      </c>
      <c r="N145" s="13" t="s">
        <v>43</v>
      </c>
      <c r="O145" s="14" t="s">
        <v>337</v>
      </c>
      <c r="P145" s="13" t="s">
        <v>331</v>
      </c>
      <c r="Q145" s="13" t="s">
        <v>338</v>
      </c>
      <c r="R145" s="13" t="s">
        <v>60</v>
      </c>
      <c r="S145" s="16">
        <v>828</v>
      </c>
      <c r="T145" s="16">
        <v>831</v>
      </c>
      <c r="U145" s="16">
        <v>202</v>
      </c>
      <c r="V145" s="13" t="s">
        <v>29</v>
      </c>
      <c r="W145" s="13" t="s">
        <v>29</v>
      </c>
      <c r="X145" s="17" t="str">
        <f>IF(S145=T145,"T","F")</f>
        <v>F</v>
      </c>
      <c r="Y145" s="17" t="s">
        <v>2258</v>
      </c>
      <c r="Z145" s="17" t="s">
        <v>145</v>
      </c>
      <c r="AA145" s="17" t="str">
        <f>VLOOKUP(U145,계정과목!$B$4:$C$75,2)</f>
        <v>비품</v>
      </c>
      <c r="AB145" s="17" t="str">
        <f>VLOOKUP(S145,계정과목!$B$4:$C$75,2)</f>
        <v>광고선전비</v>
      </c>
      <c r="AC145" s="17" t="str">
        <f>VLOOKUP(T145,계정과목!$B$4:$C$75,2)</f>
        <v>건물관리비</v>
      </c>
      <c r="AD145" s="13" t="s">
        <v>60</v>
      </c>
      <c r="AE145" s="17" t="s">
        <v>2396</v>
      </c>
      <c r="AF145" s="13" t="s">
        <v>43</v>
      </c>
      <c r="AG145" s="17" t="s">
        <v>2359</v>
      </c>
      <c r="AH145" s="17" t="s">
        <v>2359</v>
      </c>
      <c r="AI145" s="17" t="s">
        <v>2359</v>
      </c>
      <c r="AJ145" s="17" t="s">
        <v>2367</v>
      </c>
      <c r="AK145" s="17" t="s">
        <v>2371</v>
      </c>
      <c r="AL145" s="27" t="s">
        <v>2409</v>
      </c>
    </row>
    <row r="146" spans="1:38">
      <c r="A146" s="26">
        <v>10369</v>
      </c>
      <c r="B146" s="13" t="s">
        <v>19</v>
      </c>
      <c r="C146" s="13">
        <v>125223</v>
      </c>
      <c r="D146" s="14" t="s">
        <v>339</v>
      </c>
      <c r="E146" s="13" t="s">
        <v>340</v>
      </c>
      <c r="F146" s="15">
        <v>43236</v>
      </c>
      <c r="G146" s="15">
        <v>43238</v>
      </c>
      <c r="H146" s="15">
        <v>43239</v>
      </c>
      <c r="I146" s="14" t="s">
        <v>341</v>
      </c>
      <c r="J146" s="13" t="s">
        <v>342</v>
      </c>
      <c r="K146" s="14">
        <v>700000</v>
      </c>
      <c r="L146" s="14">
        <v>70000</v>
      </c>
      <c r="M146" s="14">
        <v>770000</v>
      </c>
      <c r="N146" s="13" t="s">
        <v>24</v>
      </c>
      <c r="O146" s="14" t="s">
        <v>343</v>
      </c>
      <c r="P146" s="13" t="s">
        <v>331</v>
      </c>
      <c r="Q146" s="13" t="s">
        <v>344</v>
      </c>
      <c r="R146" s="13" t="s">
        <v>28</v>
      </c>
      <c r="S146" s="16">
        <v>146</v>
      </c>
      <c r="T146" s="16">
        <v>146</v>
      </c>
      <c r="U146" s="16">
        <v>202</v>
      </c>
      <c r="V146" s="13" t="s">
        <v>29</v>
      </c>
      <c r="W146" s="13" t="s">
        <v>29</v>
      </c>
      <c r="X146" s="17" t="str">
        <f>IF(S146=T146,"T","F")</f>
        <v>T</v>
      </c>
      <c r="Y146" s="17" t="s">
        <v>145</v>
      </c>
      <c r="Z146" s="17" t="s">
        <v>145</v>
      </c>
      <c r="AA146" s="17" t="str">
        <f>VLOOKUP(U146,계정과목!$B$4:$C$75,2)</f>
        <v>비품</v>
      </c>
      <c r="AB146" s="17" t="str">
        <f>VLOOKUP(S146,계정과목!$B$4:$C$75,2)</f>
        <v>상품</v>
      </c>
      <c r="AC146" s="17" t="str">
        <f>VLOOKUP(T146,계정과목!$B$4:$C$75,2)</f>
        <v>상품</v>
      </c>
      <c r="AD146" s="13" t="s">
        <v>28</v>
      </c>
      <c r="AE146" s="17"/>
      <c r="AF146" s="13" t="s">
        <v>24</v>
      </c>
      <c r="AG146" s="17" t="s">
        <v>2410</v>
      </c>
      <c r="AH146" s="17" t="s">
        <v>2361</v>
      </c>
      <c r="AI146" s="17" t="s">
        <v>2362</v>
      </c>
      <c r="AJ146" s="17" t="s">
        <v>2367</v>
      </c>
      <c r="AK146" s="17" t="s">
        <v>2412</v>
      </c>
      <c r="AL146" s="27" t="s">
        <v>2411</v>
      </c>
    </row>
    <row r="147" spans="1:38">
      <c r="A147" s="26">
        <v>13986</v>
      </c>
      <c r="B147" s="13" t="s">
        <v>19</v>
      </c>
      <c r="C147" s="13">
        <v>129537</v>
      </c>
      <c r="D147" s="14" t="s">
        <v>346</v>
      </c>
      <c r="E147" s="13" t="s">
        <v>347</v>
      </c>
      <c r="F147" s="15">
        <v>43239</v>
      </c>
      <c r="G147" s="15">
        <v>43239</v>
      </c>
      <c r="H147" s="15">
        <v>43239</v>
      </c>
      <c r="I147" s="14" t="s">
        <v>348</v>
      </c>
      <c r="J147" s="13" t="s">
        <v>349</v>
      </c>
      <c r="K147" s="14">
        <v>4000000</v>
      </c>
      <c r="L147" s="14">
        <v>400000</v>
      </c>
      <c r="M147" s="14">
        <v>4400000</v>
      </c>
      <c r="N147" s="13" t="s">
        <v>24</v>
      </c>
      <c r="O147" s="14" t="s">
        <v>350</v>
      </c>
      <c r="P147" s="13" t="s">
        <v>331</v>
      </c>
      <c r="Q147" s="13" t="s">
        <v>351</v>
      </c>
      <c r="R147" s="13" t="s">
        <v>28</v>
      </c>
      <c r="S147" s="16">
        <v>146</v>
      </c>
      <c r="T147" s="16">
        <v>826</v>
      </c>
      <c r="U147" s="16">
        <v>202</v>
      </c>
      <c r="V147" s="13" t="s">
        <v>29</v>
      </c>
      <c r="W147" s="13" t="s">
        <v>29</v>
      </c>
      <c r="X147" s="17" t="str">
        <f>IF(S147=T147,"T","F")</f>
        <v>F</v>
      </c>
      <c r="Y147" s="17" t="s">
        <v>2259</v>
      </c>
      <c r="Z147" s="17" t="s">
        <v>61</v>
      </c>
      <c r="AA147" s="17" t="str">
        <f>VLOOKUP(U147,계정과목!$B$4:$C$75,2)</f>
        <v>비품</v>
      </c>
      <c r="AB147" s="17" t="str">
        <f>VLOOKUP(S147,계정과목!$B$4:$C$75,2)</f>
        <v>상품</v>
      </c>
      <c r="AC147" s="17" t="str">
        <f>VLOOKUP(T147,계정과목!$B$4:$C$75,2)</f>
        <v>소모품비</v>
      </c>
      <c r="AD147" s="13" t="s">
        <v>28</v>
      </c>
      <c r="AE147" s="17" t="s">
        <v>2397</v>
      </c>
      <c r="AF147" s="13" t="s">
        <v>24</v>
      </c>
      <c r="AG147" s="17" t="s">
        <v>2360</v>
      </c>
      <c r="AH147" s="17" t="s">
        <v>2362</v>
      </c>
      <c r="AI147" s="17" t="s">
        <v>2359</v>
      </c>
      <c r="AJ147" s="17" t="s">
        <v>2367</v>
      </c>
      <c r="AK147" s="17" t="s">
        <v>2413</v>
      </c>
      <c r="AL147" s="27" t="s">
        <v>2414</v>
      </c>
    </row>
    <row r="148" spans="1:38">
      <c r="A148" s="26">
        <v>18695</v>
      </c>
      <c r="B148" s="13" t="s">
        <v>19</v>
      </c>
      <c r="C148" s="13">
        <v>127666</v>
      </c>
      <c r="D148" s="14" t="s">
        <v>352</v>
      </c>
      <c r="E148" s="13" t="s">
        <v>353</v>
      </c>
      <c r="F148" s="15">
        <v>43275</v>
      </c>
      <c r="G148" s="15">
        <v>43275</v>
      </c>
      <c r="H148" s="15">
        <v>43275</v>
      </c>
      <c r="I148" s="14" t="s">
        <v>354</v>
      </c>
      <c r="J148" s="13" t="s">
        <v>355</v>
      </c>
      <c r="K148" s="14">
        <v>400000</v>
      </c>
      <c r="L148" s="14">
        <v>40000</v>
      </c>
      <c r="M148" s="14">
        <v>440000</v>
      </c>
      <c r="N148" s="13" t="s">
        <v>43</v>
      </c>
      <c r="O148" s="14" t="s">
        <v>356</v>
      </c>
      <c r="P148" s="13" t="s">
        <v>331</v>
      </c>
      <c r="Q148" s="13" t="s">
        <v>357</v>
      </c>
      <c r="R148" s="13" t="s">
        <v>28</v>
      </c>
      <c r="S148" s="16">
        <v>146</v>
      </c>
      <c r="T148" s="16">
        <v>146</v>
      </c>
      <c r="U148" s="16">
        <v>202</v>
      </c>
      <c r="V148" s="13" t="s">
        <v>29</v>
      </c>
      <c r="W148" s="13" t="s">
        <v>29</v>
      </c>
      <c r="X148" s="17" t="str">
        <f>IF(S148=T148,"T","F")</f>
        <v>T</v>
      </c>
      <c r="Y148" s="17" t="s">
        <v>145</v>
      </c>
      <c r="Z148" s="17" t="s">
        <v>145</v>
      </c>
      <c r="AA148" s="17" t="str">
        <f>VLOOKUP(U148,계정과목!$B$4:$C$75,2)</f>
        <v>비품</v>
      </c>
      <c r="AB148" s="17" t="str">
        <f>VLOOKUP(S148,계정과목!$B$4:$C$75,2)</f>
        <v>상품</v>
      </c>
      <c r="AC148" s="17" t="str">
        <f>VLOOKUP(T148,계정과목!$B$4:$C$75,2)</f>
        <v>상품</v>
      </c>
      <c r="AD148" s="13" t="s">
        <v>28</v>
      </c>
      <c r="AE148" s="17" t="s">
        <v>2343</v>
      </c>
      <c r="AF148" s="13" t="s">
        <v>43</v>
      </c>
      <c r="AG148" s="17" t="s">
        <v>2359</v>
      </c>
      <c r="AH148" s="17" t="s">
        <v>2359</v>
      </c>
      <c r="AI148" s="17" t="s">
        <v>2359</v>
      </c>
      <c r="AJ148" s="17" t="s">
        <v>2367</v>
      </c>
      <c r="AK148" s="17" t="s">
        <v>2415</v>
      </c>
      <c r="AL148" s="27"/>
    </row>
    <row r="149" spans="1:38">
      <c r="A149" s="26">
        <v>19239</v>
      </c>
      <c r="B149" s="13" t="s">
        <v>19</v>
      </c>
      <c r="C149" s="13">
        <v>127778</v>
      </c>
      <c r="D149" s="14" t="s">
        <v>358</v>
      </c>
      <c r="E149" s="13" t="s">
        <v>359</v>
      </c>
      <c r="F149" s="15">
        <v>43294</v>
      </c>
      <c r="G149" s="15">
        <v>43294</v>
      </c>
      <c r="H149" s="15">
        <v>43294</v>
      </c>
      <c r="I149" s="14" t="s">
        <v>360</v>
      </c>
      <c r="J149" s="13" t="s">
        <v>361</v>
      </c>
      <c r="K149" s="14">
        <v>2624900</v>
      </c>
      <c r="L149" s="14">
        <v>262490</v>
      </c>
      <c r="M149" s="14">
        <v>2887390</v>
      </c>
      <c r="N149" s="13" t="s">
        <v>43</v>
      </c>
      <c r="O149" s="14" t="s">
        <v>362</v>
      </c>
      <c r="P149" s="13" t="s">
        <v>331</v>
      </c>
      <c r="Q149" s="13" t="s">
        <v>363</v>
      </c>
      <c r="R149" s="13" t="s">
        <v>28</v>
      </c>
      <c r="S149" s="16">
        <v>826</v>
      </c>
      <c r="T149" s="16">
        <v>146</v>
      </c>
      <c r="U149" s="16">
        <v>202</v>
      </c>
      <c r="V149" s="13" t="s">
        <v>29</v>
      </c>
      <c r="W149" s="13" t="s">
        <v>29</v>
      </c>
      <c r="X149" s="17" t="str">
        <f>IF(S149=T149,"T","F")</f>
        <v>F</v>
      </c>
      <c r="Y149" s="17" t="s">
        <v>2260</v>
      </c>
      <c r="Z149" s="17" t="s">
        <v>30</v>
      </c>
      <c r="AA149" s="17" t="str">
        <f>VLOOKUP(U149,계정과목!$B$4:$C$75,2)</f>
        <v>비품</v>
      </c>
      <c r="AB149" s="17" t="str">
        <f>VLOOKUP(S149,계정과목!$B$4:$C$75,2)</f>
        <v>소모품비</v>
      </c>
      <c r="AC149" s="17" t="str">
        <f>VLOOKUP(T149,계정과목!$B$4:$C$75,2)</f>
        <v>상품</v>
      </c>
      <c r="AD149" s="13" t="s">
        <v>28</v>
      </c>
      <c r="AE149" s="17"/>
      <c r="AF149" s="13" t="s">
        <v>43</v>
      </c>
      <c r="AG149" s="17" t="s">
        <v>2359</v>
      </c>
      <c r="AH149" s="17" t="s">
        <v>2361</v>
      </c>
      <c r="AI149" s="17" t="s">
        <v>2359</v>
      </c>
      <c r="AJ149" s="17" t="s">
        <v>2416</v>
      </c>
      <c r="AK149" s="17" t="s">
        <v>2417</v>
      </c>
      <c r="AL149" s="27"/>
    </row>
    <row r="150" spans="1:38">
      <c r="A150" s="26">
        <v>19244</v>
      </c>
      <c r="B150" s="13" t="s">
        <v>19</v>
      </c>
      <c r="C150" s="13">
        <v>127778</v>
      </c>
      <c r="D150" s="14" t="s">
        <v>358</v>
      </c>
      <c r="E150" s="13" t="s">
        <v>359</v>
      </c>
      <c r="F150" s="15">
        <v>43282</v>
      </c>
      <c r="G150" s="15">
        <v>43294</v>
      </c>
      <c r="H150" s="15">
        <v>43295</v>
      </c>
      <c r="I150" s="14" t="s">
        <v>364</v>
      </c>
      <c r="J150" s="13" t="s">
        <v>365</v>
      </c>
      <c r="K150" s="14">
        <v>3196364</v>
      </c>
      <c r="L150" s="14">
        <v>319636</v>
      </c>
      <c r="M150" s="14">
        <v>3516000</v>
      </c>
      <c r="N150" s="13" t="s">
        <v>43</v>
      </c>
      <c r="O150" s="14" t="s">
        <v>366</v>
      </c>
      <c r="P150" s="13" t="s">
        <v>331</v>
      </c>
      <c r="Q150" s="13" t="s">
        <v>367</v>
      </c>
      <c r="R150" s="13" t="s">
        <v>28</v>
      </c>
      <c r="S150" s="16">
        <v>146</v>
      </c>
      <c r="T150" s="16">
        <v>146</v>
      </c>
      <c r="U150" s="16">
        <v>202</v>
      </c>
      <c r="V150" s="13" t="s">
        <v>29</v>
      </c>
      <c r="W150" s="13" t="s">
        <v>29</v>
      </c>
      <c r="X150" s="17" t="str">
        <f>IF(S150=T150,"T","F")</f>
        <v>T</v>
      </c>
      <c r="Y150" s="17" t="s">
        <v>604</v>
      </c>
      <c r="Z150" s="17" t="s">
        <v>145</v>
      </c>
      <c r="AA150" s="17" t="str">
        <f>VLOOKUP(U150,계정과목!$B$4:$C$75,2)</f>
        <v>비품</v>
      </c>
      <c r="AB150" s="17" t="str">
        <f>VLOOKUP(S150,계정과목!$B$4:$C$75,2)</f>
        <v>상품</v>
      </c>
      <c r="AC150" s="17" t="str">
        <f>VLOOKUP(T150,계정과목!$B$4:$C$75,2)</f>
        <v>상품</v>
      </c>
      <c r="AD150" s="13" t="s">
        <v>28</v>
      </c>
      <c r="AE150" s="17" t="s">
        <v>2418</v>
      </c>
      <c r="AF150" s="13" t="s">
        <v>43</v>
      </c>
      <c r="AG150" s="17" t="s">
        <v>2361</v>
      </c>
      <c r="AH150" s="17" t="s">
        <v>2360</v>
      </c>
      <c r="AI150" s="17" t="s">
        <v>2360</v>
      </c>
      <c r="AJ150" s="17" t="s">
        <v>2367</v>
      </c>
      <c r="AK150" s="17" t="s">
        <v>2419</v>
      </c>
      <c r="AL150" s="27"/>
    </row>
    <row r="151" spans="1:38">
      <c r="A151" s="26">
        <v>19739</v>
      </c>
      <c r="B151" s="13" t="s">
        <v>19</v>
      </c>
      <c r="C151" s="13">
        <v>127855</v>
      </c>
      <c r="D151" s="14" t="s">
        <v>368</v>
      </c>
      <c r="E151" s="13" t="s">
        <v>369</v>
      </c>
      <c r="F151" s="15">
        <v>43263</v>
      </c>
      <c r="G151" s="15">
        <v>43289</v>
      </c>
      <c r="H151" s="15">
        <v>43289</v>
      </c>
      <c r="I151" s="14" t="s">
        <v>370</v>
      </c>
      <c r="J151" s="13" t="s">
        <v>371</v>
      </c>
      <c r="K151" s="14">
        <v>2090909</v>
      </c>
      <c r="L151" s="14">
        <v>209091</v>
      </c>
      <c r="M151" s="14">
        <v>2300000</v>
      </c>
      <c r="N151" s="13" t="s">
        <v>43</v>
      </c>
      <c r="O151" s="14" t="s">
        <v>372</v>
      </c>
      <c r="P151" s="13" t="s">
        <v>331</v>
      </c>
      <c r="Q151" s="13" t="s">
        <v>373</v>
      </c>
      <c r="R151" s="13" t="s">
        <v>52</v>
      </c>
      <c r="S151" s="16">
        <v>826</v>
      </c>
      <c r="T151" s="16">
        <v>827</v>
      </c>
      <c r="U151" s="16">
        <v>202</v>
      </c>
      <c r="V151" s="13" t="s">
        <v>29</v>
      </c>
      <c r="W151" s="13" t="s">
        <v>29</v>
      </c>
      <c r="X151" s="17" t="str">
        <f>IF(S151=T151,"T","F")</f>
        <v>F</v>
      </c>
      <c r="Y151" s="17" t="s">
        <v>2261</v>
      </c>
      <c r="Z151" s="17" t="s">
        <v>33</v>
      </c>
      <c r="AA151" s="17" t="str">
        <f>VLOOKUP(U151,계정과목!$B$4:$C$75,2)</f>
        <v>비품</v>
      </c>
      <c r="AB151" s="17" t="str">
        <f>VLOOKUP(S151,계정과목!$B$4:$C$75,2)</f>
        <v>소모품비</v>
      </c>
      <c r="AC151" s="17" t="str">
        <f>VLOOKUP(T151,계정과목!$B$4:$C$75,2)</f>
        <v>지급수수료</v>
      </c>
      <c r="AD151" s="13" t="s">
        <v>52</v>
      </c>
      <c r="AE151" s="17"/>
      <c r="AF151" s="13" t="s">
        <v>43</v>
      </c>
      <c r="AG151" s="17" t="s">
        <v>2361</v>
      </c>
      <c r="AH151" s="17" t="s">
        <v>2359</v>
      </c>
      <c r="AI151" s="17" t="s">
        <v>2359</v>
      </c>
      <c r="AJ151" s="17" t="s">
        <v>2367</v>
      </c>
      <c r="AK151" s="17" t="s">
        <v>2401</v>
      </c>
      <c r="AL151" s="27"/>
    </row>
    <row r="152" spans="1:38">
      <c r="A152" s="26">
        <v>19758</v>
      </c>
      <c r="B152" s="13" t="s">
        <v>19</v>
      </c>
      <c r="C152" s="13">
        <v>129145</v>
      </c>
      <c r="D152" s="14" t="s">
        <v>374</v>
      </c>
      <c r="E152" s="13" t="s">
        <v>375</v>
      </c>
      <c r="F152" s="15">
        <v>43271</v>
      </c>
      <c r="G152" s="15">
        <v>43273</v>
      </c>
      <c r="H152" s="15">
        <v>43273</v>
      </c>
      <c r="I152" s="14" t="s">
        <v>376</v>
      </c>
      <c r="J152" s="13" t="s">
        <v>377</v>
      </c>
      <c r="K152" s="14">
        <v>818182</v>
      </c>
      <c r="L152" s="14">
        <v>81818</v>
      </c>
      <c r="M152" s="14">
        <v>900000</v>
      </c>
      <c r="N152" s="13" t="s">
        <v>43</v>
      </c>
      <c r="O152" s="14" t="s">
        <v>378</v>
      </c>
      <c r="P152" s="13" t="s">
        <v>331</v>
      </c>
      <c r="Q152" s="13" t="s">
        <v>379</v>
      </c>
      <c r="R152" s="13" t="s">
        <v>28</v>
      </c>
      <c r="S152" s="16">
        <v>146</v>
      </c>
      <c r="T152" s="16">
        <v>146</v>
      </c>
      <c r="U152" s="16">
        <v>202</v>
      </c>
      <c r="V152" s="13" t="s">
        <v>29</v>
      </c>
      <c r="W152" s="13" t="s">
        <v>29</v>
      </c>
      <c r="X152" s="17" t="str">
        <f>IF(S152=T152,"T","F")</f>
        <v>T</v>
      </c>
      <c r="Y152" s="17" t="s">
        <v>2258</v>
      </c>
      <c r="Z152" s="17" t="s">
        <v>33</v>
      </c>
      <c r="AA152" s="17" t="str">
        <f>VLOOKUP(U152,계정과목!$B$4:$C$75,2)</f>
        <v>비품</v>
      </c>
      <c r="AB152" s="17" t="str">
        <f>VLOOKUP(S152,계정과목!$B$4:$C$75,2)</f>
        <v>상품</v>
      </c>
      <c r="AC152" s="17" t="str">
        <f>VLOOKUP(T152,계정과목!$B$4:$C$75,2)</f>
        <v>상품</v>
      </c>
      <c r="AD152" s="13" t="s">
        <v>28</v>
      </c>
      <c r="AE152" s="17" t="s">
        <v>2404</v>
      </c>
      <c r="AF152" s="13" t="s">
        <v>43</v>
      </c>
      <c r="AG152" s="17" t="s">
        <v>2361</v>
      </c>
      <c r="AH152" s="17" t="s">
        <v>2359</v>
      </c>
      <c r="AI152" s="17" t="s">
        <v>2359</v>
      </c>
      <c r="AJ152" s="17" t="s">
        <v>2367</v>
      </c>
      <c r="AK152" s="17" t="s">
        <v>2401</v>
      </c>
      <c r="AL152" s="27"/>
    </row>
    <row r="153" spans="1:38">
      <c r="A153" s="26">
        <v>25408</v>
      </c>
      <c r="B153" s="13" t="s">
        <v>19</v>
      </c>
      <c r="C153" s="13">
        <v>127600</v>
      </c>
      <c r="D153" s="14" t="s">
        <v>380</v>
      </c>
      <c r="E153" s="13" t="s">
        <v>381</v>
      </c>
      <c r="F153" s="15">
        <v>43329</v>
      </c>
      <c r="G153" s="15">
        <v>43329</v>
      </c>
      <c r="H153" s="15">
        <v>43329</v>
      </c>
      <c r="I153" s="14" t="s">
        <v>382</v>
      </c>
      <c r="J153" s="13" t="s">
        <v>383</v>
      </c>
      <c r="K153" s="14">
        <v>11764000</v>
      </c>
      <c r="L153" s="14">
        <v>1176400</v>
      </c>
      <c r="M153" s="14">
        <v>12940400</v>
      </c>
      <c r="N153" s="13" t="s">
        <v>43</v>
      </c>
      <c r="O153" s="14" t="s">
        <v>384</v>
      </c>
      <c r="P153" s="13" t="s">
        <v>331</v>
      </c>
      <c r="Q153" s="13" t="s">
        <v>385</v>
      </c>
      <c r="R153" s="13" t="s">
        <v>28</v>
      </c>
      <c r="S153" s="16">
        <v>146</v>
      </c>
      <c r="T153" s="16">
        <v>146</v>
      </c>
      <c r="U153" s="16">
        <v>202</v>
      </c>
      <c r="V153" s="13" t="s">
        <v>29</v>
      </c>
      <c r="W153" s="13" t="s">
        <v>29</v>
      </c>
      <c r="X153" s="17" t="str">
        <f>IF(S153=T153,"T","F")</f>
        <v>T</v>
      </c>
      <c r="Y153" s="17" t="s">
        <v>2258</v>
      </c>
      <c r="Z153" s="17" t="s">
        <v>30</v>
      </c>
      <c r="AA153" s="17" t="str">
        <f>VLOOKUP(U153,계정과목!$B$4:$C$75,2)</f>
        <v>비품</v>
      </c>
      <c r="AB153" s="17" t="str">
        <f>VLOOKUP(S153,계정과목!$B$4:$C$75,2)</f>
        <v>상품</v>
      </c>
      <c r="AC153" s="17" t="str">
        <f>VLOOKUP(T153,계정과목!$B$4:$C$75,2)</f>
        <v>상품</v>
      </c>
      <c r="AD153" s="13" t="s">
        <v>28</v>
      </c>
      <c r="AE153" s="17"/>
      <c r="AF153" s="13" t="s">
        <v>43</v>
      </c>
      <c r="AG153" s="17" t="s">
        <v>2361</v>
      </c>
      <c r="AH153" s="17" t="s">
        <v>2360</v>
      </c>
      <c r="AI153" s="17" t="s">
        <v>2360</v>
      </c>
      <c r="AJ153" s="17" t="s">
        <v>2367</v>
      </c>
      <c r="AK153" s="17" t="s">
        <v>2419</v>
      </c>
      <c r="AL153" s="27"/>
    </row>
    <row r="154" spans="1:38">
      <c r="A154" s="26">
        <v>25634</v>
      </c>
      <c r="B154" s="13" t="s">
        <v>19</v>
      </c>
      <c r="C154" s="13">
        <v>127636</v>
      </c>
      <c r="D154" s="14" t="s">
        <v>386</v>
      </c>
      <c r="E154" s="13" t="s">
        <v>387</v>
      </c>
      <c r="F154" s="15">
        <v>43341</v>
      </c>
      <c r="G154" s="15">
        <v>43344</v>
      </c>
      <c r="H154" s="15">
        <v>43345</v>
      </c>
      <c r="I154" s="14" t="s">
        <v>388</v>
      </c>
      <c r="J154" s="13" t="s">
        <v>389</v>
      </c>
      <c r="K154" s="14">
        <v>1181818</v>
      </c>
      <c r="L154" s="14">
        <v>118182</v>
      </c>
      <c r="M154" s="14">
        <v>1300000</v>
      </c>
      <c r="N154" s="13" t="s">
        <v>24</v>
      </c>
      <c r="O154" s="14" t="s">
        <v>390</v>
      </c>
      <c r="P154" s="13" t="s">
        <v>331</v>
      </c>
      <c r="Q154" s="13" t="s">
        <v>391</v>
      </c>
      <c r="R154" s="13" t="s">
        <v>28</v>
      </c>
      <c r="S154" s="16">
        <v>146</v>
      </c>
      <c r="T154" s="16">
        <v>146</v>
      </c>
      <c r="U154" s="16">
        <v>202</v>
      </c>
      <c r="V154" s="13" t="s">
        <v>29</v>
      </c>
      <c r="W154" s="13" t="s">
        <v>29</v>
      </c>
      <c r="X154" s="17" t="str">
        <f>IF(S154=T154,"T","F")</f>
        <v>T</v>
      </c>
      <c r="Y154" s="17" t="s">
        <v>2258</v>
      </c>
      <c r="Z154" s="17" t="s">
        <v>33</v>
      </c>
      <c r="AA154" s="17" t="str">
        <f>VLOOKUP(U154,계정과목!$B$4:$C$75,2)</f>
        <v>비품</v>
      </c>
      <c r="AB154" s="17" t="str">
        <f>VLOOKUP(S154,계정과목!$B$4:$C$75,2)</f>
        <v>상품</v>
      </c>
      <c r="AC154" s="17" t="str">
        <f>VLOOKUP(T154,계정과목!$B$4:$C$75,2)</f>
        <v>상품</v>
      </c>
      <c r="AD154" s="13" t="s">
        <v>28</v>
      </c>
      <c r="AE154" s="17" t="s">
        <v>2407</v>
      </c>
      <c r="AF154" s="13" t="s">
        <v>24</v>
      </c>
      <c r="AG154" s="17" t="s">
        <v>2361</v>
      </c>
      <c r="AH154" s="17" t="s">
        <v>2359</v>
      </c>
      <c r="AI154" s="17" t="s">
        <v>2359</v>
      </c>
      <c r="AJ154" s="17" t="s">
        <v>2367</v>
      </c>
      <c r="AK154" s="17" t="s">
        <v>2401</v>
      </c>
      <c r="AL154" s="27"/>
    </row>
    <row r="155" spans="1:38">
      <c r="A155" s="26">
        <v>28401</v>
      </c>
      <c r="B155" s="13" t="s">
        <v>19</v>
      </c>
      <c r="C155" s="13">
        <v>129546</v>
      </c>
      <c r="D155" s="14" t="s">
        <v>227</v>
      </c>
      <c r="E155" s="13" t="s">
        <v>228</v>
      </c>
      <c r="F155" s="15">
        <v>43343</v>
      </c>
      <c r="G155" s="15">
        <v>43343</v>
      </c>
      <c r="H155" s="15">
        <v>43344</v>
      </c>
      <c r="I155" s="14" t="s">
        <v>229</v>
      </c>
      <c r="J155" s="13" t="s">
        <v>230</v>
      </c>
      <c r="K155" s="14">
        <v>2530000</v>
      </c>
      <c r="L155" s="14">
        <v>253000</v>
      </c>
      <c r="M155" s="14">
        <v>2783000</v>
      </c>
      <c r="N155" s="13" t="s">
        <v>43</v>
      </c>
      <c r="O155" s="14" t="s">
        <v>392</v>
      </c>
      <c r="P155" s="13" t="s">
        <v>331</v>
      </c>
      <c r="Q155" s="13" t="s">
        <v>393</v>
      </c>
      <c r="R155" s="13" t="s">
        <v>60</v>
      </c>
      <c r="S155" s="16">
        <v>211</v>
      </c>
      <c r="T155" s="16">
        <v>812</v>
      </c>
      <c r="U155" s="16">
        <v>202</v>
      </c>
      <c r="V155" s="13" t="s">
        <v>29</v>
      </c>
      <c r="W155" s="13" t="s">
        <v>29</v>
      </c>
      <c r="X155" s="17" t="str">
        <f>IF(S155=T155,"T","F")</f>
        <v>F</v>
      </c>
      <c r="Y155" s="17" t="s">
        <v>2258</v>
      </c>
      <c r="Z155" s="17" t="s">
        <v>30</v>
      </c>
      <c r="AA155" s="17" t="str">
        <f>VLOOKUP(U155,계정과목!$B$4:$C$75,2)</f>
        <v>비품</v>
      </c>
      <c r="AB155" s="17" t="str">
        <f>VLOOKUP(S155,계정과목!$B$4:$C$75,2)</f>
        <v>인테리어</v>
      </c>
      <c r="AC155" s="17" t="str">
        <f>VLOOKUP(T155,계정과목!$B$4:$C$75,2)</f>
        <v>통신비</v>
      </c>
      <c r="AD155" s="13" t="s">
        <v>60</v>
      </c>
      <c r="AE155" s="17" t="s">
        <v>2408</v>
      </c>
      <c r="AF155" s="13" t="s">
        <v>43</v>
      </c>
      <c r="AG155" s="17" t="s">
        <v>2361</v>
      </c>
      <c r="AH155" s="17" t="s">
        <v>2359</v>
      </c>
      <c r="AI155" s="17" t="s">
        <v>2359</v>
      </c>
      <c r="AJ155" s="17" t="s">
        <v>2416</v>
      </c>
      <c r="AK155" s="17" t="s">
        <v>2401</v>
      </c>
      <c r="AL155" s="27"/>
    </row>
    <row r="156" spans="1:38">
      <c r="A156" s="26">
        <v>28889</v>
      </c>
      <c r="B156" s="13" t="s">
        <v>19</v>
      </c>
      <c r="C156" s="13">
        <v>129627</v>
      </c>
      <c r="D156" s="14" t="s">
        <v>394</v>
      </c>
      <c r="E156" s="13" t="s">
        <v>395</v>
      </c>
      <c r="F156" s="15">
        <v>43313</v>
      </c>
      <c r="G156" s="15">
        <v>43314</v>
      </c>
      <c r="H156" s="15">
        <v>43315</v>
      </c>
      <c r="I156" s="14" t="s">
        <v>396</v>
      </c>
      <c r="J156" s="13" t="s">
        <v>397</v>
      </c>
      <c r="K156" s="14">
        <v>12509091</v>
      </c>
      <c r="L156" s="14">
        <v>1250909</v>
      </c>
      <c r="M156" s="14">
        <v>13760000</v>
      </c>
      <c r="N156" s="13" t="s">
        <v>43</v>
      </c>
      <c r="O156" s="14" t="s">
        <v>398</v>
      </c>
      <c r="P156" s="13" t="s">
        <v>331</v>
      </c>
      <c r="Q156" s="13" t="s">
        <v>399</v>
      </c>
      <c r="R156" s="13" t="s">
        <v>28</v>
      </c>
      <c r="S156" s="16">
        <v>146</v>
      </c>
      <c r="T156" s="16">
        <v>146</v>
      </c>
      <c r="U156" s="16">
        <v>202</v>
      </c>
      <c r="V156" s="13" t="s">
        <v>29</v>
      </c>
      <c r="W156" s="13" t="s">
        <v>29</v>
      </c>
      <c r="X156" s="17" t="str">
        <f>IF(S156=T156,"T","F")</f>
        <v>T</v>
      </c>
      <c r="Y156" s="17" t="s">
        <v>145</v>
      </c>
      <c r="Z156" s="17" t="s">
        <v>145</v>
      </c>
      <c r="AA156" s="17" t="str">
        <f>VLOOKUP(U156,계정과목!$B$4:$C$75,2)</f>
        <v>비품</v>
      </c>
      <c r="AB156" s="17" t="str">
        <f>VLOOKUP(S156,계정과목!$B$4:$C$75,2)</f>
        <v>상품</v>
      </c>
      <c r="AC156" s="17" t="str">
        <f>VLOOKUP(T156,계정과목!$B$4:$C$75,2)</f>
        <v>상품</v>
      </c>
      <c r="AD156" s="13" t="s">
        <v>28</v>
      </c>
      <c r="AE156" s="17"/>
      <c r="AF156" s="13" t="s">
        <v>43</v>
      </c>
      <c r="AG156" s="17" t="s">
        <v>2361</v>
      </c>
      <c r="AH156" s="17" t="s">
        <v>2360</v>
      </c>
      <c r="AI156" s="17" t="s">
        <v>2360</v>
      </c>
      <c r="AJ156" s="17" t="s">
        <v>2367</v>
      </c>
      <c r="AK156" s="17" t="s">
        <v>2419</v>
      </c>
      <c r="AL156" s="27"/>
    </row>
    <row r="157" spans="1:38">
      <c r="A157" s="26">
        <v>30070</v>
      </c>
      <c r="B157" s="13" t="s">
        <v>19</v>
      </c>
      <c r="C157" s="13">
        <v>129920</v>
      </c>
      <c r="D157" s="14" t="s">
        <v>400</v>
      </c>
      <c r="E157" s="13" t="s">
        <v>401</v>
      </c>
      <c r="F157" s="15">
        <v>43349</v>
      </c>
      <c r="G157" s="15">
        <v>43368</v>
      </c>
      <c r="H157" s="15">
        <v>43368</v>
      </c>
      <c r="I157" s="14" t="s">
        <v>402</v>
      </c>
      <c r="J157" s="13" t="s">
        <v>403</v>
      </c>
      <c r="K157" s="14">
        <v>20427400</v>
      </c>
      <c r="L157" s="14">
        <v>2042740</v>
      </c>
      <c r="M157" s="14">
        <v>22470140</v>
      </c>
      <c r="N157" s="13" t="s">
        <v>43</v>
      </c>
      <c r="O157" s="14" t="s">
        <v>404</v>
      </c>
      <c r="P157" s="13" t="s">
        <v>331</v>
      </c>
      <c r="Q157" s="13" t="s">
        <v>405</v>
      </c>
      <c r="R157" s="13" t="s">
        <v>28</v>
      </c>
      <c r="S157" s="16">
        <v>146</v>
      </c>
      <c r="T157" s="16">
        <v>146</v>
      </c>
      <c r="U157" s="16">
        <v>202</v>
      </c>
      <c r="V157" s="13" t="s">
        <v>29</v>
      </c>
      <c r="W157" s="13" t="s">
        <v>29</v>
      </c>
      <c r="X157" s="17" t="str">
        <f>IF(S157=T157,"T","F")</f>
        <v>T</v>
      </c>
      <c r="Y157" s="17" t="s">
        <v>2258</v>
      </c>
      <c r="Z157" s="17" t="s">
        <v>33</v>
      </c>
      <c r="AA157" s="17" t="str">
        <f>VLOOKUP(U157,계정과목!$B$4:$C$75,2)</f>
        <v>비품</v>
      </c>
      <c r="AB157" s="17" t="str">
        <f>VLOOKUP(S157,계정과목!$B$4:$C$75,2)</f>
        <v>상품</v>
      </c>
      <c r="AC157" s="17" t="str">
        <f>VLOOKUP(T157,계정과목!$B$4:$C$75,2)</f>
        <v>상품</v>
      </c>
      <c r="AD157" s="13" t="s">
        <v>28</v>
      </c>
      <c r="AE157" s="17" t="s">
        <v>2405</v>
      </c>
      <c r="AF157" s="13" t="s">
        <v>43</v>
      </c>
      <c r="AG157" s="17" t="s">
        <v>2259</v>
      </c>
      <c r="AH157" s="17" t="s">
        <v>2359</v>
      </c>
      <c r="AI157" s="17" t="s">
        <v>2359</v>
      </c>
      <c r="AJ157" s="17" t="s">
        <v>2367</v>
      </c>
      <c r="AK157" s="17" t="s">
        <v>2512</v>
      </c>
      <c r="AL157" s="27"/>
    </row>
    <row r="158" spans="1:38">
      <c r="A158" s="26">
        <v>33078</v>
      </c>
      <c r="B158" s="13" t="s">
        <v>19</v>
      </c>
      <c r="C158" s="13">
        <v>125899</v>
      </c>
      <c r="D158" s="14" t="s">
        <v>406</v>
      </c>
      <c r="E158" s="13" t="s">
        <v>407</v>
      </c>
      <c r="F158" s="15">
        <v>43434</v>
      </c>
      <c r="G158" s="15">
        <v>43434</v>
      </c>
      <c r="H158" s="15">
        <v>43434</v>
      </c>
      <c r="I158" s="14" t="s">
        <v>408</v>
      </c>
      <c r="J158" s="13" t="s">
        <v>409</v>
      </c>
      <c r="K158" s="14">
        <v>3324000</v>
      </c>
      <c r="L158" s="14">
        <v>332400</v>
      </c>
      <c r="M158" s="14">
        <v>3656400</v>
      </c>
      <c r="N158" s="13" t="s">
        <v>43</v>
      </c>
      <c r="O158" s="14" t="s">
        <v>410</v>
      </c>
      <c r="P158" s="13" t="s">
        <v>331</v>
      </c>
      <c r="Q158" s="13" t="s">
        <v>411</v>
      </c>
      <c r="R158" s="13" t="s">
        <v>28</v>
      </c>
      <c r="S158" s="16">
        <v>146</v>
      </c>
      <c r="T158" s="16">
        <v>146</v>
      </c>
      <c r="U158" s="16">
        <v>202</v>
      </c>
      <c r="V158" s="13" t="s">
        <v>29</v>
      </c>
      <c r="W158" s="13" t="s">
        <v>29</v>
      </c>
      <c r="X158" s="17" t="str">
        <f>IF(S158=T158,"T","F")</f>
        <v>T</v>
      </c>
      <c r="Y158" s="17" t="s">
        <v>2258</v>
      </c>
      <c r="Z158" s="17" t="s">
        <v>30</v>
      </c>
      <c r="AA158" s="17" t="str">
        <f>VLOOKUP(U158,계정과목!$B$4:$C$75,2)</f>
        <v>비품</v>
      </c>
      <c r="AB158" s="17" t="str">
        <f>VLOOKUP(S158,계정과목!$B$4:$C$75,2)</f>
        <v>상품</v>
      </c>
      <c r="AC158" s="17" t="str">
        <f>VLOOKUP(T158,계정과목!$B$4:$C$75,2)</f>
        <v>상품</v>
      </c>
      <c r="AD158" s="13" t="s">
        <v>28</v>
      </c>
      <c r="AE158" s="17"/>
      <c r="AF158" s="13" t="s">
        <v>43</v>
      </c>
      <c r="AG158" s="17" t="s">
        <v>2361</v>
      </c>
      <c r="AH158" s="17" t="s">
        <v>2360</v>
      </c>
      <c r="AI158" s="17" t="s">
        <v>2360</v>
      </c>
      <c r="AJ158" s="17" t="s">
        <v>2367</v>
      </c>
      <c r="AK158" s="17" t="s">
        <v>2419</v>
      </c>
      <c r="AL158" s="27"/>
    </row>
    <row r="159" spans="1:38">
      <c r="A159" s="26">
        <v>34648</v>
      </c>
      <c r="B159" s="13" t="s">
        <v>19</v>
      </c>
      <c r="C159" s="13">
        <v>117358</v>
      </c>
      <c r="D159" s="14" t="s">
        <v>412</v>
      </c>
      <c r="E159" s="13" t="s">
        <v>413</v>
      </c>
      <c r="F159" s="15">
        <v>43439</v>
      </c>
      <c r="G159" s="15">
        <v>43460</v>
      </c>
      <c r="H159" s="15">
        <v>43460</v>
      </c>
      <c r="I159" s="14" t="s">
        <v>414</v>
      </c>
      <c r="J159" s="13" t="s">
        <v>415</v>
      </c>
      <c r="K159" s="14">
        <v>48000</v>
      </c>
      <c r="L159" s="14">
        <v>4800</v>
      </c>
      <c r="M159" s="14">
        <v>52800</v>
      </c>
      <c r="N159" s="13" t="s">
        <v>24</v>
      </c>
      <c r="O159" s="14" t="s">
        <v>416</v>
      </c>
      <c r="P159" s="13" t="s">
        <v>331</v>
      </c>
      <c r="Q159" s="13" t="s">
        <v>417</v>
      </c>
      <c r="R159" s="13" t="s">
        <v>60</v>
      </c>
      <c r="S159" s="16">
        <v>827</v>
      </c>
      <c r="T159" s="16">
        <v>817</v>
      </c>
      <c r="U159" s="16">
        <v>202</v>
      </c>
      <c r="V159" s="13" t="s">
        <v>29</v>
      </c>
      <c r="W159" s="13" t="s">
        <v>29</v>
      </c>
      <c r="X159" s="17" t="str">
        <f>IF(S159=T159,"T","F")</f>
        <v>F</v>
      </c>
      <c r="Y159" s="17" t="s">
        <v>2258</v>
      </c>
      <c r="Z159" s="17" t="s">
        <v>33</v>
      </c>
      <c r="AA159" s="17" t="str">
        <f>VLOOKUP(U159,계정과목!$B$4:$C$75,2)</f>
        <v>비품</v>
      </c>
      <c r="AB159" s="17" t="str">
        <f>VLOOKUP(S159,계정과목!$B$4:$C$75,2)</f>
        <v>지급수수료</v>
      </c>
      <c r="AC159" s="17" t="str">
        <f>VLOOKUP(T159,계정과목!$B$4:$C$75,2)</f>
        <v>지급임차료</v>
      </c>
      <c r="AD159" s="13" t="s">
        <v>60</v>
      </c>
      <c r="AE159" s="17" t="s">
        <v>2406</v>
      </c>
      <c r="AF159" s="13" t="s">
        <v>24</v>
      </c>
      <c r="AG159" s="17" t="s">
        <v>2420</v>
      </c>
      <c r="AH159" s="17" t="s">
        <v>2361</v>
      </c>
      <c r="AI159" s="17" t="s">
        <v>2361</v>
      </c>
      <c r="AJ159" s="17" t="s">
        <v>2367</v>
      </c>
      <c r="AK159" s="17" t="s">
        <v>2371</v>
      </c>
      <c r="AL159" s="27"/>
    </row>
    <row r="160" spans="1:38">
      <c r="A160" s="26">
        <v>118</v>
      </c>
      <c r="B160" s="13" t="s">
        <v>19</v>
      </c>
      <c r="C160" s="13">
        <v>117184</v>
      </c>
      <c r="D160" s="14" t="s">
        <v>333</v>
      </c>
      <c r="E160" s="13" t="s">
        <v>334</v>
      </c>
      <c r="F160" s="15">
        <v>43180</v>
      </c>
      <c r="G160" s="15">
        <v>43180</v>
      </c>
      <c r="H160" s="15">
        <v>43181</v>
      </c>
      <c r="I160" s="14" t="s">
        <v>932</v>
      </c>
      <c r="J160" s="13" t="s">
        <v>933</v>
      </c>
      <c r="K160" s="14">
        <v>113273</v>
      </c>
      <c r="L160" s="14">
        <v>11327</v>
      </c>
      <c r="M160" s="14">
        <v>124600</v>
      </c>
      <c r="N160" s="13" t="s">
        <v>43</v>
      </c>
      <c r="O160" s="14" t="s">
        <v>934</v>
      </c>
      <c r="P160" s="13" t="s">
        <v>935</v>
      </c>
      <c r="Q160" s="13" t="s">
        <v>936</v>
      </c>
      <c r="R160" s="13" t="s">
        <v>28</v>
      </c>
      <c r="S160" s="16">
        <v>202</v>
      </c>
      <c r="T160" s="16">
        <v>146</v>
      </c>
      <c r="U160" s="16">
        <v>825</v>
      </c>
      <c r="V160" s="13" t="s">
        <v>29</v>
      </c>
      <c r="W160" s="13" t="s">
        <v>29</v>
      </c>
      <c r="X160" s="17" t="str">
        <f>IF(S160=T160,"T","F")</f>
        <v>F</v>
      </c>
      <c r="Y160" s="17" t="s">
        <v>2258</v>
      </c>
      <c r="Z160" s="17" t="s">
        <v>75</v>
      </c>
      <c r="AA160" s="17" t="str">
        <f>VLOOKUP(U160,계정과목!$B$4:$C$75,2)</f>
        <v>사무용품비</v>
      </c>
      <c r="AB160" s="17" t="str">
        <f>VLOOKUP(S160,계정과목!$B$4:$C$75,2)</f>
        <v>비품</v>
      </c>
      <c r="AC160" s="17" t="str">
        <f>VLOOKUP(T160,계정과목!$B$4:$C$75,2)</f>
        <v>상품</v>
      </c>
      <c r="AD160" s="13" t="s">
        <v>28</v>
      </c>
      <c r="AE160" s="17" t="s">
        <v>2421</v>
      </c>
      <c r="AF160" s="13" t="s">
        <v>43</v>
      </c>
      <c r="AG160" s="17" t="s">
        <v>2361</v>
      </c>
      <c r="AH160" s="17" t="s">
        <v>2359</v>
      </c>
      <c r="AI160" s="17" t="s">
        <v>2359</v>
      </c>
      <c r="AJ160" s="17" t="s">
        <v>2367</v>
      </c>
      <c r="AK160" s="17" t="s">
        <v>2422</v>
      </c>
      <c r="AL160" s="27"/>
    </row>
    <row r="161" spans="1:38">
      <c r="A161" s="26">
        <v>463</v>
      </c>
      <c r="B161" s="13" t="s">
        <v>19</v>
      </c>
      <c r="C161" s="13">
        <v>125082</v>
      </c>
      <c r="D161" s="14" t="s">
        <v>20</v>
      </c>
      <c r="E161" s="13" t="s">
        <v>21</v>
      </c>
      <c r="F161" s="15">
        <v>43172</v>
      </c>
      <c r="G161" s="15">
        <v>43173</v>
      </c>
      <c r="H161" s="15">
        <v>43173</v>
      </c>
      <c r="I161" s="14" t="s">
        <v>22</v>
      </c>
      <c r="J161" s="13" t="s">
        <v>23</v>
      </c>
      <c r="K161" s="14">
        <v>45136</v>
      </c>
      <c r="L161" s="14">
        <v>4514</v>
      </c>
      <c r="M161" s="14">
        <v>49650</v>
      </c>
      <c r="N161" s="13" t="s">
        <v>24</v>
      </c>
      <c r="O161" s="14" t="s">
        <v>25</v>
      </c>
      <c r="P161" s="13" t="s">
        <v>26</v>
      </c>
      <c r="Q161" s="13" t="s">
        <v>27</v>
      </c>
      <c r="R161" s="13" t="s">
        <v>28</v>
      </c>
      <c r="S161" s="16">
        <v>826</v>
      </c>
      <c r="T161" s="16">
        <v>826</v>
      </c>
      <c r="U161" s="16">
        <v>146</v>
      </c>
      <c r="V161" s="13" t="s">
        <v>29</v>
      </c>
      <c r="W161" s="13" t="s">
        <v>29</v>
      </c>
      <c r="X161" s="17" t="str">
        <f>IF(S161=T161,"T","F")</f>
        <v>T</v>
      </c>
      <c r="Y161" s="17" t="s">
        <v>2258</v>
      </c>
      <c r="Z161" s="17" t="s">
        <v>30</v>
      </c>
      <c r="AA161" s="17" t="str">
        <f>VLOOKUP(U161,계정과목!$B$4:$C$75,2)</f>
        <v>상품</v>
      </c>
      <c r="AB161" s="17" t="str">
        <f>VLOOKUP(S161,계정과목!$B$4:$C$75,2)</f>
        <v>소모품비</v>
      </c>
      <c r="AC161" s="17" t="str">
        <f>VLOOKUP(T161,계정과목!$B$4:$C$75,2)</f>
        <v>소모품비</v>
      </c>
      <c r="AD161" s="13" t="s">
        <v>28</v>
      </c>
      <c r="AE161" s="17"/>
      <c r="AF161" s="13" t="s">
        <v>24</v>
      </c>
      <c r="AG161" s="17" t="s">
        <v>2361</v>
      </c>
      <c r="AH161" s="17" t="s">
        <v>2359</v>
      </c>
      <c r="AI161" s="17" t="s">
        <v>2359</v>
      </c>
      <c r="AJ161" s="17" t="s">
        <v>2444</v>
      </c>
      <c r="AK161" s="17" t="s">
        <v>2403</v>
      </c>
      <c r="AL161" s="27" t="s">
        <v>2445</v>
      </c>
    </row>
    <row r="162" spans="1:38">
      <c r="A162" s="26">
        <v>470</v>
      </c>
      <c r="B162" s="13" t="s">
        <v>19</v>
      </c>
      <c r="C162" s="13">
        <v>125082</v>
      </c>
      <c r="D162" s="14" t="s">
        <v>20</v>
      </c>
      <c r="E162" s="13" t="s">
        <v>21</v>
      </c>
      <c r="F162" s="15">
        <v>43155</v>
      </c>
      <c r="G162" s="15">
        <v>43158</v>
      </c>
      <c r="H162" s="15">
        <v>43159</v>
      </c>
      <c r="I162" s="14" t="s">
        <v>22</v>
      </c>
      <c r="J162" s="13" t="s">
        <v>23</v>
      </c>
      <c r="K162" s="14">
        <v>66900</v>
      </c>
      <c r="L162" s="14">
        <v>6690</v>
      </c>
      <c r="M162" s="14">
        <v>73590</v>
      </c>
      <c r="N162" s="13" t="s">
        <v>24</v>
      </c>
      <c r="O162" s="14" t="s">
        <v>31</v>
      </c>
      <c r="P162" s="13" t="s">
        <v>26</v>
      </c>
      <c r="Q162" s="13" t="s">
        <v>32</v>
      </c>
      <c r="R162" s="13" t="s">
        <v>28</v>
      </c>
      <c r="S162" s="16">
        <v>826</v>
      </c>
      <c r="T162" s="16">
        <v>826</v>
      </c>
      <c r="U162" s="16">
        <v>146</v>
      </c>
      <c r="V162" s="13" t="s">
        <v>29</v>
      </c>
      <c r="W162" s="13" t="s">
        <v>29</v>
      </c>
      <c r="X162" s="17" t="str">
        <f>IF(S162=T162,"T","F")</f>
        <v>T</v>
      </c>
      <c r="Y162" s="17" t="s">
        <v>2259</v>
      </c>
      <c r="Z162" s="17" t="s">
        <v>33</v>
      </c>
      <c r="AA162" s="17" t="str">
        <f>VLOOKUP(U162,계정과목!$B$4:$C$75,2)</f>
        <v>상품</v>
      </c>
      <c r="AB162" s="17" t="str">
        <f>VLOOKUP(S162,계정과목!$B$4:$C$75,2)</f>
        <v>소모품비</v>
      </c>
      <c r="AC162" s="17" t="str">
        <f>VLOOKUP(T162,계정과목!$B$4:$C$75,2)</f>
        <v>소모품비</v>
      </c>
      <c r="AD162" s="13" t="s">
        <v>28</v>
      </c>
      <c r="AE162" s="17" t="s">
        <v>2423</v>
      </c>
      <c r="AF162" s="13" t="s">
        <v>24</v>
      </c>
      <c r="AG162" s="17" t="s">
        <v>2361</v>
      </c>
      <c r="AH162" s="17" t="s">
        <v>2359</v>
      </c>
      <c r="AI162" s="17" t="s">
        <v>2359</v>
      </c>
      <c r="AJ162" s="17" t="s">
        <v>2446</v>
      </c>
      <c r="AK162" s="17" t="s">
        <v>2403</v>
      </c>
      <c r="AL162" s="27" t="s">
        <v>2445</v>
      </c>
    </row>
    <row r="163" spans="1:38">
      <c r="A163" s="26">
        <v>2363</v>
      </c>
      <c r="B163" s="13" t="s">
        <v>19</v>
      </c>
      <c r="C163" s="13">
        <v>125877</v>
      </c>
      <c r="D163" s="14" t="s">
        <v>34</v>
      </c>
      <c r="E163" s="13" t="s">
        <v>35</v>
      </c>
      <c r="F163" s="15">
        <v>43118</v>
      </c>
      <c r="G163" s="15">
        <v>43119</v>
      </c>
      <c r="H163" s="15">
        <v>43119</v>
      </c>
      <c r="I163" s="14" t="s">
        <v>22</v>
      </c>
      <c r="J163" s="13" t="s">
        <v>23</v>
      </c>
      <c r="K163" s="14">
        <v>28163</v>
      </c>
      <c r="L163" s="14">
        <v>2817</v>
      </c>
      <c r="M163" s="14">
        <v>30980</v>
      </c>
      <c r="N163" s="13" t="s">
        <v>24</v>
      </c>
      <c r="O163" s="14" t="s">
        <v>36</v>
      </c>
      <c r="P163" s="13" t="s">
        <v>26</v>
      </c>
      <c r="Q163" s="13" t="s">
        <v>37</v>
      </c>
      <c r="R163" s="13" t="s">
        <v>28</v>
      </c>
      <c r="S163" s="16">
        <v>826</v>
      </c>
      <c r="T163" s="16">
        <v>826</v>
      </c>
      <c r="U163" s="16">
        <v>146</v>
      </c>
      <c r="V163" s="13" t="s">
        <v>29</v>
      </c>
      <c r="W163" s="13" t="s">
        <v>29</v>
      </c>
      <c r="X163" s="17" t="str">
        <f>IF(S163=T163,"T","F")</f>
        <v>T</v>
      </c>
      <c r="Y163" s="17" t="s">
        <v>2259</v>
      </c>
      <c r="Z163" s="17" t="s">
        <v>30</v>
      </c>
      <c r="AA163" s="17" t="str">
        <f>VLOOKUP(U163,계정과목!$B$4:$C$75,2)</f>
        <v>상품</v>
      </c>
      <c r="AB163" s="17" t="str">
        <f>VLOOKUP(S163,계정과목!$B$4:$C$75,2)</f>
        <v>소모품비</v>
      </c>
      <c r="AC163" s="17" t="str">
        <f>VLOOKUP(T163,계정과목!$B$4:$C$75,2)</f>
        <v>소모품비</v>
      </c>
      <c r="AD163" s="13" t="s">
        <v>28</v>
      </c>
      <c r="AE163" s="17" t="s">
        <v>2424</v>
      </c>
      <c r="AF163" s="13" t="s">
        <v>24</v>
      </c>
      <c r="AG163" s="17" t="s">
        <v>2361</v>
      </c>
      <c r="AH163" s="17" t="s">
        <v>2359</v>
      </c>
      <c r="AI163" s="17" t="s">
        <v>2359</v>
      </c>
      <c r="AJ163" s="17" t="s">
        <v>2446</v>
      </c>
      <c r="AK163" s="17" t="s">
        <v>2403</v>
      </c>
      <c r="AL163" s="27" t="s">
        <v>2445</v>
      </c>
    </row>
    <row r="164" spans="1:38">
      <c r="A164" s="26">
        <v>2567</v>
      </c>
      <c r="B164" s="13" t="s">
        <v>19</v>
      </c>
      <c r="C164" s="13">
        <v>125952</v>
      </c>
      <c r="D164" s="14" t="s">
        <v>39</v>
      </c>
      <c r="E164" s="13" t="s">
        <v>40</v>
      </c>
      <c r="F164" s="15">
        <v>43131</v>
      </c>
      <c r="G164" s="15">
        <v>43139</v>
      </c>
      <c r="H164" s="15">
        <v>43140</v>
      </c>
      <c r="I164" s="14" t="s">
        <v>41</v>
      </c>
      <c r="J164" s="13" t="s">
        <v>42</v>
      </c>
      <c r="K164" s="14">
        <v>1177271</v>
      </c>
      <c r="L164" s="14">
        <v>117729</v>
      </c>
      <c r="M164" s="14">
        <v>1295000</v>
      </c>
      <c r="N164" s="13" t="s">
        <v>43</v>
      </c>
      <c r="O164" s="14" t="s">
        <v>44</v>
      </c>
      <c r="P164" s="13" t="s">
        <v>26</v>
      </c>
      <c r="Q164" s="13" t="s">
        <v>45</v>
      </c>
      <c r="R164" s="13" t="s">
        <v>28</v>
      </c>
      <c r="S164" s="16">
        <v>827</v>
      </c>
      <c r="T164" s="16">
        <v>827</v>
      </c>
      <c r="U164" s="16">
        <v>146</v>
      </c>
      <c r="V164" s="13" t="s">
        <v>29</v>
      </c>
      <c r="W164" s="13" t="s">
        <v>29</v>
      </c>
      <c r="X164" s="17" t="str">
        <f>IF(S164=T164,"T","F")</f>
        <v>T</v>
      </c>
      <c r="Y164" s="17" t="s">
        <v>2259</v>
      </c>
      <c r="Z164" s="17" t="s">
        <v>33</v>
      </c>
      <c r="AA164" s="17" t="str">
        <f>VLOOKUP(U164,계정과목!$B$4:$C$75,2)</f>
        <v>상품</v>
      </c>
      <c r="AB164" s="17" t="str">
        <f>VLOOKUP(S164,계정과목!$B$4:$C$75,2)</f>
        <v>지급수수료</v>
      </c>
      <c r="AC164" s="17" t="str">
        <f>VLOOKUP(T164,계정과목!$B$4:$C$75,2)</f>
        <v>지급수수료</v>
      </c>
      <c r="AD164" s="13" t="s">
        <v>28</v>
      </c>
      <c r="AE164" s="17"/>
      <c r="AF164" s="13" t="s">
        <v>43</v>
      </c>
      <c r="AG164" s="17" t="s">
        <v>2361</v>
      </c>
      <c r="AH164" s="17" t="s">
        <v>2359</v>
      </c>
      <c r="AI164" s="17" t="s">
        <v>2359</v>
      </c>
      <c r="AJ164" s="17" t="s">
        <v>2416</v>
      </c>
      <c r="AK164" s="17" t="s">
        <v>2403</v>
      </c>
      <c r="AL164" s="27" t="s">
        <v>2447</v>
      </c>
    </row>
    <row r="165" spans="1:38">
      <c r="A165" s="26">
        <v>2808</v>
      </c>
      <c r="B165" s="13" t="s">
        <v>19</v>
      </c>
      <c r="C165" s="13">
        <v>126067</v>
      </c>
      <c r="D165" s="14" t="s">
        <v>46</v>
      </c>
      <c r="E165" s="13" t="s">
        <v>47</v>
      </c>
      <c r="F165" s="15">
        <v>43159</v>
      </c>
      <c r="G165" s="15">
        <v>43166</v>
      </c>
      <c r="H165" s="15">
        <v>43166</v>
      </c>
      <c r="I165" s="14" t="s">
        <v>48</v>
      </c>
      <c r="J165" s="13" t="s">
        <v>49</v>
      </c>
      <c r="K165" s="14">
        <v>38182</v>
      </c>
      <c r="L165" s="14">
        <v>3818</v>
      </c>
      <c r="M165" s="14">
        <v>42000</v>
      </c>
      <c r="N165" s="13" t="s">
        <v>24</v>
      </c>
      <c r="O165" s="14" t="s">
        <v>50</v>
      </c>
      <c r="P165" s="13" t="s">
        <v>26</v>
      </c>
      <c r="Q165" s="13" t="s">
        <v>51</v>
      </c>
      <c r="R165" s="13" t="s">
        <v>52</v>
      </c>
      <c r="S165" s="16">
        <v>827</v>
      </c>
      <c r="T165" s="16">
        <v>827</v>
      </c>
      <c r="U165" s="16">
        <v>146</v>
      </c>
      <c r="V165" s="13" t="s">
        <v>29</v>
      </c>
      <c r="W165" s="13" t="s">
        <v>29</v>
      </c>
      <c r="X165" s="17" t="str">
        <f>IF(S165=T165,"T","F")</f>
        <v>T</v>
      </c>
      <c r="Y165" s="17" t="s">
        <v>2259</v>
      </c>
      <c r="Z165" s="17" t="s">
        <v>30</v>
      </c>
      <c r="AA165" s="17" t="str">
        <f>VLOOKUP(U165,계정과목!$B$4:$C$75,2)</f>
        <v>상품</v>
      </c>
      <c r="AB165" s="17" t="str">
        <f>VLOOKUP(S165,계정과목!$B$4:$C$75,2)</f>
        <v>지급수수료</v>
      </c>
      <c r="AC165" s="17" t="str">
        <f>VLOOKUP(T165,계정과목!$B$4:$C$75,2)</f>
        <v>지급수수료</v>
      </c>
      <c r="AD165" s="13" t="s">
        <v>52</v>
      </c>
      <c r="AE165" s="17" t="s">
        <v>2425</v>
      </c>
      <c r="AF165" s="13" t="s">
        <v>24</v>
      </c>
      <c r="AG165" s="17" t="s">
        <v>2361</v>
      </c>
      <c r="AH165" s="17" t="s">
        <v>2359</v>
      </c>
      <c r="AI165" s="17" t="s">
        <v>2359</v>
      </c>
      <c r="AJ165" s="17" t="s">
        <v>2367</v>
      </c>
      <c r="AK165" s="17" t="s">
        <v>2403</v>
      </c>
      <c r="AL165" s="27"/>
    </row>
    <row r="166" spans="1:38">
      <c r="A166" s="26">
        <v>4977</v>
      </c>
      <c r="B166" s="13" t="s">
        <v>19</v>
      </c>
      <c r="C166" s="13">
        <v>127794</v>
      </c>
      <c r="D166" s="14" t="s">
        <v>54</v>
      </c>
      <c r="E166" s="13" t="s">
        <v>55</v>
      </c>
      <c r="F166" s="15">
        <v>43148</v>
      </c>
      <c r="G166" s="15">
        <v>43151</v>
      </c>
      <c r="H166" s="15">
        <v>43152</v>
      </c>
      <c r="I166" s="14" t="s">
        <v>56</v>
      </c>
      <c r="J166" s="13" t="s">
        <v>57</v>
      </c>
      <c r="K166" s="14">
        <v>504909</v>
      </c>
      <c r="L166" s="14">
        <v>50491</v>
      </c>
      <c r="M166" s="14">
        <v>555400</v>
      </c>
      <c r="N166" s="13" t="s">
        <v>43</v>
      </c>
      <c r="O166" s="14" t="s">
        <v>58</v>
      </c>
      <c r="P166" s="13" t="s">
        <v>26</v>
      </c>
      <c r="Q166" s="13" t="s">
        <v>59</v>
      </c>
      <c r="R166" s="13" t="s">
        <v>60</v>
      </c>
      <c r="S166" s="16">
        <v>827</v>
      </c>
      <c r="T166" s="16">
        <v>827</v>
      </c>
      <c r="U166" s="16">
        <v>146</v>
      </c>
      <c r="V166" s="13" t="s">
        <v>29</v>
      </c>
      <c r="W166" s="13" t="s">
        <v>29</v>
      </c>
      <c r="X166" s="17" t="str">
        <f>IF(S166=T166,"T","F")</f>
        <v>T</v>
      </c>
      <c r="Y166" s="17" t="s">
        <v>2259</v>
      </c>
      <c r="Z166" s="17" t="s">
        <v>61</v>
      </c>
      <c r="AA166" s="17" t="str">
        <f>VLOOKUP(U166,계정과목!$B$4:$C$75,2)</f>
        <v>상품</v>
      </c>
      <c r="AB166" s="17" t="str">
        <f>VLOOKUP(S166,계정과목!$B$4:$C$75,2)</f>
        <v>지급수수료</v>
      </c>
      <c r="AC166" s="17" t="str">
        <f>VLOOKUP(T166,계정과목!$B$4:$C$75,2)</f>
        <v>지급수수료</v>
      </c>
      <c r="AD166" s="13" t="s">
        <v>60</v>
      </c>
      <c r="AE166" s="17" t="s">
        <v>2304</v>
      </c>
      <c r="AF166" s="13" t="s">
        <v>43</v>
      </c>
      <c r="AG166" s="17" t="s">
        <v>2258</v>
      </c>
      <c r="AH166" s="17" t="s">
        <v>2359</v>
      </c>
      <c r="AI166" s="17" t="s">
        <v>2359</v>
      </c>
      <c r="AJ166" s="17" t="s">
        <v>2367</v>
      </c>
      <c r="AK166" s="17" t="s">
        <v>2352</v>
      </c>
      <c r="AL166" s="27"/>
    </row>
    <row r="167" spans="1:38">
      <c r="A167" s="26">
        <v>5025</v>
      </c>
      <c r="B167" s="13" t="s">
        <v>19</v>
      </c>
      <c r="C167" s="13">
        <v>127798</v>
      </c>
      <c r="D167" s="14" t="s">
        <v>62</v>
      </c>
      <c r="E167" s="13" t="s">
        <v>63</v>
      </c>
      <c r="F167" s="15">
        <v>43131</v>
      </c>
      <c r="G167" s="15">
        <v>43140</v>
      </c>
      <c r="H167" s="15">
        <v>43140</v>
      </c>
      <c r="I167" s="14" t="s">
        <v>64</v>
      </c>
      <c r="J167" s="13" t="s">
        <v>65</v>
      </c>
      <c r="K167" s="14">
        <v>2800560</v>
      </c>
      <c r="L167" s="14">
        <v>280051</v>
      </c>
      <c r="M167" s="14">
        <v>3080611</v>
      </c>
      <c r="N167" s="13" t="s">
        <v>43</v>
      </c>
      <c r="O167" s="14" t="s">
        <v>66</v>
      </c>
      <c r="P167" s="13" t="s">
        <v>26</v>
      </c>
      <c r="Q167" s="13" t="s">
        <v>67</v>
      </c>
      <c r="R167" s="13" t="s">
        <v>60</v>
      </c>
      <c r="S167" s="16">
        <v>827</v>
      </c>
      <c r="T167" s="16">
        <v>827</v>
      </c>
      <c r="U167" s="16">
        <v>146</v>
      </c>
      <c r="V167" s="13" t="s">
        <v>29</v>
      </c>
      <c r="W167" s="13" t="s">
        <v>29</v>
      </c>
      <c r="X167" s="17" t="str">
        <f>IF(S167=T167,"T","F")</f>
        <v>T</v>
      </c>
      <c r="Y167" s="17" t="s">
        <v>2259</v>
      </c>
      <c r="Z167" s="17" t="s">
        <v>33</v>
      </c>
      <c r="AA167" s="17" t="str">
        <f>VLOOKUP(U167,계정과목!$B$4:$C$75,2)</f>
        <v>상품</v>
      </c>
      <c r="AB167" s="17" t="str">
        <f>VLOOKUP(S167,계정과목!$B$4:$C$75,2)</f>
        <v>지급수수료</v>
      </c>
      <c r="AC167" s="17" t="str">
        <f>VLOOKUP(T167,계정과목!$B$4:$C$75,2)</f>
        <v>지급수수료</v>
      </c>
      <c r="AD167" s="13" t="s">
        <v>60</v>
      </c>
      <c r="AE167" s="17" t="s">
        <v>2426</v>
      </c>
      <c r="AF167" s="13" t="s">
        <v>43</v>
      </c>
      <c r="AG167" s="17" t="s">
        <v>2449</v>
      </c>
      <c r="AH167" s="17" t="s">
        <v>2361</v>
      </c>
      <c r="AI167" s="17" t="s">
        <v>2360</v>
      </c>
      <c r="AJ167" s="17" t="s">
        <v>2367</v>
      </c>
      <c r="AK167" s="17" t="s">
        <v>2448</v>
      </c>
      <c r="AL167" s="27"/>
    </row>
    <row r="168" spans="1:38">
      <c r="A168" s="26">
        <v>5068</v>
      </c>
      <c r="B168" s="13" t="s">
        <v>19</v>
      </c>
      <c r="C168" s="13">
        <v>127799</v>
      </c>
      <c r="D168" s="14" t="s">
        <v>69</v>
      </c>
      <c r="E168" s="13" t="s">
        <v>70</v>
      </c>
      <c r="F168" s="15">
        <v>43131</v>
      </c>
      <c r="G168" s="15">
        <v>43133</v>
      </c>
      <c r="H168" s="15">
        <v>43134</v>
      </c>
      <c r="I168" s="14" t="s">
        <v>71</v>
      </c>
      <c r="J168" s="13" t="s">
        <v>72</v>
      </c>
      <c r="K168" s="14">
        <v>1500000</v>
      </c>
      <c r="L168" s="14">
        <v>150000</v>
      </c>
      <c r="M168" s="14">
        <v>1650000</v>
      </c>
      <c r="N168" s="13" t="s">
        <v>43</v>
      </c>
      <c r="O168" s="14" t="s">
        <v>73</v>
      </c>
      <c r="P168" s="13" t="s">
        <v>26</v>
      </c>
      <c r="Q168" s="13" t="s">
        <v>74</v>
      </c>
      <c r="R168" s="13" t="s">
        <v>60</v>
      </c>
      <c r="S168" s="16">
        <v>827</v>
      </c>
      <c r="T168" s="16">
        <v>827</v>
      </c>
      <c r="U168" s="16">
        <v>146</v>
      </c>
      <c r="V168" s="13" t="s">
        <v>29</v>
      </c>
      <c r="W168" s="13" t="s">
        <v>29</v>
      </c>
      <c r="X168" s="17" t="str">
        <f>IF(S168=T168,"T","F")</f>
        <v>T</v>
      </c>
      <c r="Y168" s="17" t="s">
        <v>2259</v>
      </c>
      <c r="Z168" s="17" t="s">
        <v>75</v>
      </c>
      <c r="AA168" s="17" t="str">
        <f>VLOOKUP(U168,계정과목!$B$4:$C$75,2)</f>
        <v>상품</v>
      </c>
      <c r="AB168" s="17" t="str">
        <f>VLOOKUP(S168,계정과목!$B$4:$C$75,2)</f>
        <v>지급수수료</v>
      </c>
      <c r="AC168" s="17" t="str">
        <f>VLOOKUP(T168,계정과목!$B$4:$C$75,2)</f>
        <v>지급수수료</v>
      </c>
      <c r="AD168" s="13" t="s">
        <v>60</v>
      </c>
      <c r="AE168" s="17" t="s">
        <v>2365</v>
      </c>
      <c r="AF168" s="13" t="s">
        <v>43</v>
      </c>
      <c r="AG168" s="17" t="s">
        <v>2449</v>
      </c>
      <c r="AH168" s="17" t="s">
        <v>2361</v>
      </c>
      <c r="AI168" s="17" t="s">
        <v>2360</v>
      </c>
      <c r="AJ168" s="17" t="s">
        <v>2367</v>
      </c>
      <c r="AK168" s="17" t="s">
        <v>2448</v>
      </c>
      <c r="AL168" s="27" t="s">
        <v>2450</v>
      </c>
    </row>
    <row r="169" spans="1:38">
      <c r="A169" s="26">
        <v>5073</v>
      </c>
      <c r="B169" s="13" t="s">
        <v>19</v>
      </c>
      <c r="C169" s="13">
        <v>127799</v>
      </c>
      <c r="D169" s="14" t="s">
        <v>69</v>
      </c>
      <c r="E169" s="13" t="s">
        <v>70</v>
      </c>
      <c r="F169" s="15">
        <v>43131</v>
      </c>
      <c r="G169" s="15">
        <v>43139</v>
      </c>
      <c r="H169" s="15">
        <v>43139</v>
      </c>
      <c r="I169" s="14" t="s">
        <v>76</v>
      </c>
      <c r="J169" s="13" t="s">
        <v>77</v>
      </c>
      <c r="K169" s="14">
        <v>20000</v>
      </c>
      <c r="L169" s="14">
        <v>2000</v>
      </c>
      <c r="M169" s="14">
        <v>22000</v>
      </c>
      <c r="N169" s="13" t="s">
        <v>24</v>
      </c>
      <c r="O169" s="14" t="s">
        <v>78</v>
      </c>
      <c r="P169" s="13" t="s">
        <v>26</v>
      </c>
      <c r="Q169" s="13" t="s">
        <v>67</v>
      </c>
      <c r="R169" s="13" t="s">
        <v>60</v>
      </c>
      <c r="S169" s="16">
        <v>827</v>
      </c>
      <c r="T169" s="16">
        <v>827</v>
      </c>
      <c r="U169" s="16">
        <v>146</v>
      </c>
      <c r="V169" s="13" t="s">
        <v>29</v>
      </c>
      <c r="W169" s="13" t="s">
        <v>29</v>
      </c>
      <c r="X169" s="17" t="str">
        <f>IF(S169=T169,"T","F")</f>
        <v>T</v>
      </c>
      <c r="Y169" s="17" t="s">
        <v>2259</v>
      </c>
      <c r="Z169" s="17" t="s">
        <v>61</v>
      </c>
      <c r="AA169" s="17" t="str">
        <f>VLOOKUP(U169,계정과목!$B$4:$C$75,2)</f>
        <v>상품</v>
      </c>
      <c r="AB169" s="17" t="str">
        <f>VLOOKUP(S169,계정과목!$B$4:$C$75,2)</f>
        <v>지급수수료</v>
      </c>
      <c r="AC169" s="17" t="str">
        <f>VLOOKUP(T169,계정과목!$B$4:$C$75,2)</f>
        <v>지급수수료</v>
      </c>
      <c r="AD169" s="13" t="s">
        <v>60</v>
      </c>
      <c r="AE169" s="17" t="s">
        <v>2365</v>
      </c>
      <c r="AF169" s="13" t="s">
        <v>24</v>
      </c>
      <c r="AG169" s="17" t="s">
        <v>2449</v>
      </c>
      <c r="AH169" s="17" t="s">
        <v>2361</v>
      </c>
      <c r="AI169" s="17" t="s">
        <v>2360</v>
      </c>
      <c r="AJ169" s="17" t="s">
        <v>2367</v>
      </c>
      <c r="AK169" s="17" t="s">
        <v>2448</v>
      </c>
      <c r="AL169" s="27" t="s">
        <v>2450</v>
      </c>
    </row>
    <row r="170" spans="1:38">
      <c r="A170" s="26">
        <v>5866</v>
      </c>
      <c r="B170" s="13" t="s">
        <v>19</v>
      </c>
      <c r="C170" s="13">
        <v>129342</v>
      </c>
      <c r="D170" s="14" t="s">
        <v>80</v>
      </c>
      <c r="E170" s="13" t="s">
        <v>81</v>
      </c>
      <c r="F170" s="15">
        <v>43131</v>
      </c>
      <c r="G170" s="15">
        <v>43140</v>
      </c>
      <c r="H170" s="15">
        <v>43140</v>
      </c>
      <c r="I170" s="14" t="s">
        <v>82</v>
      </c>
      <c r="J170" s="13" t="s">
        <v>83</v>
      </c>
      <c r="K170" s="14">
        <v>1008900</v>
      </c>
      <c r="L170" s="14">
        <v>100890</v>
      </c>
      <c r="M170" s="14">
        <v>1109790</v>
      </c>
      <c r="N170" s="13" t="s">
        <v>43</v>
      </c>
      <c r="O170" s="14" t="s">
        <v>84</v>
      </c>
      <c r="P170" s="13" t="s">
        <v>26</v>
      </c>
      <c r="Q170" s="13" t="s">
        <v>85</v>
      </c>
      <c r="R170" s="13" t="s">
        <v>60</v>
      </c>
      <c r="S170" s="16">
        <v>827</v>
      </c>
      <c r="T170" s="16">
        <v>831</v>
      </c>
      <c r="U170" s="16">
        <v>146</v>
      </c>
      <c r="V170" s="13" t="s">
        <v>29</v>
      </c>
      <c r="W170" s="13" t="s">
        <v>29</v>
      </c>
      <c r="X170" s="17" t="str">
        <f>IF(S170=T170,"T","F")</f>
        <v>F</v>
      </c>
      <c r="Y170" s="17" t="s">
        <v>2259</v>
      </c>
      <c r="Z170" s="17" t="s">
        <v>30</v>
      </c>
      <c r="AA170" s="17" t="str">
        <f>VLOOKUP(U170,계정과목!$B$4:$C$75,2)</f>
        <v>상품</v>
      </c>
      <c r="AB170" s="17" t="str">
        <f>VLOOKUP(S170,계정과목!$B$4:$C$75,2)</f>
        <v>지급수수료</v>
      </c>
      <c r="AC170" s="17" t="str">
        <f>VLOOKUP(T170,계정과목!$B$4:$C$75,2)</f>
        <v>건물관리비</v>
      </c>
      <c r="AD170" s="13" t="s">
        <v>60</v>
      </c>
      <c r="AE170" s="17"/>
      <c r="AF170" s="13" t="s">
        <v>43</v>
      </c>
      <c r="AG170" s="17" t="s">
        <v>2361</v>
      </c>
      <c r="AH170" s="17" t="s">
        <v>2359</v>
      </c>
      <c r="AI170" s="17" t="s">
        <v>2359</v>
      </c>
      <c r="AJ170" s="17" t="s">
        <v>2416</v>
      </c>
      <c r="AK170" s="17" t="s">
        <v>2403</v>
      </c>
      <c r="AL170" s="27"/>
    </row>
    <row r="171" spans="1:38">
      <c r="A171" s="26">
        <v>6643</v>
      </c>
      <c r="B171" s="13" t="s">
        <v>19</v>
      </c>
      <c r="C171" s="13">
        <v>129511</v>
      </c>
      <c r="D171" s="14" t="s">
        <v>87</v>
      </c>
      <c r="E171" s="13" t="s">
        <v>88</v>
      </c>
      <c r="F171" s="15">
        <v>43159</v>
      </c>
      <c r="G171" s="15">
        <v>43165</v>
      </c>
      <c r="H171" s="15">
        <v>43166</v>
      </c>
      <c r="I171" s="14" t="s">
        <v>89</v>
      </c>
      <c r="J171" s="13" t="s">
        <v>90</v>
      </c>
      <c r="K171" s="14">
        <v>534545</v>
      </c>
      <c r="L171" s="14">
        <v>53455</v>
      </c>
      <c r="M171" s="14">
        <v>588000</v>
      </c>
      <c r="N171" s="13" t="s">
        <v>24</v>
      </c>
      <c r="O171" s="14" t="s">
        <v>91</v>
      </c>
      <c r="P171" s="13" t="s">
        <v>26</v>
      </c>
      <c r="Q171" s="13" t="s">
        <v>92</v>
      </c>
      <c r="R171" s="13" t="s">
        <v>60</v>
      </c>
      <c r="S171" s="16">
        <v>827</v>
      </c>
      <c r="T171" s="16">
        <v>813</v>
      </c>
      <c r="U171" s="16">
        <v>146</v>
      </c>
      <c r="V171" s="13" t="s">
        <v>29</v>
      </c>
      <c r="W171" s="13" t="s">
        <v>29</v>
      </c>
      <c r="X171" s="17" t="str">
        <f>IF(S171=T171,"T","F")</f>
        <v>F</v>
      </c>
      <c r="Y171" s="17" t="s">
        <v>2259</v>
      </c>
      <c r="Z171" s="17" t="s">
        <v>30</v>
      </c>
      <c r="AA171" s="17" t="str">
        <f>VLOOKUP(U171,계정과목!$B$4:$C$75,2)</f>
        <v>상품</v>
      </c>
      <c r="AB171" s="17" t="str">
        <f>VLOOKUP(S171,계정과목!$B$4:$C$75,2)</f>
        <v>지급수수료</v>
      </c>
      <c r="AC171" s="17" t="str">
        <f>VLOOKUP(T171,계정과목!$B$4:$C$75,2)</f>
        <v>수도광열비</v>
      </c>
      <c r="AD171" s="13" t="s">
        <v>60</v>
      </c>
      <c r="AE171" s="17"/>
      <c r="AF171" s="13" t="s">
        <v>24</v>
      </c>
      <c r="AG171" s="17" t="s">
        <v>2361</v>
      </c>
      <c r="AH171" s="17" t="s">
        <v>2359</v>
      </c>
      <c r="AI171" s="17" t="s">
        <v>2359</v>
      </c>
      <c r="AJ171" s="17" t="s">
        <v>2416</v>
      </c>
      <c r="AK171" s="17" t="s">
        <v>2403</v>
      </c>
      <c r="AL171" s="27"/>
    </row>
    <row r="172" spans="1:38">
      <c r="A172" s="26">
        <v>10778</v>
      </c>
      <c r="B172" s="13" t="s">
        <v>19</v>
      </c>
      <c r="C172" s="13">
        <v>125344</v>
      </c>
      <c r="D172" s="14" t="s">
        <v>93</v>
      </c>
      <c r="E172" s="13" t="s">
        <v>94</v>
      </c>
      <c r="F172" s="15">
        <v>43244</v>
      </c>
      <c r="G172" s="15">
        <v>43244</v>
      </c>
      <c r="H172" s="15">
        <v>43244</v>
      </c>
      <c r="I172" s="14" t="s">
        <v>95</v>
      </c>
      <c r="J172" s="13" t="s">
        <v>96</v>
      </c>
      <c r="K172" s="14">
        <v>61455</v>
      </c>
      <c r="L172" s="14">
        <v>6145</v>
      </c>
      <c r="M172" s="14">
        <v>67600</v>
      </c>
      <c r="N172" s="13" t="s">
        <v>43</v>
      </c>
      <c r="O172" s="14" t="s">
        <v>97</v>
      </c>
      <c r="P172" s="13" t="s">
        <v>26</v>
      </c>
      <c r="Q172" s="13" t="s">
        <v>98</v>
      </c>
      <c r="R172" s="13" t="s">
        <v>52</v>
      </c>
      <c r="S172" s="16">
        <v>827</v>
      </c>
      <c r="T172" s="16">
        <v>817</v>
      </c>
      <c r="U172" s="16">
        <v>146</v>
      </c>
      <c r="V172" s="13" t="s">
        <v>29</v>
      </c>
      <c r="W172" s="13" t="s">
        <v>29</v>
      </c>
      <c r="X172" s="17" t="str">
        <f>IF(S172=T172,"T","F")</f>
        <v>F</v>
      </c>
      <c r="Y172" s="17" t="s">
        <v>2259</v>
      </c>
      <c r="Z172" s="17" t="s">
        <v>33</v>
      </c>
      <c r="AA172" s="17" t="str">
        <f>VLOOKUP(U172,계정과목!$B$4:$C$75,2)</f>
        <v>상품</v>
      </c>
      <c r="AB172" s="17" t="str">
        <f>VLOOKUP(S172,계정과목!$B$4:$C$75,2)</f>
        <v>지급수수료</v>
      </c>
      <c r="AC172" s="17" t="str">
        <f>VLOOKUP(T172,계정과목!$B$4:$C$75,2)</f>
        <v>지급임차료</v>
      </c>
      <c r="AD172" s="13" t="s">
        <v>52</v>
      </c>
      <c r="AE172" s="17" t="s">
        <v>2451</v>
      </c>
      <c r="AF172" s="13" t="s">
        <v>43</v>
      </c>
      <c r="AG172" s="17" t="s">
        <v>2361</v>
      </c>
      <c r="AH172" s="17" t="s">
        <v>2359</v>
      </c>
      <c r="AI172" s="17" t="s">
        <v>2359</v>
      </c>
      <c r="AJ172" s="17" t="s">
        <v>2367</v>
      </c>
      <c r="AK172" s="17" t="s">
        <v>2403</v>
      </c>
      <c r="AL172" s="27"/>
    </row>
    <row r="173" spans="1:38">
      <c r="A173" s="26">
        <v>12127</v>
      </c>
      <c r="B173" s="13" t="s">
        <v>19</v>
      </c>
      <c r="C173" s="13">
        <v>127623</v>
      </c>
      <c r="D173" s="14" t="s">
        <v>100</v>
      </c>
      <c r="E173" s="13" t="s">
        <v>101</v>
      </c>
      <c r="F173" s="15">
        <v>43220</v>
      </c>
      <c r="G173" s="15">
        <v>43226</v>
      </c>
      <c r="H173" s="15">
        <v>43227</v>
      </c>
      <c r="I173" s="14" t="s">
        <v>102</v>
      </c>
      <c r="J173" s="13" t="s">
        <v>103</v>
      </c>
      <c r="K173" s="14">
        <v>1210288</v>
      </c>
      <c r="L173" s="14">
        <v>121027</v>
      </c>
      <c r="M173" s="14">
        <v>1331315</v>
      </c>
      <c r="N173" s="13" t="s">
        <v>24</v>
      </c>
      <c r="O173" s="14" t="s">
        <v>104</v>
      </c>
      <c r="P173" s="13" t="s">
        <v>26</v>
      </c>
      <c r="Q173" s="13" t="s">
        <v>105</v>
      </c>
      <c r="R173" s="13" t="s">
        <v>106</v>
      </c>
      <c r="S173" s="16">
        <v>826</v>
      </c>
      <c r="T173" s="16">
        <v>209</v>
      </c>
      <c r="U173" s="16">
        <v>146</v>
      </c>
      <c r="V173" s="13" t="s">
        <v>29</v>
      </c>
      <c r="W173" s="13" t="s">
        <v>29</v>
      </c>
      <c r="X173" s="17" t="str">
        <f>IF(S173=T173,"T","F")</f>
        <v>F</v>
      </c>
      <c r="Y173" s="17" t="s">
        <v>2259</v>
      </c>
      <c r="Z173" s="17" t="s">
        <v>30</v>
      </c>
      <c r="AA173" s="17" t="str">
        <f>VLOOKUP(U173,계정과목!$B$4:$C$75,2)</f>
        <v>상품</v>
      </c>
      <c r="AB173" s="17" t="str">
        <f>VLOOKUP(S173,계정과목!$B$4:$C$75,2)</f>
        <v>소모품비</v>
      </c>
      <c r="AC173" s="17" t="str">
        <f>VLOOKUP(T173,계정과목!$B$4:$C$75,2)</f>
        <v>인테리어</v>
      </c>
      <c r="AD173" s="13" t="s">
        <v>106</v>
      </c>
      <c r="AE173" s="17" t="s">
        <v>2427</v>
      </c>
      <c r="AF173" s="13" t="s">
        <v>24</v>
      </c>
      <c r="AG173" s="17" t="s">
        <v>2361</v>
      </c>
      <c r="AH173" s="17" t="s">
        <v>2359</v>
      </c>
      <c r="AI173" s="17" t="s">
        <v>2359</v>
      </c>
      <c r="AJ173" s="17" t="s">
        <v>2367</v>
      </c>
      <c r="AK173" s="17" t="s">
        <v>2403</v>
      </c>
      <c r="AL173" s="27"/>
    </row>
    <row r="174" spans="1:38">
      <c r="A174" s="26">
        <v>12805</v>
      </c>
      <c r="B174" s="13" t="s">
        <v>19</v>
      </c>
      <c r="C174" s="13">
        <v>127792</v>
      </c>
      <c r="D174" s="14" t="s">
        <v>107</v>
      </c>
      <c r="E174" s="13" t="s">
        <v>108</v>
      </c>
      <c r="F174" s="15">
        <v>43218</v>
      </c>
      <c r="G174" s="15">
        <v>43224</v>
      </c>
      <c r="H174" s="15">
        <v>43225</v>
      </c>
      <c r="I174" s="14" t="s">
        <v>109</v>
      </c>
      <c r="J174" s="13" t="s">
        <v>110</v>
      </c>
      <c r="K174" s="14">
        <v>25864</v>
      </c>
      <c r="L174" s="14">
        <v>2586</v>
      </c>
      <c r="M174" s="14">
        <v>28450</v>
      </c>
      <c r="N174" s="13" t="s">
        <v>24</v>
      </c>
      <c r="O174" s="14" t="s">
        <v>111</v>
      </c>
      <c r="P174" s="13" t="s">
        <v>26</v>
      </c>
      <c r="Q174" s="13" t="s">
        <v>112</v>
      </c>
      <c r="R174" s="13" t="s">
        <v>60</v>
      </c>
      <c r="S174" s="16">
        <v>827</v>
      </c>
      <c r="T174" s="16">
        <v>827</v>
      </c>
      <c r="U174" s="16">
        <v>146</v>
      </c>
      <c r="V174" s="13" t="s">
        <v>29</v>
      </c>
      <c r="W174" s="13" t="s">
        <v>29</v>
      </c>
      <c r="X174" s="17" t="str">
        <f>IF(S174=T174,"T","F")</f>
        <v>T</v>
      </c>
      <c r="Y174" s="17" t="s">
        <v>2259</v>
      </c>
      <c r="Z174" s="17" t="s">
        <v>30</v>
      </c>
      <c r="AA174" s="17" t="str">
        <f>VLOOKUP(U174,계정과목!$B$4:$C$75,2)</f>
        <v>상품</v>
      </c>
      <c r="AB174" s="17" t="str">
        <f>VLOOKUP(S174,계정과목!$B$4:$C$75,2)</f>
        <v>지급수수료</v>
      </c>
      <c r="AC174" s="17" t="str">
        <f>VLOOKUP(T174,계정과목!$B$4:$C$75,2)</f>
        <v>지급수수료</v>
      </c>
      <c r="AD174" s="13" t="s">
        <v>60</v>
      </c>
      <c r="AE174" s="17" t="s">
        <v>2428</v>
      </c>
      <c r="AF174" s="13" t="s">
        <v>24</v>
      </c>
      <c r="AG174" s="17" t="s">
        <v>2361</v>
      </c>
      <c r="AH174" s="17" t="s">
        <v>2359</v>
      </c>
      <c r="AI174" s="17" t="s">
        <v>2359</v>
      </c>
      <c r="AJ174" s="17" t="s">
        <v>2367</v>
      </c>
      <c r="AK174" s="17" t="s">
        <v>2403</v>
      </c>
      <c r="AL174" s="27"/>
    </row>
    <row r="175" spans="1:38">
      <c r="A175" s="26">
        <v>13760</v>
      </c>
      <c r="B175" s="13" t="s">
        <v>19</v>
      </c>
      <c r="C175" s="13">
        <v>129461</v>
      </c>
      <c r="D175" s="14" t="s">
        <v>113</v>
      </c>
      <c r="E175" s="13" t="s">
        <v>114</v>
      </c>
      <c r="F175" s="15">
        <v>43243</v>
      </c>
      <c r="G175" s="15">
        <v>43250</v>
      </c>
      <c r="H175" s="15">
        <v>43250</v>
      </c>
      <c r="I175" s="14" t="s">
        <v>115</v>
      </c>
      <c r="J175" s="13" t="s">
        <v>116</v>
      </c>
      <c r="K175" s="14">
        <v>172727</v>
      </c>
      <c r="L175" s="14">
        <v>17273</v>
      </c>
      <c r="M175" s="14">
        <v>190000</v>
      </c>
      <c r="N175" s="13" t="s">
        <v>43</v>
      </c>
      <c r="O175" s="14" t="s">
        <v>117</v>
      </c>
      <c r="P175" s="13" t="s">
        <v>26</v>
      </c>
      <c r="Q175" s="13" t="s">
        <v>118</v>
      </c>
      <c r="R175" s="13" t="s">
        <v>60</v>
      </c>
      <c r="S175" s="16">
        <v>827</v>
      </c>
      <c r="T175" s="16">
        <v>827</v>
      </c>
      <c r="U175" s="16">
        <v>146</v>
      </c>
      <c r="V175" s="13" t="s">
        <v>29</v>
      </c>
      <c r="W175" s="13" t="s">
        <v>29</v>
      </c>
      <c r="X175" s="17" t="str">
        <f>IF(S175=T175,"T","F")</f>
        <v>T</v>
      </c>
      <c r="Y175" s="17" t="s">
        <v>2259</v>
      </c>
      <c r="Z175" s="17" t="s">
        <v>33</v>
      </c>
      <c r="AA175" s="17" t="str">
        <f>VLOOKUP(U175,계정과목!$B$4:$C$75,2)</f>
        <v>상품</v>
      </c>
      <c r="AB175" s="17" t="str">
        <f>VLOOKUP(S175,계정과목!$B$4:$C$75,2)</f>
        <v>지급수수료</v>
      </c>
      <c r="AC175" s="17" t="str">
        <f>VLOOKUP(T175,계정과목!$B$4:$C$75,2)</f>
        <v>지급수수료</v>
      </c>
      <c r="AD175" s="13" t="s">
        <v>60</v>
      </c>
      <c r="AE175" s="17" t="s">
        <v>2429</v>
      </c>
      <c r="AF175" s="13" t="s">
        <v>43</v>
      </c>
      <c r="AG175" s="17" t="s">
        <v>2258</v>
      </c>
      <c r="AH175" s="17" t="s">
        <v>2359</v>
      </c>
      <c r="AI175" s="17" t="s">
        <v>2359</v>
      </c>
      <c r="AJ175" s="17" t="s">
        <v>2367</v>
      </c>
      <c r="AK175" s="17" t="s">
        <v>2387</v>
      </c>
      <c r="AL175" s="27"/>
    </row>
    <row r="176" spans="1:38">
      <c r="A176" s="26">
        <v>15565</v>
      </c>
      <c r="B176" s="13" t="s">
        <v>19</v>
      </c>
      <c r="C176" s="13">
        <v>130580</v>
      </c>
      <c r="D176" s="14" t="s">
        <v>119</v>
      </c>
      <c r="E176" s="13" t="s">
        <v>120</v>
      </c>
      <c r="F176" s="15">
        <v>43220</v>
      </c>
      <c r="G176" s="15">
        <v>43230</v>
      </c>
      <c r="H176" s="15">
        <v>43230</v>
      </c>
      <c r="I176" s="14" t="s">
        <v>121</v>
      </c>
      <c r="J176" s="13" t="s">
        <v>122</v>
      </c>
      <c r="K176" s="14">
        <v>210000</v>
      </c>
      <c r="L176" s="14">
        <v>21000</v>
      </c>
      <c r="M176" s="14">
        <v>231000</v>
      </c>
      <c r="N176" s="13" t="s">
        <v>24</v>
      </c>
      <c r="O176" s="14" t="s">
        <v>123</v>
      </c>
      <c r="P176" s="13" t="s">
        <v>26</v>
      </c>
      <c r="Q176" s="13" t="s">
        <v>124</v>
      </c>
      <c r="R176" s="13" t="s">
        <v>60</v>
      </c>
      <c r="S176" s="16">
        <v>827</v>
      </c>
      <c r="T176" s="16">
        <v>828</v>
      </c>
      <c r="U176" s="16">
        <v>146</v>
      </c>
      <c r="V176" s="13" t="s">
        <v>29</v>
      </c>
      <c r="W176" s="13" t="s">
        <v>29</v>
      </c>
      <c r="X176" s="17" t="str">
        <f>IF(S176=T176,"T","F")</f>
        <v>F</v>
      </c>
      <c r="Y176" s="17" t="s">
        <v>2259</v>
      </c>
      <c r="Z176" s="17" t="s">
        <v>33</v>
      </c>
      <c r="AA176" s="17" t="str">
        <f>VLOOKUP(U176,계정과목!$B$4:$C$75,2)</f>
        <v>상품</v>
      </c>
      <c r="AB176" s="17" t="str">
        <f>VLOOKUP(S176,계정과목!$B$4:$C$75,2)</f>
        <v>지급수수료</v>
      </c>
      <c r="AC176" s="17" t="str">
        <f>VLOOKUP(T176,계정과목!$B$4:$C$75,2)</f>
        <v>광고선전비</v>
      </c>
      <c r="AD176" s="13" t="s">
        <v>60</v>
      </c>
      <c r="AE176" s="17" t="s">
        <v>2349</v>
      </c>
      <c r="AF176" s="13" t="s">
        <v>24</v>
      </c>
      <c r="AG176" s="17" t="s">
        <v>2258</v>
      </c>
      <c r="AH176" s="17" t="s">
        <v>2359</v>
      </c>
      <c r="AI176" s="17" t="s">
        <v>2452</v>
      </c>
      <c r="AJ176" s="17" t="s">
        <v>2367</v>
      </c>
      <c r="AK176" s="17" t="s">
        <v>2387</v>
      </c>
      <c r="AL176" s="27"/>
    </row>
    <row r="177" spans="1:38">
      <c r="A177" s="26">
        <v>16204</v>
      </c>
      <c r="B177" s="13" t="s">
        <v>19</v>
      </c>
      <c r="C177" s="13">
        <v>125089</v>
      </c>
      <c r="D177" s="14" t="s">
        <v>125</v>
      </c>
      <c r="E177" s="13" t="s">
        <v>126</v>
      </c>
      <c r="F177" s="15">
        <v>43281</v>
      </c>
      <c r="G177" s="15">
        <v>43287</v>
      </c>
      <c r="H177" s="15">
        <v>43288</v>
      </c>
      <c r="I177" s="14" t="s">
        <v>127</v>
      </c>
      <c r="J177" s="13" t="s">
        <v>128</v>
      </c>
      <c r="K177" s="14">
        <v>15000</v>
      </c>
      <c r="L177" s="14">
        <v>1500</v>
      </c>
      <c r="M177" s="14">
        <v>16500</v>
      </c>
      <c r="N177" s="13" t="s">
        <v>43</v>
      </c>
      <c r="O177" s="14" t="s">
        <v>129</v>
      </c>
      <c r="P177" s="13" t="s">
        <v>26</v>
      </c>
      <c r="Q177" s="13" t="s">
        <v>130</v>
      </c>
      <c r="R177" s="13" t="s">
        <v>60</v>
      </c>
      <c r="S177" s="16">
        <v>827</v>
      </c>
      <c r="T177" s="16">
        <v>813</v>
      </c>
      <c r="U177" s="16">
        <v>146</v>
      </c>
      <c r="V177" s="13" t="s">
        <v>29</v>
      </c>
      <c r="W177" s="13" t="s">
        <v>29</v>
      </c>
      <c r="X177" s="17" t="str">
        <f>IF(S177=T177,"T","F")</f>
        <v>F</v>
      </c>
      <c r="Y177" s="17" t="s">
        <v>2259</v>
      </c>
      <c r="Z177" s="17" t="s">
        <v>30</v>
      </c>
      <c r="AA177" s="17" t="str">
        <f>VLOOKUP(U177,계정과목!$B$4:$C$75,2)</f>
        <v>상품</v>
      </c>
      <c r="AB177" s="17" t="str">
        <f>VLOOKUP(S177,계정과목!$B$4:$C$75,2)</f>
        <v>지급수수료</v>
      </c>
      <c r="AC177" s="17" t="str">
        <f>VLOOKUP(T177,계정과목!$B$4:$C$75,2)</f>
        <v>수도광열비</v>
      </c>
      <c r="AD177" s="13" t="s">
        <v>60</v>
      </c>
      <c r="AE177" s="17" t="s">
        <v>2430</v>
      </c>
      <c r="AF177" s="13" t="s">
        <v>43</v>
      </c>
      <c r="AG177" s="17" t="s">
        <v>2258</v>
      </c>
      <c r="AH177" s="17" t="s">
        <v>2359</v>
      </c>
      <c r="AI177" s="17" t="s">
        <v>2359</v>
      </c>
      <c r="AJ177" s="17" t="s">
        <v>2367</v>
      </c>
      <c r="AK177" s="17" t="s">
        <v>2398</v>
      </c>
      <c r="AL177" s="27"/>
    </row>
    <row r="178" spans="1:38">
      <c r="A178" s="26">
        <v>16708</v>
      </c>
      <c r="B178" s="13" t="s">
        <v>19</v>
      </c>
      <c r="C178" s="13">
        <v>125280</v>
      </c>
      <c r="D178" s="14" t="s">
        <v>132</v>
      </c>
      <c r="E178" s="13" t="s">
        <v>133</v>
      </c>
      <c r="F178" s="15">
        <v>43260</v>
      </c>
      <c r="G178" s="15">
        <v>43260</v>
      </c>
      <c r="H178" s="15">
        <v>43260</v>
      </c>
      <c r="I178" s="14" t="s">
        <v>134</v>
      </c>
      <c r="J178" s="13" t="s">
        <v>135</v>
      </c>
      <c r="K178" s="14">
        <v>360000</v>
      </c>
      <c r="L178" s="14">
        <v>36000</v>
      </c>
      <c r="M178" s="14">
        <v>396000</v>
      </c>
      <c r="N178" s="13" t="s">
        <v>43</v>
      </c>
      <c r="O178" s="14" t="s">
        <v>136</v>
      </c>
      <c r="P178" s="13" t="s">
        <v>26</v>
      </c>
      <c r="Q178" s="13" t="s">
        <v>137</v>
      </c>
      <c r="R178" s="13" t="s">
        <v>52</v>
      </c>
      <c r="S178" s="16">
        <v>827</v>
      </c>
      <c r="T178" s="16">
        <v>817</v>
      </c>
      <c r="U178" s="16">
        <v>146</v>
      </c>
      <c r="V178" s="13" t="s">
        <v>29</v>
      </c>
      <c r="W178" s="13" t="s">
        <v>29</v>
      </c>
      <c r="X178" s="17" t="str">
        <f>IF(S178=T178,"T","F")</f>
        <v>F</v>
      </c>
      <c r="Y178" s="17" t="s">
        <v>2259</v>
      </c>
      <c r="Z178" s="17" t="s">
        <v>33</v>
      </c>
      <c r="AA178" s="17" t="str">
        <f>VLOOKUP(U178,계정과목!$B$4:$C$75,2)</f>
        <v>상품</v>
      </c>
      <c r="AB178" s="17" t="str">
        <f>VLOOKUP(S178,계정과목!$B$4:$C$75,2)</f>
        <v>지급수수료</v>
      </c>
      <c r="AC178" s="17" t="str">
        <f>VLOOKUP(T178,계정과목!$B$4:$C$75,2)</f>
        <v>지급임차료</v>
      </c>
      <c r="AD178" s="13" t="s">
        <v>52</v>
      </c>
      <c r="AE178" s="17" t="s">
        <v>2431</v>
      </c>
      <c r="AF178" s="13" t="s">
        <v>43</v>
      </c>
      <c r="AG178" s="17" t="s">
        <v>2361</v>
      </c>
      <c r="AH178" s="17" t="s">
        <v>2359</v>
      </c>
      <c r="AI178" s="17" t="s">
        <v>2359</v>
      </c>
      <c r="AJ178" s="17" t="s">
        <v>2367</v>
      </c>
      <c r="AK178" s="17" t="s">
        <v>2403</v>
      </c>
      <c r="AL178" s="27"/>
    </row>
    <row r="179" spans="1:38">
      <c r="A179" s="26">
        <v>16712</v>
      </c>
      <c r="B179" s="13" t="s">
        <v>19</v>
      </c>
      <c r="C179" s="13">
        <v>125287</v>
      </c>
      <c r="D179" s="14" t="s">
        <v>139</v>
      </c>
      <c r="E179" s="13" t="s">
        <v>140</v>
      </c>
      <c r="F179" s="15">
        <v>43252</v>
      </c>
      <c r="G179" s="15">
        <v>43288</v>
      </c>
      <c r="H179" s="15">
        <v>43288</v>
      </c>
      <c r="I179" s="14" t="s">
        <v>141</v>
      </c>
      <c r="J179" s="13" t="s">
        <v>142</v>
      </c>
      <c r="K179" s="14">
        <v>-21255</v>
      </c>
      <c r="L179" s="14">
        <v>-2125</v>
      </c>
      <c r="M179" s="14">
        <v>-23380</v>
      </c>
      <c r="N179" s="13" t="s">
        <v>24</v>
      </c>
      <c r="O179" s="14" t="s">
        <v>143</v>
      </c>
      <c r="P179" s="13" t="s">
        <v>26</v>
      </c>
      <c r="Q179" s="13" t="s">
        <v>144</v>
      </c>
      <c r="R179" s="13" t="s">
        <v>52</v>
      </c>
      <c r="S179" s="16">
        <v>827</v>
      </c>
      <c r="T179" s="16">
        <v>827</v>
      </c>
      <c r="U179" s="16">
        <v>146</v>
      </c>
      <c r="V179" s="13" t="s">
        <v>29</v>
      </c>
      <c r="W179" s="13" t="s">
        <v>29</v>
      </c>
      <c r="X179" s="17" t="str">
        <f>IF(S179=T179,"T","F")</f>
        <v>T</v>
      </c>
      <c r="Y179" s="17" t="s">
        <v>2259</v>
      </c>
      <c r="Z179" s="17" t="s">
        <v>145</v>
      </c>
      <c r="AA179" s="17" t="str">
        <f>VLOOKUP(U179,계정과목!$B$4:$C$75,2)</f>
        <v>상품</v>
      </c>
      <c r="AB179" s="17" t="str">
        <f>VLOOKUP(S179,계정과목!$B$4:$C$75,2)</f>
        <v>지급수수료</v>
      </c>
      <c r="AC179" s="17" t="str">
        <f>VLOOKUP(T179,계정과목!$B$4:$C$75,2)</f>
        <v>지급수수료</v>
      </c>
      <c r="AD179" s="13" t="s">
        <v>52</v>
      </c>
      <c r="AE179" s="17" t="s">
        <v>2432</v>
      </c>
      <c r="AF179" s="13" t="s">
        <v>24</v>
      </c>
      <c r="AG179" s="17" t="s">
        <v>2449</v>
      </c>
      <c r="AH179" s="17" t="s">
        <v>2361</v>
      </c>
      <c r="AI179" s="17" t="s">
        <v>2360</v>
      </c>
      <c r="AJ179" s="17" t="s">
        <v>2367</v>
      </c>
      <c r="AK179" s="17" t="s">
        <v>2448</v>
      </c>
      <c r="AL179" s="27"/>
    </row>
    <row r="180" spans="1:38">
      <c r="A180" s="26">
        <v>16713</v>
      </c>
      <c r="B180" s="13" t="s">
        <v>19</v>
      </c>
      <c r="C180" s="13">
        <v>125287</v>
      </c>
      <c r="D180" s="14" t="s">
        <v>139</v>
      </c>
      <c r="E180" s="13" t="s">
        <v>140</v>
      </c>
      <c r="F180" s="15">
        <v>43252</v>
      </c>
      <c r="G180" s="15">
        <v>43288</v>
      </c>
      <c r="H180" s="15">
        <v>43288</v>
      </c>
      <c r="I180" s="14" t="s">
        <v>141</v>
      </c>
      <c r="J180" s="13" t="s">
        <v>142</v>
      </c>
      <c r="K180" s="14">
        <v>6239521</v>
      </c>
      <c r="L180" s="14">
        <v>623951</v>
      </c>
      <c r="M180" s="14">
        <v>6863472</v>
      </c>
      <c r="N180" s="13" t="s">
        <v>24</v>
      </c>
      <c r="O180" s="14" t="s">
        <v>146</v>
      </c>
      <c r="P180" s="13" t="s">
        <v>26</v>
      </c>
      <c r="Q180" s="13" t="s">
        <v>147</v>
      </c>
      <c r="R180" s="13" t="s">
        <v>52</v>
      </c>
      <c r="S180" s="16">
        <v>827</v>
      </c>
      <c r="T180" s="16">
        <v>827</v>
      </c>
      <c r="U180" s="16">
        <v>146</v>
      </c>
      <c r="V180" s="13" t="s">
        <v>29</v>
      </c>
      <c r="W180" s="13" t="s">
        <v>29</v>
      </c>
      <c r="X180" s="17" t="str">
        <f>IF(S180=T180,"T","F")</f>
        <v>T</v>
      </c>
      <c r="Y180" s="17" t="s">
        <v>2259</v>
      </c>
      <c r="Z180" s="17" t="s">
        <v>145</v>
      </c>
      <c r="AA180" s="17" t="str">
        <f>VLOOKUP(U180,계정과목!$B$4:$C$75,2)</f>
        <v>상품</v>
      </c>
      <c r="AB180" s="17" t="str">
        <f>VLOOKUP(S180,계정과목!$B$4:$C$75,2)</f>
        <v>지급수수료</v>
      </c>
      <c r="AC180" s="17" t="str">
        <f>VLOOKUP(T180,계정과목!$B$4:$C$75,2)</f>
        <v>지급수수료</v>
      </c>
      <c r="AD180" s="13" t="s">
        <v>52</v>
      </c>
      <c r="AE180" s="17" t="s">
        <v>2433</v>
      </c>
      <c r="AF180" s="13" t="s">
        <v>24</v>
      </c>
      <c r="AG180" s="17" t="s">
        <v>2449</v>
      </c>
      <c r="AH180" s="17" t="s">
        <v>2361</v>
      </c>
      <c r="AI180" s="17" t="s">
        <v>2360</v>
      </c>
      <c r="AJ180" s="17" t="s">
        <v>2367</v>
      </c>
      <c r="AK180" s="17" t="s">
        <v>2448</v>
      </c>
      <c r="AL180" s="27"/>
    </row>
    <row r="181" spans="1:38">
      <c r="A181" s="26">
        <v>16739</v>
      </c>
      <c r="B181" s="13" t="s">
        <v>19</v>
      </c>
      <c r="C181" s="13">
        <v>125289</v>
      </c>
      <c r="D181" s="14" t="s">
        <v>148</v>
      </c>
      <c r="E181" s="13" t="s">
        <v>149</v>
      </c>
      <c r="F181" s="15">
        <v>43258</v>
      </c>
      <c r="G181" s="15">
        <v>43258</v>
      </c>
      <c r="H181" s="15">
        <v>43258</v>
      </c>
      <c r="I181" s="14" t="s">
        <v>150</v>
      </c>
      <c r="J181" s="13" t="s">
        <v>151</v>
      </c>
      <c r="K181" s="14">
        <v>1062728</v>
      </c>
      <c r="L181" s="14">
        <v>106272</v>
      </c>
      <c r="M181" s="14">
        <v>1169000</v>
      </c>
      <c r="N181" s="13" t="s">
        <v>43</v>
      </c>
      <c r="O181" s="14" t="s">
        <v>152</v>
      </c>
      <c r="P181" s="13" t="s">
        <v>26</v>
      </c>
      <c r="Q181" s="13" t="s">
        <v>153</v>
      </c>
      <c r="R181" s="13" t="s">
        <v>52</v>
      </c>
      <c r="S181" s="16">
        <v>827</v>
      </c>
      <c r="T181" s="16">
        <v>827</v>
      </c>
      <c r="U181" s="16">
        <v>146</v>
      </c>
      <c r="V181" s="13" t="s">
        <v>29</v>
      </c>
      <c r="W181" s="13" t="s">
        <v>29</v>
      </c>
      <c r="X181" s="17" t="str">
        <f>IF(S181=T181,"T","F")</f>
        <v>T</v>
      </c>
      <c r="Y181" s="17" t="s">
        <v>2259</v>
      </c>
      <c r="Z181" s="17" t="s">
        <v>154</v>
      </c>
      <c r="AA181" s="17" t="str">
        <f>VLOOKUP(U181,계정과목!$B$4:$C$75,2)</f>
        <v>상품</v>
      </c>
      <c r="AB181" s="17" t="str">
        <f>VLOOKUP(S181,계정과목!$B$4:$C$75,2)</f>
        <v>지급수수료</v>
      </c>
      <c r="AC181" s="17" t="str">
        <f>VLOOKUP(T181,계정과목!$B$4:$C$75,2)</f>
        <v>지급수수료</v>
      </c>
      <c r="AD181" s="13" t="s">
        <v>52</v>
      </c>
      <c r="AE181" s="17" t="s">
        <v>2434</v>
      </c>
      <c r="AF181" s="13" t="s">
        <v>43</v>
      </c>
      <c r="AG181" s="17" t="s">
        <v>2361</v>
      </c>
      <c r="AH181" s="17" t="s">
        <v>2359</v>
      </c>
      <c r="AI181" s="17" t="s">
        <v>2359</v>
      </c>
      <c r="AJ181" s="17" t="s">
        <v>2367</v>
      </c>
      <c r="AK181" s="17" t="s">
        <v>2403</v>
      </c>
      <c r="AL181" s="27"/>
    </row>
    <row r="182" spans="1:38">
      <c r="A182" s="26">
        <v>18735</v>
      </c>
      <c r="B182" s="13" t="s">
        <v>19</v>
      </c>
      <c r="C182" s="13">
        <v>127679</v>
      </c>
      <c r="D182" s="14" t="s">
        <v>155</v>
      </c>
      <c r="E182" s="13" t="s">
        <v>156</v>
      </c>
      <c r="F182" s="15">
        <v>43267</v>
      </c>
      <c r="G182" s="15">
        <v>43267</v>
      </c>
      <c r="H182" s="15">
        <v>43267</v>
      </c>
      <c r="I182" s="14" t="s">
        <v>157</v>
      </c>
      <c r="J182" s="13" t="s">
        <v>158</v>
      </c>
      <c r="K182" s="14">
        <v>1100000</v>
      </c>
      <c r="L182" s="14">
        <v>110000</v>
      </c>
      <c r="M182" s="14">
        <v>1210000</v>
      </c>
      <c r="N182" s="13" t="s">
        <v>43</v>
      </c>
      <c r="O182" s="14" t="s">
        <v>159</v>
      </c>
      <c r="P182" s="13" t="s">
        <v>26</v>
      </c>
      <c r="Q182" s="13" t="s">
        <v>160</v>
      </c>
      <c r="R182" s="13" t="s">
        <v>60</v>
      </c>
      <c r="S182" s="16">
        <v>827</v>
      </c>
      <c r="T182" s="16">
        <v>827</v>
      </c>
      <c r="U182" s="16">
        <v>146</v>
      </c>
      <c r="V182" s="13" t="s">
        <v>29</v>
      </c>
      <c r="W182" s="13" t="s">
        <v>29</v>
      </c>
      <c r="X182" s="17" t="str">
        <f>IF(S182=T182,"T","F")</f>
        <v>T</v>
      </c>
      <c r="Y182" s="17" t="s">
        <v>2259</v>
      </c>
      <c r="Z182" s="17" t="s">
        <v>33</v>
      </c>
      <c r="AA182" s="17" t="str">
        <f>VLOOKUP(U182,계정과목!$B$4:$C$75,2)</f>
        <v>상품</v>
      </c>
      <c r="AB182" s="17" t="str">
        <f>VLOOKUP(S182,계정과목!$B$4:$C$75,2)</f>
        <v>지급수수료</v>
      </c>
      <c r="AC182" s="17" t="str">
        <f>VLOOKUP(T182,계정과목!$B$4:$C$75,2)</f>
        <v>지급수수료</v>
      </c>
      <c r="AD182" s="13" t="s">
        <v>60</v>
      </c>
      <c r="AE182" s="17" t="s">
        <v>2435</v>
      </c>
      <c r="AF182" s="13" t="s">
        <v>43</v>
      </c>
      <c r="AG182" s="17" t="s">
        <v>2361</v>
      </c>
      <c r="AH182" s="17" t="s">
        <v>2359</v>
      </c>
      <c r="AI182" s="17" t="s">
        <v>2359</v>
      </c>
      <c r="AJ182" s="17" t="s">
        <v>2367</v>
      </c>
      <c r="AK182" s="17" t="s">
        <v>2403</v>
      </c>
      <c r="AL182" s="27"/>
    </row>
    <row r="183" spans="1:38">
      <c r="A183" s="26">
        <v>19532</v>
      </c>
      <c r="B183" s="13" t="s">
        <v>19</v>
      </c>
      <c r="C183" s="13">
        <v>127823</v>
      </c>
      <c r="D183" s="14" t="s">
        <v>162</v>
      </c>
      <c r="E183" s="13" t="s">
        <v>163</v>
      </c>
      <c r="F183" s="15">
        <v>43281</v>
      </c>
      <c r="G183" s="15">
        <v>43291</v>
      </c>
      <c r="H183" s="15">
        <v>43291</v>
      </c>
      <c r="I183" s="14" t="s">
        <v>164</v>
      </c>
      <c r="J183" s="13" t="s">
        <v>165</v>
      </c>
      <c r="K183" s="14">
        <v>270000</v>
      </c>
      <c r="L183" s="14">
        <v>27000</v>
      </c>
      <c r="M183" s="14">
        <v>297000</v>
      </c>
      <c r="N183" s="13" t="s">
        <v>43</v>
      </c>
      <c r="O183" s="14" t="s">
        <v>38</v>
      </c>
      <c r="P183" s="13" t="s">
        <v>26</v>
      </c>
      <c r="Q183" s="13" t="s">
        <v>166</v>
      </c>
      <c r="R183" s="13" t="s">
        <v>60</v>
      </c>
      <c r="S183" s="16">
        <v>196</v>
      </c>
      <c r="T183" s="16">
        <v>813</v>
      </c>
      <c r="U183" s="16">
        <v>146</v>
      </c>
      <c r="V183" s="13" t="s">
        <v>29</v>
      </c>
      <c r="W183" s="13" t="s">
        <v>29</v>
      </c>
      <c r="X183" s="17" t="str">
        <f>IF(S183=T183,"T","F")</f>
        <v>F</v>
      </c>
      <c r="Y183" s="17" t="s">
        <v>2259</v>
      </c>
      <c r="Z183" s="17" t="s">
        <v>30</v>
      </c>
      <c r="AA183" s="17" t="str">
        <f>VLOOKUP(U183,계정과목!$B$4:$C$75,2)</f>
        <v>상품</v>
      </c>
      <c r="AB183" s="17" t="str">
        <f>VLOOKUP(S183,계정과목!$B$4:$C$75,2)</f>
        <v>기계장치</v>
      </c>
      <c r="AC183" s="17" t="str">
        <f>VLOOKUP(T183,계정과목!$B$4:$C$75,2)</f>
        <v>수도광열비</v>
      </c>
      <c r="AD183" s="13" t="s">
        <v>60</v>
      </c>
      <c r="AE183" s="17" t="s">
        <v>2436</v>
      </c>
      <c r="AF183" s="13" t="s">
        <v>43</v>
      </c>
      <c r="AG183" s="17" t="s">
        <v>2361</v>
      </c>
      <c r="AH183" s="17" t="s">
        <v>2359</v>
      </c>
      <c r="AI183" s="17" t="s">
        <v>2359</v>
      </c>
      <c r="AJ183" s="17" t="s">
        <v>2367</v>
      </c>
      <c r="AK183" s="17" t="s">
        <v>2403</v>
      </c>
      <c r="AL183" s="27"/>
    </row>
    <row r="184" spans="1:38">
      <c r="A184" s="26">
        <v>21020</v>
      </c>
      <c r="B184" s="13" t="s">
        <v>19</v>
      </c>
      <c r="C184" s="13">
        <v>129608</v>
      </c>
      <c r="D184" s="14" t="s">
        <v>167</v>
      </c>
      <c r="E184" s="13" t="s">
        <v>168</v>
      </c>
      <c r="F184" s="15">
        <v>43293</v>
      </c>
      <c r="G184" s="15">
        <v>43300</v>
      </c>
      <c r="H184" s="15">
        <v>43300</v>
      </c>
      <c r="I184" s="14" t="s">
        <v>169</v>
      </c>
      <c r="J184" s="13" t="s">
        <v>170</v>
      </c>
      <c r="K184" s="14">
        <v>115909</v>
      </c>
      <c r="L184" s="14">
        <v>11591</v>
      </c>
      <c r="M184" s="14">
        <v>127500</v>
      </c>
      <c r="N184" s="13" t="s">
        <v>24</v>
      </c>
      <c r="O184" s="14" t="s">
        <v>131</v>
      </c>
      <c r="P184" s="13" t="s">
        <v>26</v>
      </c>
      <c r="Q184" s="13" t="s">
        <v>171</v>
      </c>
      <c r="R184" s="13" t="s">
        <v>28</v>
      </c>
      <c r="S184" s="16">
        <v>826</v>
      </c>
      <c r="T184" s="16">
        <v>826</v>
      </c>
      <c r="U184" s="16">
        <v>146</v>
      </c>
      <c r="V184" s="13" t="s">
        <v>29</v>
      </c>
      <c r="W184" s="13" t="s">
        <v>29</v>
      </c>
      <c r="X184" s="17" t="str">
        <f>IF(S184=T184,"T","F")</f>
        <v>T</v>
      </c>
      <c r="Y184" s="17" t="s">
        <v>2259</v>
      </c>
      <c r="Z184" s="17" t="s">
        <v>33</v>
      </c>
      <c r="AA184" s="17" t="str">
        <f>VLOOKUP(U184,계정과목!$B$4:$C$75,2)</f>
        <v>상품</v>
      </c>
      <c r="AB184" s="17" t="str">
        <f>VLOOKUP(S184,계정과목!$B$4:$C$75,2)</f>
        <v>소모품비</v>
      </c>
      <c r="AC184" s="17" t="str">
        <f>VLOOKUP(T184,계정과목!$B$4:$C$75,2)</f>
        <v>소모품비</v>
      </c>
      <c r="AD184" s="13" t="s">
        <v>28</v>
      </c>
      <c r="AE184" s="17" t="s">
        <v>2437</v>
      </c>
      <c r="AF184" s="13" t="s">
        <v>24</v>
      </c>
      <c r="AG184" s="17" t="s">
        <v>2361</v>
      </c>
      <c r="AH184" s="17" t="s">
        <v>2359</v>
      </c>
      <c r="AI184" s="17" t="s">
        <v>2359</v>
      </c>
      <c r="AJ184" s="17" t="s">
        <v>2367</v>
      </c>
      <c r="AK184" s="17" t="s">
        <v>2403</v>
      </c>
      <c r="AL184" s="27"/>
    </row>
    <row r="185" spans="1:38">
      <c r="A185" s="26">
        <v>22959</v>
      </c>
      <c r="B185" s="13" t="s">
        <v>19</v>
      </c>
      <c r="C185" s="13">
        <v>130797</v>
      </c>
      <c r="D185" s="14" t="s">
        <v>172</v>
      </c>
      <c r="E185" s="13" t="s">
        <v>173</v>
      </c>
      <c r="F185" s="15">
        <v>43257</v>
      </c>
      <c r="G185" s="15">
        <v>43288</v>
      </c>
      <c r="H185" s="15">
        <v>43288</v>
      </c>
      <c r="I185" s="14" t="s">
        <v>174</v>
      </c>
      <c r="J185" s="13" t="s">
        <v>175</v>
      </c>
      <c r="K185" s="14">
        <v>209126</v>
      </c>
      <c r="L185" s="14">
        <v>20912</v>
      </c>
      <c r="M185" s="14">
        <v>230038</v>
      </c>
      <c r="N185" s="13" t="s">
        <v>43</v>
      </c>
      <c r="O185" s="14" t="s">
        <v>86</v>
      </c>
      <c r="P185" s="13" t="s">
        <v>26</v>
      </c>
      <c r="Q185" s="13" t="s">
        <v>176</v>
      </c>
      <c r="R185" s="13" t="s">
        <v>60</v>
      </c>
      <c r="S185" s="16">
        <v>813</v>
      </c>
      <c r="T185" s="16">
        <v>813</v>
      </c>
      <c r="U185" s="16">
        <v>146</v>
      </c>
      <c r="V185" s="13" t="s">
        <v>29</v>
      </c>
      <c r="W185" s="13" t="s">
        <v>29</v>
      </c>
      <c r="X185" s="17" t="str">
        <f>IF(S185=T185,"T","F")</f>
        <v>T</v>
      </c>
      <c r="Y185" s="17" t="s">
        <v>2259</v>
      </c>
      <c r="Z185" s="17" t="s">
        <v>30</v>
      </c>
      <c r="AA185" s="17" t="str">
        <f>VLOOKUP(U185,계정과목!$B$4:$C$75,2)</f>
        <v>상품</v>
      </c>
      <c r="AB185" s="17" t="str">
        <f>VLOOKUP(S185,계정과목!$B$4:$C$75,2)</f>
        <v>수도광열비</v>
      </c>
      <c r="AC185" s="17" t="str">
        <f>VLOOKUP(T185,계정과목!$B$4:$C$75,2)</f>
        <v>수도광열비</v>
      </c>
      <c r="AD185" s="13" t="s">
        <v>60</v>
      </c>
      <c r="AE185" s="17" t="s">
        <v>2438</v>
      </c>
      <c r="AF185" s="13" t="s">
        <v>43</v>
      </c>
      <c r="AG185" s="17" t="s">
        <v>2259</v>
      </c>
      <c r="AH185" s="17" t="s">
        <v>2361</v>
      </c>
      <c r="AI185" s="17" t="s">
        <v>2360</v>
      </c>
      <c r="AJ185" s="17" t="s">
        <v>2367</v>
      </c>
      <c r="AK185" s="17" t="s">
        <v>2637</v>
      </c>
      <c r="AL185" s="28"/>
    </row>
    <row r="186" spans="1:38">
      <c r="A186" s="26">
        <v>23834</v>
      </c>
      <c r="B186" s="13" t="s">
        <v>19</v>
      </c>
      <c r="C186" s="13">
        <v>125287</v>
      </c>
      <c r="D186" s="14">
        <v>82</v>
      </c>
      <c r="E186" s="13" t="s">
        <v>140</v>
      </c>
      <c r="F186" s="15">
        <v>43313</v>
      </c>
      <c r="G186" s="15">
        <v>43351</v>
      </c>
      <c r="H186" s="15">
        <v>43352</v>
      </c>
      <c r="I186" s="14" t="s">
        <v>141</v>
      </c>
      <c r="J186" s="13" t="s">
        <v>142</v>
      </c>
      <c r="K186" s="14">
        <v>-16310</v>
      </c>
      <c r="L186" s="14">
        <v>-1630</v>
      </c>
      <c r="M186" s="14">
        <v>-17940</v>
      </c>
      <c r="N186" s="13" t="s">
        <v>24</v>
      </c>
      <c r="O186" s="14" t="s">
        <v>177</v>
      </c>
      <c r="P186" s="13" t="s">
        <v>26</v>
      </c>
      <c r="Q186" s="13" t="s">
        <v>178</v>
      </c>
      <c r="R186" s="13" t="s">
        <v>52</v>
      </c>
      <c r="S186" s="16">
        <v>827</v>
      </c>
      <c r="T186" s="16">
        <v>827</v>
      </c>
      <c r="U186" s="16">
        <v>146</v>
      </c>
      <c r="V186" s="13" t="s">
        <v>29</v>
      </c>
      <c r="W186" s="13" t="s">
        <v>29</v>
      </c>
      <c r="X186" s="17" t="str">
        <f>IF(S186=T186,"T","F")</f>
        <v>T</v>
      </c>
      <c r="Y186" s="17" t="s">
        <v>2259</v>
      </c>
      <c r="Z186" s="17" t="s">
        <v>33</v>
      </c>
      <c r="AA186" s="17" t="str">
        <f>VLOOKUP(U186,계정과목!$B$4:$C$75,2)</f>
        <v>상품</v>
      </c>
      <c r="AB186" s="17" t="str">
        <f>VLOOKUP(S186,계정과목!$B$4:$C$75,2)</f>
        <v>지급수수료</v>
      </c>
      <c r="AC186" s="17" t="str">
        <f>VLOOKUP(T186,계정과목!$B$4:$C$75,2)</f>
        <v>지급수수료</v>
      </c>
      <c r="AD186" s="13" t="s">
        <v>52</v>
      </c>
      <c r="AE186" s="17" t="s">
        <v>2433</v>
      </c>
      <c r="AF186" s="13" t="s">
        <v>24</v>
      </c>
      <c r="AG186" s="17" t="s">
        <v>2259</v>
      </c>
      <c r="AH186" s="17" t="s">
        <v>2361</v>
      </c>
      <c r="AI186" s="17" t="s">
        <v>2360</v>
      </c>
      <c r="AJ186" s="17" t="s">
        <v>2367</v>
      </c>
      <c r="AK186" s="17" t="s">
        <v>2448</v>
      </c>
      <c r="AL186" s="27"/>
    </row>
    <row r="187" spans="1:38">
      <c r="A187" s="26">
        <v>23835</v>
      </c>
      <c r="B187" s="13" t="s">
        <v>19</v>
      </c>
      <c r="C187" s="13">
        <v>125287</v>
      </c>
      <c r="D187" s="14" t="s">
        <v>139</v>
      </c>
      <c r="E187" s="13" t="s">
        <v>140</v>
      </c>
      <c r="F187" s="15">
        <v>43313</v>
      </c>
      <c r="G187" s="15">
        <v>43351</v>
      </c>
      <c r="H187" s="15">
        <v>43352</v>
      </c>
      <c r="I187" s="14" t="s">
        <v>141</v>
      </c>
      <c r="J187" s="13" t="s">
        <v>142</v>
      </c>
      <c r="K187" s="14">
        <v>3215328</v>
      </c>
      <c r="L187" s="14">
        <v>321532</v>
      </c>
      <c r="M187" s="14">
        <v>3536860</v>
      </c>
      <c r="N187" s="13" t="s">
        <v>24</v>
      </c>
      <c r="O187" s="14" t="s">
        <v>179</v>
      </c>
      <c r="P187" s="13" t="s">
        <v>26</v>
      </c>
      <c r="Q187" s="13" t="s">
        <v>180</v>
      </c>
      <c r="R187" s="13" t="s">
        <v>52</v>
      </c>
      <c r="S187" s="16">
        <v>827</v>
      </c>
      <c r="T187" s="16">
        <v>827</v>
      </c>
      <c r="U187" s="16">
        <v>146</v>
      </c>
      <c r="V187" s="13" t="s">
        <v>29</v>
      </c>
      <c r="W187" s="13" t="s">
        <v>29</v>
      </c>
      <c r="X187" s="17" t="str">
        <f>IF(S187=T187,"T","F")</f>
        <v>T</v>
      </c>
      <c r="Y187" s="17" t="s">
        <v>2259</v>
      </c>
      <c r="Z187" s="17" t="s">
        <v>30</v>
      </c>
      <c r="AA187" s="17" t="str">
        <f>VLOOKUP(U187,계정과목!$B$4:$C$75,2)</f>
        <v>상품</v>
      </c>
      <c r="AB187" s="17" t="str">
        <f>VLOOKUP(S187,계정과목!$B$4:$C$75,2)</f>
        <v>지급수수료</v>
      </c>
      <c r="AC187" s="17" t="str">
        <f>VLOOKUP(T187,계정과목!$B$4:$C$75,2)</f>
        <v>지급수수료</v>
      </c>
      <c r="AD187" s="13" t="s">
        <v>52</v>
      </c>
      <c r="AE187" s="17" t="s">
        <v>2433</v>
      </c>
      <c r="AF187" s="13" t="s">
        <v>24</v>
      </c>
      <c r="AG187" s="17" t="s">
        <v>2258</v>
      </c>
      <c r="AH187" s="17" t="s">
        <v>2361</v>
      </c>
      <c r="AI187" s="17" t="s">
        <v>2360</v>
      </c>
      <c r="AJ187" s="17" t="s">
        <v>2367</v>
      </c>
      <c r="AK187" s="17" t="s">
        <v>2448</v>
      </c>
      <c r="AL187" s="27"/>
    </row>
    <row r="188" spans="1:38">
      <c r="A188" s="26">
        <v>24876</v>
      </c>
      <c r="B188" s="13" t="s">
        <v>19</v>
      </c>
      <c r="C188" s="13">
        <v>126317</v>
      </c>
      <c r="D188" s="14" t="s">
        <v>181</v>
      </c>
      <c r="E188" s="13" t="s">
        <v>182</v>
      </c>
      <c r="F188" s="15">
        <v>43347</v>
      </c>
      <c r="G188" s="15">
        <v>43347</v>
      </c>
      <c r="H188" s="15">
        <v>43347</v>
      </c>
      <c r="I188" s="14" t="s">
        <v>183</v>
      </c>
      <c r="J188" s="13" t="s">
        <v>184</v>
      </c>
      <c r="K188" s="14">
        <v>30000</v>
      </c>
      <c r="L188" s="14">
        <v>3000</v>
      </c>
      <c r="M188" s="14">
        <v>33000</v>
      </c>
      <c r="N188" s="13" t="s">
        <v>24</v>
      </c>
      <c r="O188" s="14" t="s">
        <v>185</v>
      </c>
      <c r="P188" s="13" t="s">
        <v>26</v>
      </c>
      <c r="Q188" s="13" t="s">
        <v>186</v>
      </c>
      <c r="R188" s="13" t="s">
        <v>60</v>
      </c>
      <c r="S188" s="16">
        <v>828</v>
      </c>
      <c r="T188" s="16">
        <v>827</v>
      </c>
      <c r="U188" s="16">
        <v>146</v>
      </c>
      <c r="V188" s="13" t="s">
        <v>29</v>
      </c>
      <c r="W188" s="13" t="s">
        <v>29</v>
      </c>
      <c r="X188" s="17" t="str">
        <f>IF(S188=T188,"T","F")</f>
        <v>F</v>
      </c>
      <c r="Y188" s="17" t="s">
        <v>2259</v>
      </c>
      <c r="Z188" s="17" t="s">
        <v>33</v>
      </c>
      <c r="AA188" s="17" t="str">
        <f>VLOOKUP(U188,계정과목!$B$4:$C$75,2)</f>
        <v>상품</v>
      </c>
      <c r="AB188" s="17" t="str">
        <f>VLOOKUP(S188,계정과목!$B$4:$C$75,2)</f>
        <v>광고선전비</v>
      </c>
      <c r="AC188" s="17" t="str">
        <f>VLOOKUP(T188,계정과목!$B$4:$C$75,2)</f>
        <v>지급수수료</v>
      </c>
      <c r="AD188" s="13" t="s">
        <v>60</v>
      </c>
      <c r="AE188" s="17" t="s">
        <v>2439</v>
      </c>
      <c r="AF188" s="13" t="s">
        <v>24</v>
      </c>
      <c r="AG188" s="17" t="s">
        <v>2361</v>
      </c>
      <c r="AH188" s="17" t="s">
        <v>2359</v>
      </c>
      <c r="AI188" s="17" t="s">
        <v>2359</v>
      </c>
      <c r="AJ188" s="17" t="s">
        <v>2367</v>
      </c>
      <c r="AK188" s="17" t="s">
        <v>2403</v>
      </c>
      <c r="AL188" s="27"/>
    </row>
    <row r="189" spans="1:38">
      <c r="A189" s="26">
        <v>24885</v>
      </c>
      <c r="B189" s="13" t="s">
        <v>19</v>
      </c>
      <c r="C189" s="13">
        <v>126319</v>
      </c>
      <c r="D189" s="14" t="s">
        <v>187</v>
      </c>
      <c r="E189" s="13" t="s">
        <v>188</v>
      </c>
      <c r="F189" s="15">
        <v>43343</v>
      </c>
      <c r="G189" s="15">
        <v>43347</v>
      </c>
      <c r="H189" s="15">
        <v>43347</v>
      </c>
      <c r="I189" s="14" t="s">
        <v>189</v>
      </c>
      <c r="J189" s="13" t="s">
        <v>190</v>
      </c>
      <c r="K189" s="14">
        <v>34273</v>
      </c>
      <c r="L189" s="14">
        <v>3427</v>
      </c>
      <c r="M189" s="14">
        <v>37700</v>
      </c>
      <c r="N189" s="13" t="s">
        <v>43</v>
      </c>
      <c r="O189" s="14" t="s">
        <v>191</v>
      </c>
      <c r="P189" s="13" t="s">
        <v>26</v>
      </c>
      <c r="Q189" s="13" t="s">
        <v>192</v>
      </c>
      <c r="R189" s="13" t="s">
        <v>52</v>
      </c>
      <c r="S189" s="16">
        <v>827</v>
      </c>
      <c r="T189" s="16">
        <v>817</v>
      </c>
      <c r="U189" s="16">
        <v>146</v>
      </c>
      <c r="V189" s="13" t="s">
        <v>29</v>
      </c>
      <c r="W189" s="13" t="s">
        <v>29</v>
      </c>
      <c r="X189" s="17" t="str">
        <f>IF(S189=T189,"T","F")</f>
        <v>F</v>
      </c>
      <c r="Y189" s="17" t="s">
        <v>2259</v>
      </c>
      <c r="Z189" s="17" t="s">
        <v>30</v>
      </c>
      <c r="AA189" s="17" t="str">
        <f>VLOOKUP(U189,계정과목!$B$4:$C$75,2)</f>
        <v>상품</v>
      </c>
      <c r="AB189" s="17" t="str">
        <f>VLOOKUP(S189,계정과목!$B$4:$C$75,2)</f>
        <v>지급수수료</v>
      </c>
      <c r="AC189" s="17" t="str">
        <f>VLOOKUP(T189,계정과목!$B$4:$C$75,2)</f>
        <v>지급임차료</v>
      </c>
      <c r="AD189" s="13" t="s">
        <v>52</v>
      </c>
      <c r="AE189" s="17" t="s">
        <v>2440</v>
      </c>
      <c r="AF189" s="13" t="s">
        <v>43</v>
      </c>
      <c r="AG189" s="17" t="s">
        <v>2361</v>
      </c>
      <c r="AH189" s="17" t="s">
        <v>2359</v>
      </c>
      <c r="AI189" s="17" t="s">
        <v>2359</v>
      </c>
      <c r="AJ189" s="17" t="s">
        <v>2367</v>
      </c>
      <c r="AK189" s="17" t="s">
        <v>2403</v>
      </c>
      <c r="AL189" s="27"/>
    </row>
    <row r="190" spans="1:38">
      <c r="A190" s="26">
        <v>25767</v>
      </c>
      <c r="B190" s="13" t="s">
        <v>19</v>
      </c>
      <c r="C190" s="13">
        <v>127662</v>
      </c>
      <c r="D190" s="14" t="s">
        <v>193</v>
      </c>
      <c r="E190" s="13" t="s">
        <v>194</v>
      </c>
      <c r="F190" s="15">
        <v>43343</v>
      </c>
      <c r="G190" s="15">
        <v>43354</v>
      </c>
      <c r="H190" s="15">
        <v>43354</v>
      </c>
      <c r="I190" s="14" t="s">
        <v>195</v>
      </c>
      <c r="J190" s="13" t="s">
        <v>196</v>
      </c>
      <c r="K190" s="14">
        <v>169427</v>
      </c>
      <c r="L190" s="14">
        <v>16943</v>
      </c>
      <c r="M190" s="14">
        <v>186370</v>
      </c>
      <c r="N190" s="13" t="s">
        <v>43</v>
      </c>
      <c r="O190" s="14" t="s">
        <v>197</v>
      </c>
      <c r="P190" s="13" t="s">
        <v>26</v>
      </c>
      <c r="Q190" s="13" t="s">
        <v>198</v>
      </c>
      <c r="R190" s="13" t="s">
        <v>60</v>
      </c>
      <c r="S190" s="16">
        <v>828</v>
      </c>
      <c r="T190" s="16">
        <v>827</v>
      </c>
      <c r="U190" s="16">
        <v>146</v>
      </c>
      <c r="V190" s="13" t="s">
        <v>29</v>
      </c>
      <c r="W190" s="13" t="s">
        <v>29</v>
      </c>
      <c r="X190" s="17" t="str">
        <f>IF(S190=T190,"T","F")</f>
        <v>F</v>
      </c>
      <c r="Y190" s="17" t="s">
        <v>2259</v>
      </c>
      <c r="Z190" s="17" t="s">
        <v>33</v>
      </c>
      <c r="AA190" s="17" t="str">
        <f>VLOOKUP(U190,계정과목!$B$4:$C$75,2)</f>
        <v>상품</v>
      </c>
      <c r="AB190" s="17" t="str">
        <f>VLOOKUP(S190,계정과목!$B$4:$C$75,2)</f>
        <v>광고선전비</v>
      </c>
      <c r="AC190" s="17" t="str">
        <f>VLOOKUP(T190,계정과목!$B$4:$C$75,2)</f>
        <v>지급수수료</v>
      </c>
      <c r="AD190" s="13" t="s">
        <v>60</v>
      </c>
      <c r="AE190" s="17" t="s">
        <v>2321</v>
      </c>
      <c r="AF190" s="13" t="s">
        <v>43</v>
      </c>
      <c r="AG190" s="17" t="s">
        <v>2361</v>
      </c>
      <c r="AH190" s="17" t="s">
        <v>2359</v>
      </c>
      <c r="AI190" s="17" t="s">
        <v>2359</v>
      </c>
      <c r="AJ190" s="17" t="s">
        <v>2367</v>
      </c>
      <c r="AK190" s="17" t="s">
        <v>2403</v>
      </c>
      <c r="AL190" s="27"/>
    </row>
    <row r="191" spans="1:38">
      <c r="A191" s="26">
        <v>25769</v>
      </c>
      <c r="B191" s="13" t="s">
        <v>19</v>
      </c>
      <c r="C191" s="13">
        <v>127662</v>
      </c>
      <c r="D191" s="14" t="s">
        <v>193</v>
      </c>
      <c r="E191" s="13" t="s">
        <v>194</v>
      </c>
      <c r="F191" s="15">
        <v>43343</v>
      </c>
      <c r="G191" s="15">
        <v>43354</v>
      </c>
      <c r="H191" s="15">
        <v>43354</v>
      </c>
      <c r="I191" s="14" t="s">
        <v>195</v>
      </c>
      <c r="J191" s="13" t="s">
        <v>196</v>
      </c>
      <c r="K191" s="14">
        <v>21400</v>
      </c>
      <c r="L191" s="14">
        <v>2140</v>
      </c>
      <c r="M191" s="14">
        <v>23540</v>
      </c>
      <c r="N191" s="13" t="s">
        <v>43</v>
      </c>
      <c r="O191" s="14" t="s">
        <v>199</v>
      </c>
      <c r="P191" s="13" t="s">
        <v>26</v>
      </c>
      <c r="Q191" s="13" t="s">
        <v>200</v>
      </c>
      <c r="R191" s="13" t="s">
        <v>60</v>
      </c>
      <c r="S191" s="16">
        <v>828</v>
      </c>
      <c r="T191" s="16">
        <v>827</v>
      </c>
      <c r="U191" s="16">
        <v>146</v>
      </c>
      <c r="V191" s="13" t="s">
        <v>29</v>
      </c>
      <c r="W191" s="13" t="s">
        <v>29</v>
      </c>
      <c r="X191" s="17" t="str">
        <f>IF(S191=T191,"T","F")</f>
        <v>F</v>
      </c>
      <c r="Y191" s="17" t="s">
        <v>2259</v>
      </c>
      <c r="Z191" s="17" t="s">
        <v>30</v>
      </c>
      <c r="AA191" s="17" t="str">
        <f>VLOOKUP(U191,계정과목!$B$4:$C$75,2)</f>
        <v>상품</v>
      </c>
      <c r="AB191" s="17" t="str">
        <f>VLOOKUP(S191,계정과목!$B$4:$C$75,2)</f>
        <v>광고선전비</v>
      </c>
      <c r="AC191" s="17" t="str">
        <f>VLOOKUP(T191,계정과목!$B$4:$C$75,2)</f>
        <v>지급수수료</v>
      </c>
      <c r="AD191" s="13" t="s">
        <v>60</v>
      </c>
      <c r="AE191" s="17" t="s">
        <v>2441</v>
      </c>
      <c r="AF191" s="13" t="s">
        <v>43</v>
      </c>
      <c r="AG191" s="17" t="s">
        <v>2420</v>
      </c>
      <c r="AH191" s="17" t="s">
        <v>2258</v>
      </c>
      <c r="AI191" s="17" t="s">
        <v>2360</v>
      </c>
      <c r="AJ191" s="17" t="s">
        <v>2367</v>
      </c>
      <c r="AK191" s="17" t="s">
        <v>2448</v>
      </c>
      <c r="AL191" s="27"/>
    </row>
    <row r="192" spans="1:38">
      <c r="A192" s="26">
        <v>26591</v>
      </c>
      <c r="B192" s="13" t="s">
        <v>19</v>
      </c>
      <c r="C192" s="13">
        <v>127814</v>
      </c>
      <c r="D192" s="14" t="s">
        <v>201</v>
      </c>
      <c r="E192" s="13" t="s">
        <v>202</v>
      </c>
      <c r="F192" s="15">
        <v>43342</v>
      </c>
      <c r="G192" s="15">
        <v>43342</v>
      </c>
      <c r="H192" s="15">
        <v>43342</v>
      </c>
      <c r="I192" s="14" t="s">
        <v>203</v>
      </c>
      <c r="J192" s="13" t="s">
        <v>204</v>
      </c>
      <c r="K192" s="14">
        <v>2700000</v>
      </c>
      <c r="L192" s="14">
        <v>270000</v>
      </c>
      <c r="M192" s="14">
        <v>2970000</v>
      </c>
      <c r="N192" s="13" t="s">
        <v>43</v>
      </c>
      <c r="O192" s="14" t="s">
        <v>205</v>
      </c>
      <c r="P192" s="13" t="s">
        <v>26</v>
      </c>
      <c r="Q192" s="13" t="s">
        <v>206</v>
      </c>
      <c r="R192" s="13" t="s">
        <v>60</v>
      </c>
      <c r="S192" s="16">
        <v>827</v>
      </c>
      <c r="T192" s="16">
        <v>827</v>
      </c>
      <c r="U192" s="16">
        <v>146</v>
      </c>
      <c r="V192" s="13" t="s">
        <v>29</v>
      </c>
      <c r="W192" s="13" t="s">
        <v>29</v>
      </c>
      <c r="X192" s="17" t="str">
        <f>IF(S192=T192,"T","F")</f>
        <v>T</v>
      </c>
      <c r="Y192" s="17" t="s">
        <v>2259</v>
      </c>
      <c r="Z192" s="17" t="s">
        <v>33</v>
      </c>
      <c r="AA192" s="17" t="str">
        <f>VLOOKUP(U192,계정과목!$B$4:$C$75,2)</f>
        <v>상품</v>
      </c>
      <c r="AB192" s="17" t="str">
        <f>VLOOKUP(S192,계정과목!$B$4:$C$75,2)</f>
        <v>지급수수료</v>
      </c>
      <c r="AC192" s="17" t="str">
        <f>VLOOKUP(T192,계정과목!$B$4:$C$75,2)</f>
        <v>지급수수료</v>
      </c>
      <c r="AD192" s="13" t="s">
        <v>60</v>
      </c>
      <c r="AE192" s="17" t="s">
        <v>2442</v>
      </c>
      <c r="AF192" s="13" t="s">
        <v>43</v>
      </c>
      <c r="AG192" s="17" t="s">
        <v>2259</v>
      </c>
      <c r="AH192" s="17" t="s">
        <v>2453</v>
      </c>
      <c r="AI192" s="17" t="s">
        <v>2361</v>
      </c>
      <c r="AJ192" s="17" t="s">
        <v>2367</v>
      </c>
      <c r="AK192" s="17" t="s">
        <v>2448</v>
      </c>
      <c r="AL192" s="27"/>
    </row>
    <row r="193" spans="1:38">
      <c r="A193" s="26">
        <v>27598</v>
      </c>
      <c r="B193" s="13" t="s">
        <v>19</v>
      </c>
      <c r="C193" s="13">
        <v>129389</v>
      </c>
      <c r="D193" s="14" t="s">
        <v>207</v>
      </c>
      <c r="E193" s="13" t="s">
        <v>208</v>
      </c>
      <c r="F193" s="15">
        <v>43343</v>
      </c>
      <c r="G193" s="15">
        <v>43350</v>
      </c>
      <c r="H193" s="15">
        <v>43350</v>
      </c>
      <c r="I193" s="14" t="s">
        <v>209</v>
      </c>
      <c r="J193" s="13" t="s">
        <v>210</v>
      </c>
      <c r="K193" s="14">
        <v>1440300</v>
      </c>
      <c r="L193" s="14">
        <v>144030</v>
      </c>
      <c r="M193" s="14">
        <v>1584330</v>
      </c>
      <c r="N193" s="13" t="s">
        <v>43</v>
      </c>
      <c r="O193" s="14" t="s">
        <v>211</v>
      </c>
      <c r="P193" s="13" t="s">
        <v>26</v>
      </c>
      <c r="Q193" s="13" t="s">
        <v>212</v>
      </c>
      <c r="R193" s="13" t="s">
        <v>28</v>
      </c>
      <c r="S193" s="16">
        <v>827</v>
      </c>
      <c r="T193" s="16">
        <v>826</v>
      </c>
      <c r="U193" s="16">
        <v>146</v>
      </c>
      <c r="V193" s="13" t="s">
        <v>29</v>
      </c>
      <c r="W193" s="13" t="s">
        <v>29</v>
      </c>
      <c r="X193" s="17" t="str">
        <f>IF(S193=T193,"T","F")</f>
        <v>F</v>
      </c>
      <c r="Y193" s="17" t="s">
        <v>2259</v>
      </c>
      <c r="Z193" s="17" t="s">
        <v>33</v>
      </c>
      <c r="AA193" s="17" t="str">
        <f>VLOOKUP(U193,계정과목!$B$4:$C$75,2)</f>
        <v>상품</v>
      </c>
      <c r="AB193" s="17" t="str">
        <f>VLOOKUP(S193,계정과목!$B$4:$C$75,2)</f>
        <v>지급수수료</v>
      </c>
      <c r="AC193" s="17" t="str">
        <f>VLOOKUP(T193,계정과목!$B$4:$C$75,2)</f>
        <v>소모품비</v>
      </c>
      <c r="AD193" s="13" t="s">
        <v>28</v>
      </c>
      <c r="AE193" s="17" t="s">
        <v>2425</v>
      </c>
      <c r="AF193" s="13" t="s">
        <v>43</v>
      </c>
      <c r="AG193" s="17" t="s">
        <v>2361</v>
      </c>
      <c r="AH193" s="17" t="s">
        <v>2359</v>
      </c>
      <c r="AI193" s="17" t="s">
        <v>2359</v>
      </c>
      <c r="AJ193" s="17" t="s">
        <v>2367</v>
      </c>
      <c r="AK193" s="17" t="s">
        <v>2403</v>
      </c>
      <c r="AL193" s="27"/>
    </row>
    <row r="194" spans="1:38">
      <c r="A194" s="26">
        <v>27599</v>
      </c>
      <c r="B194" s="13" t="s">
        <v>19</v>
      </c>
      <c r="C194" s="13">
        <v>129389</v>
      </c>
      <c r="D194" s="14" t="s">
        <v>207</v>
      </c>
      <c r="E194" s="13" t="s">
        <v>208</v>
      </c>
      <c r="F194" s="15">
        <v>43343</v>
      </c>
      <c r="G194" s="15">
        <v>43350</v>
      </c>
      <c r="H194" s="15">
        <v>43350</v>
      </c>
      <c r="I194" s="14" t="s">
        <v>209</v>
      </c>
      <c r="J194" s="13" t="s">
        <v>210</v>
      </c>
      <c r="K194" s="14">
        <v>4335097</v>
      </c>
      <c r="L194" s="14">
        <v>433493</v>
      </c>
      <c r="M194" s="14">
        <v>4768590</v>
      </c>
      <c r="N194" s="13" t="s">
        <v>43</v>
      </c>
      <c r="O194" s="14" t="s">
        <v>211</v>
      </c>
      <c r="P194" s="13" t="s">
        <v>26</v>
      </c>
      <c r="Q194" s="13" t="s">
        <v>214</v>
      </c>
      <c r="R194" s="13" t="s">
        <v>28</v>
      </c>
      <c r="S194" s="16">
        <v>827</v>
      </c>
      <c r="T194" s="16">
        <v>826</v>
      </c>
      <c r="U194" s="16">
        <v>146</v>
      </c>
      <c r="V194" s="13" t="s">
        <v>29</v>
      </c>
      <c r="W194" s="13" t="s">
        <v>29</v>
      </c>
      <c r="X194" s="17" t="str">
        <f>IF(S194=T194,"T","F")</f>
        <v>F</v>
      </c>
      <c r="Y194" s="17" t="s">
        <v>2259</v>
      </c>
      <c r="Z194" s="17" t="s">
        <v>30</v>
      </c>
      <c r="AA194" s="17" t="str">
        <f>VLOOKUP(U194,계정과목!$B$4:$C$75,2)</f>
        <v>상품</v>
      </c>
      <c r="AB194" s="17" t="str">
        <f>VLOOKUP(S194,계정과목!$B$4:$C$75,2)</f>
        <v>지급수수료</v>
      </c>
      <c r="AC194" s="17" t="str">
        <f>VLOOKUP(T194,계정과목!$B$4:$C$75,2)</f>
        <v>소모품비</v>
      </c>
      <c r="AD194" s="13" t="s">
        <v>28</v>
      </c>
      <c r="AE194" s="17" t="s">
        <v>2425</v>
      </c>
      <c r="AF194" s="13" t="s">
        <v>43</v>
      </c>
      <c r="AG194" s="17" t="s">
        <v>2361</v>
      </c>
      <c r="AH194" s="17" t="s">
        <v>2359</v>
      </c>
      <c r="AI194" s="17" t="s">
        <v>2359</v>
      </c>
      <c r="AJ194" s="17" t="s">
        <v>2367</v>
      </c>
      <c r="AK194" s="17" t="s">
        <v>2403</v>
      </c>
      <c r="AL194" s="27"/>
    </row>
    <row r="195" spans="1:38">
      <c r="A195" s="26">
        <v>27878</v>
      </c>
      <c r="B195" s="13" t="s">
        <v>19</v>
      </c>
      <c r="C195" s="13">
        <v>129440</v>
      </c>
      <c r="D195" s="14" t="s">
        <v>216</v>
      </c>
      <c r="E195" s="13" t="s">
        <v>217</v>
      </c>
      <c r="F195" s="15">
        <v>43328</v>
      </c>
      <c r="G195" s="15">
        <v>43328</v>
      </c>
      <c r="H195" s="15">
        <v>43328</v>
      </c>
      <c r="I195" s="14" t="s">
        <v>218</v>
      </c>
      <c r="J195" s="13" t="s">
        <v>219</v>
      </c>
      <c r="K195" s="14">
        <v>20000</v>
      </c>
      <c r="L195" s="14">
        <v>2000</v>
      </c>
      <c r="M195" s="14">
        <v>22000</v>
      </c>
      <c r="N195" s="13" t="s">
        <v>43</v>
      </c>
      <c r="O195" s="14" t="s">
        <v>138</v>
      </c>
      <c r="P195" s="13" t="s">
        <v>26</v>
      </c>
      <c r="Q195" s="13" t="s">
        <v>220</v>
      </c>
      <c r="R195" s="13" t="s">
        <v>28</v>
      </c>
      <c r="S195" s="16">
        <v>826</v>
      </c>
      <c r="T195" s="16">
        <v>826</v>
      </c>
      <c r="U195" s="16">
        <v>146</v>
      </c>
      <c r="V195" s="13" t="s">
        <v>29</v>
      </c>
      <c r="W195" s="13" t="s">
        <v>29</v>
      </c>
      <c r="X195" s="17" t="str">
        <f>IF(S195=T195,"T","F")</f>
        <v>T</v>
      </c>
      <c r="Y195" s="17" t="s">
        <v>2259</v>
      </c>
      <c r="Z195" s="17" t="s">
        <v>30</v>
      </c>
      <c r="AA195" s="17" t="str">
        <f>VLOOKUP(U195,계정과목!$B$4:$C$75,2)</f>
        <v>상품</v>
      </c>
      <c r="AB195" s="17" t="str">
        <f>VLOOKUP(S195,계정과목!$B$4:$C$75,2)</f>
        <v>소모품비</v>
      </c>
      <c r="AC195" s="17" t="str">
        <f>VLOOKUP(T195,계정과목!$B$4:$C$75,2)</f>
        <v>소모품비</v>
      </c>
      <c r="AD195" s="13" t="s">
        <v>28</v>
      </c>
      <c r="AE195" s="17" t="s">
        <v>2443</v>
      </c>
      <c r="AF195" s="13" t="s">
        <v>43</v>
      </c>
      <c r="AG195" s="17" t="s">
        <v>2361</v>
      </c>
      <c r="AH195" s="17" t="s">
        <v>2359</v>
      </c>
      <c r="AI195" s="17" t="s">
        <v>2359</v>
      </c>
      <c r="AJ195" s="17" t="s">
        <v>2367</v>
      </c>
      <c r="AK195" s="17" t="s">
        <v>2403</v>
      </c>
      <c r="AL195" s="27"/>
    </row>
    <row r="196" spans="1:38">
      <c r="A196" s="26">
        <v>28099</v>
      </c>
      <c r="B196" s="13" t="s">
        <v>19</v>
      </c>
      <c r="C196" s="13">
        <v>129504</v>
      </c>
      <c r="D196" s="14" t="s">
        <v>221</v>
      </c>
      <c r="E196" s="13" t="s">
        <v>222</v>
      </c>
      <c r="F196" s="15">
        <v>43343</v>
      </c>
      <c r="G196" s="15">
        <v>43344</v>
      </c>
      <c r="H196" s="15">
        <v>43344</v>
      </c>
      <c r="I196" s="14" t="s">
        <v>223</v>
      </c>
      <c r="J196" s="13" t="s">
        <v>224</v>
      </c>
      <c r="K196" s="14">
        <v>196364</v>
      </c>
      <c r="L196" s="14">
        <v>19636</v>
      </c>
      <c r="M196" s="14">
        <v>216000</v>
      </c>
      <c r="N196" s="13" t="s">
        <v>24</v>
      </c>
      <c r="O196" s="14" t="s">
        <v>225</v>
      </c>
      <c r="P196" s="13" t="s">
        <v>26</v>
      </c>
      <c r="Q196" s="13" t="s">
        <v>226</v>
      </c>
      <c r="R196" s="13" t="s">
        <v>28</v>
      </c>
      <c r="S196" s="16">
        <v>827</v>
      </c>
      <c r="T196" s="16">
        <v>827</v>
      </c>
      <c r="U196" s="16">
        <v>146</v>
      </c>
      <c r="V196" s="13" t="s">
        <v>29</v>
      </c>
      <c r="W196" s="13" t="s">
        <v>29</v>
      </c>
      <c r="X196" s="17" t="str">
        <f>IF(S196=T196,"T","F")</f>
        <v>T</v>
      </c>
      <c r="Y196" s="17" t="s">
        <v>2259</v>
      </c>
      <c r="Z196" s="17" t="s">
        <v>33</v>
      </c>
      <c r="AA196" s="17" t="str">
        <f>VLOOKUP(U196,계정과목!$B$4:$C$75,2)</f>
        <v>상품</v>
      </c>
      <c r="AB196" s="17" t="str">
        <f>VLOOKUP(S196,계정과목!$B$4:$C$75,2)</f>
        <v>지급수수료</v>
      </c>
      <c r="AC196" s="17" t="str">
        <f>VLOOKUP(T196,계정과목!$B$4:$C$75,2)</f>
        <v>지급수수료</v>
      </c>
      <c r="AD196" s="13" t="s">
        <v>28</v>
      </c>
      <c r="AE196" s="17" t="s">
        <v>2454</v>
      </c>
      <c r="AF196" s="13" t="s">
        <v>24</v>
      </c>
      <c r="AG196" s="17" t="s">
        <v>2361</v>
      </c>
      <c r="AH196" s="17" t="s">
        <v>2359</v>
      </c>
      <c r="AI196" s="17" t="s">
        <v>2359</v>
      </c>
      <c r="AJ196" s="17" t="s">
        <v>2367</v>
      </c>
      <c r="AK196" s="17" t="s">
        <v>2403</v>
      </c>
      <c r="AL196" s="27"/>
    </row>
    <row r="197" spans="1:38">
      <c r="A197" s="26">
        <v>28392</v>
      </c>
      <c r="B197" s="13" t="s">
        <v>19</v>
      </c>
      <c r="C197" s="13">
        <v>129546</v>
      </c>
      <c r="D197" s="14" t="s">
        <v>227</v>
      </c>
      <c r="E197" s="13" t="s">
        <v>228</v>
      </c>
      <c r="F197" s="15">
        <v>43343</v>
      </c>
      <c r="G197" s="15">
        <v>43343</v>
      </c>
      <c r="H197" s="15">
        <v>43344</v>
      </c>
      <c r="I197" s="14" t="s">
        <v>229</v>
      </c>
      <c r="J197" s="13" t="s">
        <v>230</v>
      </c>
      <c r="K197" s="14">
        <v>1671637</v>
      </c>
      <c r="L197" s="14">
        <v>167163</v>
      </c>
      <c r="M197" s="14">
        <v>1838800</v>
      </c>
      <c r="N197" s="13" t="s">
        <v>43</v>
      </c>
      <c r="O197" s="14" t="s">
        <v>68</v>
      </c>
      <c r="P197" s="13" t="s">
        <v>26</v>
      </c>
      <c r="Q197" s="13" t="s">
        <v>231</v>
      </c>
      <c r="R197" s="13" t="s">
        <v>60</v>
      </c>
      <c r="S197" s="16">
        <v>211</v>
      </c>
      <c r="T197" s="16">
        <v>812</v>
      </c>
      <c r="U197" s="16">
        <v>146</v>
      </c>
      <c r="V197" s="13" t="s">
        <v>29</v>
      </c>
      <c r="W197" s="13" t="s">
        <v>29</v>
      </c>
      <c r="X197" s="17" t="str">
        <f>IF(S197=T197,"T","F")</f>
        <v>F</v>
      </c>
      <c r="Y197" s="17" t="s">
        <v>2259</v>
      </c>
      <c r="Z197" s="17" t="s">
        <v>61</v>
      </c>
      <c r="AA197" s="17" t="str">
        <f>VLOOKUP(U197,계정과목!$B$4:$C$75,2)</f>
        <v>상품</v>
      </c>
      <c r="AB197" s="17" t="str">
        <f>VLOOKUP(S197,계정과목!$B$4:$C$75,2)</f>
        <v>인테리어</v>
      </c>
      <c r="AC197" s="17" t="str">
        <f>VLOOKUP(T197,계정과목!$B$4:$C$75,2)</f>
        <v>통신비</v>
      </c>
      <c r="AD197" s="13" t="s">
        <v>60</v>
      </c>
      <c r="AE197" s="17" t="s">
        <v>2455</v>
      </c>
      <c r="AF197" s="13" t="s">
        <v>43</v>
      </c>
      <c r="AG197" s="17" t="s">
        <v>2258</v>
      </c>
      <c r="AH197" s="17" t="s">
        <v>2359</v>
      </c>
      <c r="AI197" s="17" t="s">
        <v>2359</v>
      </c>
      <c r="AJ197" s="17" t="s">
        <v>2367</v>
      </c>
      <c r="AK197" s="17" t="s">
        <v>2543</v>
      </c>
      <c r="AL197" s="27"/>
    </row>
    <row r="198" spans="1:38">
      <c r="A198" s="26">
        <v>28447</v>
      </c>
      <c r="B198" s="13" t="s">
        <v>19</v>
      </c>
      <c r="C198" s="13">
        <v>129557</v>
      </c>
      <c r="D198" s="14" t="s">
        <v>233</v>
      </c>
      <c r="E198" s="13" t="s">
        <v>234</v>
      </c>
      <c r="F198" s="15">
        <v>43343</v>
      </c>
      <c r="G198" s="15">
        <v>43344</v>
      </c>
      <c r="H198" s="15">
        <v>43344</v>
      </c>
      <c r="I198" s="14" t="s">
        <v>235</v>
      </c>
      <c r="J198" s="13" t="s">
        <v>236</v>
      </c>
      <c r="K198" s="14">
        <v>292500</v>
      </c>
      <c r="L198" s="14">
        <v>29250</v>
      </c>
      <c r="M198" s="14">
        <v>321750</v>
      </c>
      <c r="N198" s="13" t="s">
        <v>24</v>
      </c>
      <c r="O198" s="14" t="s">
        <v>237</v>
      </c>
      <c r="P198" s="13" t="s">
        <v>26</v>
      </c>
      <c r="Q198" s="13" t="s">
        <v>238</v>
      </c>
      <c r="R198" s="13" t="s">
        <v>60</v>
      </c>
      <c r="S198" s="16">
        <v>827</v>
      </c>
      <c r="T198" s="16">
        <v>827</v>
      </c>
      <c r="U198" s="16">
        <v>146</v>
      </c>
      <c r="V198" s="13" t="s">
        <v>29</v>
      </c>
      <c r="W198" s="13" t="s">
        <v>29</v>
      </c>
      <c r="X198" s="17" t="str">
        <f>IF(S198=T198,"T","F")</f>
        <v>T</v>
      </c>
      <c r="Y198" s="17" t="s">
        <v>2259</v>
      </c>
      <c r="Z198" s="17" t="s">
        <v>33</v>
      </c>
      <c r="AA198" s="17" t="str">
        <f>VLOOKUP(U198,계정과목!$B$4:$C$75,2)</f>
        <v>상품</v>
      </c>
      <c r="AB198" s="17" t="str">
        <f>VLOOKUP(S198,계정과목!$B$4:$C$75,2)</f>
        <v>지급수수료</v>
      </c>
      <c r="AC198" s="17" t="str">
        <f>VLOOKUP(T198,계정과목!$B$4:$C$75,2)</f>
        <v>지급수수료</v>
      </c>
      <c r="AD198" s="13" t="s">
        <v>60</v>
      </c>
      <c r="AE198" s="17" t="s">
        <v>2458</v>
      </c>
      <c r="AF198" s="13" t="s">
        <v>24</v>
      </c>
      <c r="AG198" s="17" t="s">
        <v>2258</v>
      </c>
      <c r="AH198" s="17" t="s">
        <v>2359</v>
      </c>
      <c r="AI198" s="17" t="s">
        <v>2359</v>
      </c>
      <c r="AJ198" s="17" t="s">
        <v>2367</v>
      </c>
      <c r="AK198" s="17" t="s">
        <v>2543</v>
      </c>
      <c r="AL198" s="27"/>
    </row>
    <row r="199" spans="1:38">
      <c r="A199" s="26">
        <v>28531</v>
      </c>
      <c r="B199" s="13" t="s">
        <v>19</v>
      </c>
      <c r="C199" s="13">
        <v>129562</v>
      </c>
      <c r="D199" s="14" t="s">
        <v>239</v>
      </c>
      <c r="E199" s="13" t="s">
        <v>240</v>
      </c>
      <c r="F199" s="15">
        <v>43343</v>
      </c>
      <c r="G199" s="15">
        <v>43350</v>
      </c>
      <c r="H199" s="15">
        <v>43351</v>
      </c>
      <c r="I199" s="14" t="s">
        <v>241</v>
      </c>
      <c r="J199" s="13" t="s">
        <v>242</v>
      </c>
      <c r="K199" s="14">
        <v>5613736</v>
      </c>
      <c r="L199" s="14">
        <v>561374</v>
      </c>
      <c r="M199" s="14">
        <v>6175110</v>
      </c>
      <c r="N199" s="13" t="s">
        <v>43</v>
      </c>
      <c r="O199" s="14" t="s">
        <v>232</v>
      </c>
      <c r="P199" s="13" t="s">
        <v>26</v>
      </c>
      <c r="Q199" s="13" t="s">
        <v>238</v>
      </c>
      <c r="R199" s="13" t="s">
        <v>28</v>
      </c>
      <c r="S199" s="16">
        <v>827</v>
      </c>
      <c r="T199" s="16">
        <v>827</v>
      </c>
      <c r="U199" s="16">
        <v>146</v>
      </c>
      <c r="V199" s="13" t="s">
        <v>29</v>
      </c>
      <c r="W199" s="13" t="s">
        <v>29</v>
      </c>
      <c r="X199" s="17" t="str">
        <f>IF(S199=T199,"T","F")</f>
        <v>T</v>
      </c>
      <c r="Y199" s="17" t="s">
        <v>2259</v>
      </c>
      <c r="Z199" s="17" t="s">
        <v>30</v>
      </c>
      <c r="AA199" s="17" t="str">
        <f>VLOOKUP(U199,계정과목!$B$4:$C$75,2)</f>
        <v>상품</v>
      </c>
      <c r="AB199" s="17" t="str">
        <f>VLOOKUP(S199,계정과목!$B$4:$C$75,2)</f>
        <v>지급수수료</v>
      </c>
      <c r="AC199" s="17" t="str">
        <f>VLOOKUP(T199,계정과목!$B$4:$C$75,2)</f>
        <v>지급수수료</v>
      </c>
      <c r="AD199" s="13" t="s">
        <v>28</v>
      </c>
      <c r="AE199" s="17" t="s">
        <v>2456</v>
      </c>
      <c r="AF199" s="13" t="s">
        <v>43</v>
      </c>
      <c r="AG199" s="17" t="s">
        <v>2361</v>
      </c>
      <c r="AH199" s="17" t="s">
        <v>2359</v>
      </c>
      <c r="AI199" s="17" t="s">
        <v>2359</v>
      </c>
      <c r="AJ199" s="17" t="s">
        <v>2367</v>
      </c>
      <c r="AK199" s="17" t="s">
        <v>2403</v>
      </c>
      <c r="AL199" s="27"/>
    </row>
    <row r="200" spans="1:38">
      <c r="A200" s="26">
        <v>28659</v>
      </c>
      <c r="B200" s="13" t="s">
        <v>19</v>
      </c>
      <c r="C200" s="13">
        <v>129584</v>
      </c>
      <c r="D200" s="14" t="s">
        <v>243</v>
      </c>
      <c r="E200" s="13" t="s">
        <v>244</v>
      </c>
      <c r="F200" s="15">
        <v>43343</v>
      </c>
      <c r="G200" s="15">
        <v>43350</v>
      </c>
      <c r="H200" s="15">
        <v>43350</v>
      </c>
      <c r="I200" s="14" t="s">
        <v>245</v>
      </c>
      <c r="J200" s="13" t="s">
        <v>246</v>
      </c>
      <c r="K200" s="14">
        <v>2088878</v>
      </c>
      <c r="L200" s="14">
        <v>208886</v>
      </c>
      <c r="M200" s="14">
        <v>2297764</v>
      </c>
      <c r="N200" s="13" t="s">
        <v>24</v>
      </c>
      <c r="O200" s="14" t="s">
        <v>215</v>
      </c>
      <c r="P200" s="13" t="s">
        <v>26</v>
      </c>
      <c r="Q200" s="13" t="s">
        <v>192</v>
      </c>
      <c r="R200" s="13" t="s">
        <v>60</v>
      </c>
      <c r="S200" s="16">
        <v>827</v>
      </c>
      <c r="T200" s="16">
        <v>813</v>
      </c>
      <c r="U200" s="16">
        <v>146</v>
      </c>
      <c r="V200" s="13" t="s">
        <v>29</v>
      </c>
      <c r="W200" s="13" t="s">
        <v>29</v>
      </c>
      <c r="X200" s="17" t="str">
        <f>IF(S200=T200,"T","F")</f>
        <v>F</v>
      </c>
      <c r="Y200" s="17" t="s">
        <v>2259</v>
      </c>
      <c r="Z200" s="17" t="s">
        <v>30</v>
      </c>
      <c r="AA200" s="17" t="str">
        <f>VLOOKUP(U200,계정과목!$B$4:$C$75,2)</f>
        <v>상품</v>
      </c>
      <c r="AB200" s="17" t="str">
        <f>VLOOKUP(S200,계정과목!$B$4:$C$75,2)</f>
        <v>지급수수료</v>
      </c>
      <c r="AC200" s="17" t="str">
        <f>VLOOKUP(T200,계정과목!$B$4:$C$75,2)</f>
        <v>수도광열비</v>
      </c>
      <c r="AD200" s="13" t="s">
        <v>60</v>
      </c>
      <c r="AE200" s="17" t="s">
        <v>2457</v>
      </c>
      <c r="AF200" s="13" t="s">
        <v>24</v>
      </c>
      <c r="AG200" s="17" t="s">
        <v>2361</v>
      </c>
      <c r="AH200" s="17" t="s">
        <v>2359</v>
      </c>
      <c r="AI200" s="17" t="s">
        <v>2359</v>
      </c>
      <c r="AJ200" s="17" t="s">
        <v>2367</v>
      </c>
      <c r="AK200" s="17" t="s">
        <v>2403</v>
      </c>
      <c r="AL200" s="27"/>
    </row>
    <row r="201" spans="1:38">
      <c r="A201" s="26">
        <v>28660</v>
      </c>
      <c r="B201" s="13" t="s">
        <v>19</v>
      </c>
      <c r="C201" s="13">
        <v>129584</v>
      </c>
      <c r="D201" s="14" t="s">
        <v>243</v>
      </c>
      <c r="E201" s="13" t="s">
        <v>244</v>
      </c>
      <c r="F201" s="15">
        <v>43343</v>
      </c>
      <c r="G201" s="15">
        <v>43350</v>
      </c>
      <c r="H201" s="15">
        <v>43350</v>
      </c>
      <c r="I201" s="14" t="s">
        <v>245</v>
      </c>
      <c r="J201" s="13" t="s">
        <v>246</v>
      </c>
      <c r="K201" s="14">
        <v>-1047415</v>
      </c>
      <c r="L201" s="14">
        <v>-104730</v>
      </c>
      <c r="M201" s="14">
        <v>-1152145</v>
      </c>
      <c r="N201" s="13" t="s">
        <v>24</v>
      </c>
      <c r="O201" s="14" t="s">
        <v>213</v>
      </c>
      <c r="P201" s="13" t="s">
        <v>26</v>
      </c>
      <c r="Q201" s="13" t="s">
        <v>198</v>
      </c>
      <c r="R201" s="13" t="s">
        <v>60</v>
      </c>
      <c r="S201" s="16">
        <v>827</v>
      </c>
      <c r="T201" s="16">
        <v>813</v>
      </c>
      <c r="U201" s="16">
        <v>146</v>
      </c>
      <c r="V201" s="13" t="s">
        <v>29</v>
      </c>
      <c r="W201" s="13" t="s">
        <v>29</v>
      </c>
      <c r="X201" s="17" t="str">
        <f>IF(S201=T201,"T","F")</f>
        <v>F</v>
      </c>
      <c r="Y201" s="17" t="s">
        <v>2259</v>
      </c>
      <c r="Z201" s="17" t="s">
        <v>30</v>
      </c>
      <c r="AA201" s="17" t="str">
        <f>VLOOKUP(U201,계정과목!$B$4:$C$75,2)</f>
        <v>상품</v>
      </c>
      <c r="AB201" s="17" t="str">
        <f>VLOOKUP(S201,계정과목!$B$4:$C$75,2)</f>
        <v>지급수수료</v>
      </c>
      <c r="AC201" s="17" t="str">
        <f>VLOOKUP(T201,계정과목!$B$4:$C$75,2)</f>
        <v>수도광열비</v>
      </c>
      <c r="AD201" s="13" t="s">
        <v>60</v>
      </c>
      <c r="AE201" s="17" t="s">
        <v>2457</v>
      </c>
      <c r="AF201" s="13" t="s">
        <v>24</v>
      </c>
      <c r="AG201" s="17" t="s">
        <v>2361</v>
      </c>
      <c r="AH201" s="17" t="s">
        <v>2359</v>
      </c>
      <c r="AI201" s="17" t="s">
        <v>2359</v>
      </c>
      <c r="AJ201" s="17" t="s">
        <v>2367</v>
      </c>
      <c r="AK201" s="17" t="s">
        <v>2403</v>
      </c>
      <c r="AL201" s="27"/>
    </row>
    <row r="202" spans="1:38">
      <c r="A202" s="26">
        <v>28662</v>
      </c>
      <c r="B202" s="13" t="s">
        <v>19</v>
      </c>
      <c r="C202" s="13">
        <v>129584</v>
      </c>
      <c r="D202" s="14" t="s">
        <v>243</v>
      </c>
      <c r="E202" s="13" t="s">
        <v>244</v>
      </c>
      <c r="F202" s="15">
        <v>43343</v>
      </c>
      <c r="G202" s="15">
        <v>43350</v>
      </c>
      <c r="H202" s="15">
        <v>43350</v>
      </c>
      <c r="I202" s="14" t="s">
        <v>245</v>
      </c>
      <c r="J202" s="13" t="s">
        <v>246</v>
      </c>
      <c r="K202" s="14">
        <v>248505</v>
      </c>
      <c r="L202" s="14">
        <v>24849</v>
      </c>
      <c r="M202" s="14">
        <v>273354</v>
      </c>
      <c r="N202" s="13" t="s">
        <v>24</v>
      </c>
      <c r="O202" s="14" t="s">
        <v>215</v>
      </c>
      <c r="P202" s="13" t="s">
        <v>26</v>
      </c>
      <c r="Q202" s="13" t="s">
        <v>200</v>
      </c>
      <c r="R202" s="13" t="s">
        <v>60</v>
      </c>
      <c r="S202" s="16">
        <v>827</v>
      </c>
      <c r="T202" s="16">
        <v>813</v>
      </c>
      <c r="U202" s="16">
        <v>146</v>
      </c>
      <c r="V202" s="13" t="s">
        <v>29</v>
      </c>
      <c r="W202" s="13" t="s">
        <v>29</v>
      </c>
      <c r="X202" s="17" t="str">
        <f>IF(S202=T202,"T","F")</f>
        <v>F</v>
      </c>
      <c r="Y202" s="17" t="s">
        <v>2259</v>
      </c>
      <c r="Z202" s="17" t="s">
        <v>33</v>
      </c>
      <c r="AA202" s="17" t="str">
        <f>VLOOKUP(U202,계정과목!$B$4:$C$75,2)</f>
        <v>상품</v>
      </c>
      <c r="AB202" s="17" t="str">
        <f>VLOOKUP(S202,계정과목!$B$4:$C$75,2)</f>
        <v>지급수수료</v>
      </c>
      <c r="AC202" s="17" t="str">
        <f>VLOOKUP(T202,계정과목!$B$4:$C$75,2)</f>
        <v>수도광열비</v>
      </c>
      <c r="AD202" s="13" t="s">
        <v>60</v>
      </c>
      <c r="AE202" s="17" t="s">
        <v>2457</v>
      </c>
      <c r="AF202" s="13" t="s">
        <v>24</v>
      </c>
      <c r="AG202" s="17" t="s">
        <v>2361</v>
      </c>
      <c r="AH202" s="17" t="s">
        <v>2359</v>
      </c>
      <c r="AI202" s="17" t="s">
        <v>2359</v>
      </c>
      <c r="AJ202" s="17" t="s">
        <v>2367</v>
      </c>
      <c r="AK202" s="17" t="s">
        <v>2403</v>
      </c>
      <c r="AL202" s="27"/>
    </row>
    <row r="203" spans="1:38">
      <c r="A203" s="26">
        <v>28668</v>
      </c>
      <c r="B203" s="13" t="s">
        <v>19</v>
      </c>
      <c r="C203" s="13">
        <v>129584</v>
      </c>
      <c r="D203" s="14" t="s">
        <v>243</v>
      </c>
      <c r="E203" s="13" t="s">
        <v>244</v>
      </c>
      <c r="F203" s="15">
        <v>43343</v>
      </c>
      <c r="G203" s="15">
        <v>43350</v>
      </c>
      <c r="H203" s="15">
        <v>43350</v>
      </c>
      <c r="I203" s="14" t="s">
        <v>245</v>
      </c>
      <c r="J203" s="13" t="s">
        <v>246</v>
      </c>
      <c r="K203" s="14">
        <v>2079852</v>
      </c>
      <c r="L203" s="14">
        <v>207982</v>
      </c>
      <c r="M203" s="14">
        <v>2287834</v>
      </c>
      <c r="N203" s="13" t="s">
        <v>24</v>
      </c>
      <c r="O203" s="14" t="s">
        <v>215</v>
      </c>
      <c r="P203" s="13" t="s">
        <v>26</v>
      </c>
      <c r="Q203" s="13" t="s">
        <v>247</v>
      </c>
      <c r="R203" s="13" t="s">
        <v>60</v>
      </c>
      <c r="S203" s="16">
        <v>827</v>
      </c>
      <c r="T203" s="16">
        <v>813</v>
      </c>
      <c r="U203" s="16">
        <v>146</v>
      </c>
      <c r="V203" s="13" t="s">
        <v>29</v>
      </c>
      <c r="W203" s="13" t="s">
        <v>29</v>
      </c>
      <c r="X203" s="17" t="str">
        <f>IF(S203=T203,"T","F")</f>
        <v>F</v>
      </c>
      <c r="Y203" s="17" t="s">
        <v>2259</v>
      </c>
      <c r="Z203" s="17" t="s">
        <v>33</v>
      </c>
      <c r="AA203" s="17" t="str">
        <f>VLOOKUP(U203,계정과목!$B$4:$C$75,2)</f>
        <v>상품</v>
      </c>
      <c r="AB203" s="17" t="str">
        <f>VLOOKUP(S203,계정과목!$B$4:$C$75,2)</f>
        <v>지급수수료</v>
      </c>
      <c r="AC203" s="17" t="str">
        <f>VLOOKUP(T203,계정과목!$B$4:$C$75,2)</f>
        <v>수도광열비</v>
      </c>
      <c r="AD203" s="13" t="s">
        <v>60</v>
      </c>
      <c r="AE203" s="17" t="s">
        <v>2457</v>
      </c>
      <c r="AF203" s="13" t="s">
        <v>24</v>
      </c>
      <c r="AG203" s="17" t="s">
        <v>2361</v>
      </c>
      <c r="AH203" s="17" t="s">
        <v>2359</v>
      </c>
      <c r="AI203" s="17" t="s">
        <v>2359</v>
      </c>
      <c r="AJ203" s="17" t="s">
        <v>2367</v>
      </c>
      <c r="AK203" s="17" t="s">
        <v>2403</v>
      </c>
      <c r="AL203" s="27"/>
    </row>
    <row r="204" spans="1:38">
      <c r="A204" s="26">
        <v>29250</v>
      </c>
      <c r="B204" s="13" t="s">
        <v>19</v>
      </c>
      <c r="C204" s="13">
        <v>129777</v>
      </c>
      <c r="D204" s="14" t="s">
        <v>248</v>
      </c>
      <c r="E204" s="13" t="s">
        <v>249</v>
      </c>
      <c r="F204" s="15">
        <v>43343</v>
      </c>
      <c r="G204" s="15">
        <v>43348</v>
      </c>
      <c r="H204" s="15">
        <v>43348</v>
      </c>
      <c r="I204" s="14" t="s">
        <v>250</v>
      </c>
      <c r="J204" s="13" t="s">
        <v>251</v>
      </c>
      <c r="K204" s="14">
        <v>10278</v>
      </c>
      <c r="L204" s="14">
        <v>1018</v>
      </c>
      <c r="M204" s="14">
        <v>11296</v>
      </c>
      <c r="N204" s="13" t="s">
        <v>24</v>
      </c>
      <c r="O204" s="14" t="s">
        <v>252</v>
      </c>
      <c r="P204" s="13" t="s">
        <v>26</v>
      </c>
      <c r="Q204" s="13" t="s">
        <v>238</v>
      </c>
      <c r="R204" s="13" t="s">
        <v>52</v>
      </c>
      <c r="S204" s="16">
        <v>828</v>
      </c>
      <c r="T204" s="16">
        <v>828</v>
      </c>
      <c r="U204" s="16">
        <v>146</v>
      </c>
      <c r="V204" s="13" t="s">
        <v>29</v>
      </c>
      <c r="W204" s="13" t="s">
        <v>29</v>
      </c>
      <c r="X204" s="17" t="str">
        <f>IF(S204=T204,"T","F")</f>
        <v>T</v>
      </c>
      <c r="Y204" s="17" t="s">
        <v>2259</v>
      </c>
      <c r="Z204" s="17" t="s">
        <v>30</v>
      </c>
      <c r="AA204" s="17" t="str">
        <f>VLOOKUP(U204,계정과목!$B$4:$C$75,2)</f>
        <v>상품</v>
      </c>
      <c r="AB204" s="17" t="str">
        <f>VLOOKUP(S204,계정과목!$B$4:$C$75,2)</f>
        <v>광고선전비</v>
      </c>
      <c r="AC204" s="17" t="str">
        <f>VLOOKUP(T204,계정과목!$B$4:$C$75,2)</f>
        <v>광고선전비</v>
      </c>
      <c r="AD204" s="13" t="s">
        <v>52</v>
      </c>
      <c r="AE204" s="17" t="s">
        <v>2329</v>
      </c>
      <c r="AF204" s="13" t="s">
        <v>24</v>
      </c>
      <c r="AG204" s="17" t="s">
        <v>2258</v>
      </c>
      <c r="AH204" s="17" t="s">
        <v>2359</v>
      </c>
      <c r="AI204" s="17" t="s">
        <v>2359</v>
      </c>
      <c r="AJ204" s="17" t="s">
        <v>2367</v>
      </c>
      <c r="AK204" s="17" t="s">
        <v>2371</v>
      </c>
      <c r="AL204" s="27"/>
    </row>
    <row r="205" spans="1:38">
      <c r="A205" s="26">
        <v>29746</v>
      </c>
      <c r="B205" s="13" t="s">
        <v>19</v>
      </c>
      <c r="C205" s="13">
        <v>129863</v>
      </c>
      <c r="D205" s="14" t="s">
        <v>253</v>
      </c>
      <c r="E205" s="13" t="s">
        <v>254</v>
      </c>
      <c r="F205" s="15">
        <v>43343</v>
      </c>
      <c r="G205" s="15">
        <v>43347</v>
      </c>
      <c r="H205" s="15">
        <v>43347</v>
      </c>
      <c r="I205" s="14" t="s">
        <v>255</v>
      </c>
      <c r="J205" s="13" t="s">
        <v>256</v>
      </c>
      <c r="K205" s="14">
        <v>8817455</v>
      </c>
      <c r="L205" s="14">
        <v>881745</v>
      </c>
      <c r="M205" s="14">
        <v>9699200</v>
      </c>
      <c r="N205" s="13" t="s">
        <v>24</v>
      </c>
      <c r="O205" s="14" t="s">
        <v>257</v>
      </c>
      <c r="P205" s="13" t="s">
        <v>26</v>
      </c>
      <c r="Q205" s="13" t="s">
        <v>258</v>
      </c>
      <c r="R205" s="13" t="s">
        <v>28</v>
      </c>
      <c r="S205" s="16">
        <v>827</v>
      </c>
      <c r="T205" s="16">
        <v>827</v>
      </c>
      <c r="U205" s="16">
        <v>146</v>
      </c>
      <c r="V205" s="13" t="s">
        <v>29</v>
      </c>
      <c r="W205" s="13" t="s">
        <v>29</v>
      </c>
      <c r="X205" s="17" t="str">
        <f>IF(S205=T205,"T","F")</f>
        <v>T</v>
      </c>
      <c r="Y205" s="17" t="s">
        <v>2259</v>
      </c>
      <c r="Z205" s="17" t="s">
        <v>30</v>
      </c>
      <c r="AA205" s="17" t="str">
        <f>VLOOKUP(U205,계정과목!$B$4:$C$75,2)</f>
        <v>상품</v>
      </c>
      <c r="AB205" s="17" t="str">
        <f>VLOOKUP(S205,계정과목!$B$4:$C$75,2)</f>
        <v>지급수수료</v>
      </c>
      <c r="AC205" s="17" t="str">
        <f>VLOOKUP(T205,계정과목!$B$4:$C$75,2)</f>
        <v>지급수수료</v>
      </c>
      <c r="AD205" s="13" t="s">
        <v>28</v>
      </c>
      <c r="AE205" s="17" t="s">
        <v>2459</v>
      </c>
      <c r="AF205" s="13" t="s">
        <v>24</v>
      </c>
      <c r="AG205" s="17" t="s">
        <v>2361</v>
      </c>
      <c r="AH205" s="17" t="s">
        <v>2359</v>
      </c>
      <c r="AI205" s="17" t="s">
        <v>2359</v>
      </c>
      <c r="AJ205" s="17" t="s">
        <v>2367</v>
      </c>
      <c r="AK205" s="17" t="s">
        <v>2403</v>
      </c>
      <c r="AL205" s="27"/>
    </row>
    <row r="206" spans="1:38">
      <c r="A206" s="26">
        <v>30168</v>
      </c>
      <c r="B206" s="13" t="s">
        <v>19</v>
      </c>
      <c r="C206" s="13">
        <v>129947</v>
      </c>
      <c r="D206" s="14" t="s">
        <v>259</v>
      </c>
      <c r="E206" s="13" t="s">
        <v>260</v>
      </c>
      <c r="F206" s="15">
        <v>43373</v>
      </c>
      <c r="G206" s="15">
        <v>43373</v>
      </c>
      <c r="H206" s="15">
        <v>43373</v>
      </c>
      <c r="I206" s="14" t="s">
        <v>261</v>
      </c>
      <c r="J206" s="13" t="s">
        <v>262</v>
      </c>
      <c r="K206" s="14">
        <v>143009</v>
      </c>
      <c r="L206" s="14">
        <v>14301</v>
      </c>
      <c r="M206" s="14">
        <v>157310</v>
      </c>
      <c r="N206" s="13" t="s">
        <v>43</v>
      </c>
      <c r="O206" s="14" t="s">
        <v>79</v>
      </c>
      <c r="P206" s="13" t="s">
        <v>26</v>
      </c>
      <c r="Q206" s="13" t="s">
        <v>263</v>
      </c>
      <c r="R206" s="13" t="s">
        <v>264</v>
      </c>
      <c r="S206" s="16">
        <v>813</v>
      </c>
      <c r="T206" s="16">
        <v>813</v>
      </c>
      <c r="U206" s="16">
        <v>146</v>
      </c>
      <c r="V206" s="13" t="s">
        <v>29</v>
      </c>
      <c r="W206" s="13" t="s">
        <v>29</v>
      </c>
      <c r="X206" s="17" t="str">
        <f>IF(S206=T206,"T","F")</f>
        <v>T</v>
      </c>
      <c r="Y206" s="17" t="s">
        <v>2259</v>
      </c>
      <c r="Z206" s="17" t="s">
        <v>265</v>
      </c>
      <c r="AA206" s="17" t="str">
        <f>VLOOKUP(U206,계정과목!$B$4:$C$75,2)</f>
        <v>상품</v>
      </c>
      <c r="AB206" s="17" t="str">
        <f>VLOOKUP(S206,계정과목!$B$4:$C$75,2)</f>
        <v>수도광열비</v>
      </c>
      <c r="AC206" s="17" t="str">
        <f>VLOOKUP(T206,계정과목!$B$4:$C$75,2)</f>
        <v>수도광열비</v>
      </c>
      <c r="AD206" s="13" t="s">
        <v>264</v>
      </c>
      <c r="AE206" s="17" t="s">
        <v>2438</v>
      </c>
      <c r="AF206" s="13" t="s">
        <v>43</v>
      </c>
      <c r="AG206" s="17" t="s">
        <v>2259</v>
      </c>
      <c r="AH206" s="17" t="s">
        <v>2453</v>
      </c>
      <c r="AI206" s="17" t="s">
        <v>2361</v>
      </c>
      <c r="AJ206" s="17" t="s">
        <v>2367</v>
      </c>
      <c r="AK206" s="17" t="s">
        <v>2694</v>
      </c>
      <c r="AL206" s="27"/>
    </row>
    <row r="207" spans="1:38">
      <c r="A207" s="26">
        <v>30255</v>
      </c>
      <c r="B207" s="13" t="s">
        <v>19</v>
      </c>
      <c r="C207" s="13">
        <v>129981</v>
      </c>
      <c r="D207" s="14" t="s">
        <v>266</v>
      </c>
      <c r="E207" s="13" t="s">
        <v>267</v>
      </c>
      <c r="F207" s="15">
        <v>43343</v>
      </c>
      <c r="G207" s="15">
        <v>43354</v>
      </c>
      <c r="H207" s="15">
        <v>43354</v>
      </c>
      <c r="I207" s="14" t="s">
        <v>268</v>
      </c>
      <c r="J207" s="13" t="s">
        <v>269</v>
      </c>
      <c r="K207" s="14">
        <v>176364</v>
      </c>
      <c r="L207" s="14">
        <v>17636</v>
      </c>
      <c r="M207" s="14">
        <v>194000</v>
      </c>
      <c r="N207" s="13" t="s">
        <v>24</v>
      </c>
      <c r="O207" s="14" t="s">
        <v>53</v>
      </c>
      <c r="P207" s="13" t="s">
        <v>26</v>
      </c>
      <c r="Q207" s="13" t="s">
        <v>238</v>
      </c>
      <c r="R207" s="13" t="s">
        <v>28</v>
      </c>
      <c r="S207" s="16">
        <v>202</v>
      </c>
      <c r="T207" s="16">
        <v>150</v>
      </c>
      <c r="U207" s="16">
        <v>146</v>
      </c>
      <c r="V207" s="13" t="s">
        <v>29</v>
      </c>
      <c r="W207" s="13" t="s">
        <v>29</v>
      </c>
      <c r="X207" s="17" t="str">
        <f>IF(S207=T207,"T","F")</f>
        <v>F</v>
      </c>
      <c r="Y207" s="17" t="s">
        <v>2259</v>
      </c>
      <c r="Z207" s="17" t="s">
        <v>33</v>
      </c>
      <c r="AA207" s="17" t="str">
        <f>VLOOKUP(U207,계정과목!$B$4:$C$75,2)</f>
        <v>상품</v>
      </c>
      <c r="AB207" s="17" t="str">
        <f>VLOOKUP(S207,계정과목!$B$4:$C$75,2)</f>
        <v>비품</v>
      </c>
      <c r="AC207" s="17" t="str">
        <f>VLOOKUP(T207,계정과목!$B$4:$C$75,2)</f>
        <v>제품</v>
      </c>
      <c r="AD207" s="13" t="s">
        <v>28</v>
      </c>
      <c r="AE207" s="17" t="s">
        <v>2465</v>
      </c>
      <c r="AF207" s="13" t="s">
        <v>24</v>
      </c>
      <c r="AG207" s="17" t="s">
        <v>2361</v>
      </c>
      <c r="AH207" s="17" t="s">
        <v>2359</v>
      </c>
      <c r="AI207" s="17" t="s">
        <v>2359</v>
      </c>
      <c r="AJ207" s="17" t="s">
        <v>2367</v>
      </c>
      <c r="AK207" s="17" t="s">
        <v>2403</v>
      </c>
      <c r="AL207" s="27"/>
    </row>
    <row r="208" spans="1:38">
      <c r="A208" s="26">
        <v>32498</v>
      </c>
      <c r="B208" s="13" t="s">
        <v>19</v>
      </c>
      <c r="C208" s="13">
        <v>129891</v>
      </c>
      <c r="D208" s="14" t="s">
        <v>270</v>
      </c>
      <c r="E208" s="13" t="s">
        <v>271</v>
      </c>
      <c r="F208" s="15">
        <v>43382</v>
      </c>
      <c r="G208" s="15">
        <v>43383</v>
      </c>
      <c r="H208" s="15">
        <v>43383</v>
      </c>
      <c r="I208" s="14" t="s">
        <v>22</v>
      </c>
      <c r="J208" s="13" t="s">
        <v>23</v>
      </c>
      <c r="K208" s="14">
        <v>9081</v>
      </c>
      <c r="L208" s="14">
        <v>909</v>
      </c>
      <c r="M208" s="14">
        <v>9990</v>
      </c>
      <c r="N208" s="13" t="s">
        <v>24</v>
      </c>
      <c r="O208" s="14" t="s">
        <v>272</v>
      </c>
      <c r="P208" s="13" t="s">
        <v>26</v>
      </c>
      <c r="Q208" s="13" t="s">
        <v>273</v>
      </c>
      <c r="R208" s="13" t="s">
        <v>106</v>
      </c>
      <c r="S208" s="16">
        <v>831</v>
      </c>
      <c r="T208" s="16">
        <v>831</v>
      </c>
      <c r="U208" s="16">
        <v>146</v>
      </c>
      <c r="V208" s="13" t="s">
        <v>29</v>
      </c>
      <c r="W208" s="13" t="s">
        <v>29</v>
      </c>
      <c r="X208" s="17" t="str">
        <f>IF(S208=T208,"T","F")</f>
        <v>T</v>
      </c>
      <c r="Y208" s="17" t="s">
        <v>2259</v>
      </c>
      <c r="Z208" s="17" t="s">
        <v>33</v>
      </c>
      <c r="AA208" s="17" t="str">
        <f>VLOOKUP(U208,계정과목!$B$4:$C$75,2)</f>
        <v>상품</v>
      </c>
      <c r="AB208" s="17" t="str">
        <f>VLOOKUP(S208,계정과목!$B$4:$C$75,2)</f>
        <v>건물관리비</v>
      </c>
      <c r="AC208" s="17" t="str">
        <f>VLOOKUP(T208,계정과목!$B$4:$C$75,2)</f>
        <v>건물관리비</v>
      </c>
      <c r="AD208" s="13" t="s">
        <v>106</v>
      </c>
      <c r="AE208" s="17" t="s">
        <v>2466</v>
      </c>
      <c r="AF208" s="13" t="s">
        <v>24</v>
      </c>
      <c r="AG208" s="17" t="s">
        <v>2361</v>
      </c>
      <c r="AH208" s="17" t="s">
        <v>2359</v>
      </c>
      <c r="AI208" s="17" t="s">
        <v>2359</v>
      </c>
      <c r="AJ208" s="17" t="s">
        <v>2367</v>
      </c>
      <c r="AK208" s="17" t="s">
        <v>2403</v>
      </c>
      <c r="AL208" s="27"/>
    </row>
    <row r="209" spans="1:38">
      <c r="A209" s="26">
        <v>33753</v>
      </c>
      <c r="B209" s="13" t="s">
        <v>19</v>
      </c>
      <c r="C209" s="13">
        <v>129405</v>
      </c>
      <c r="D209" s="14" t="s">
        <v>274</v>
      </c>
      <c r="E209" s="13" t="s">
        <v>275</v>
      </c>
      <c r="F209" s="15">
        <v>43412</v>
      </c>
      <c r="G209" s="15">
        <v>43413</v>
      </c>
      <c r="H209" s="15">
        <v>43414</v>
      </c>
      <c r="I209" s="14" t="s">
        <v>276</v>
      </c>
      <c r="J209" s="13" t="s">
        <v>277</v>
      </c>
      <c r="K209" s="14">
        <v>58182</v>
      </c>
      <c r="L209" s="14">
        <v>5818</v>
      </c>
      <c r="M209" s="14">
        <v>64000</v>
      </c>
      <c r="N209" s="13" t="s">
        <v>24</v>
      </c>
      <c r="O209" s="14" t="s">
        <v>161</v>
      </c>
      <c r="P209" s="13" t="s">
        <v>26</v>
      </c>
      <c r="Q209" s="13" t="s">
        <v>278</v>
      </c>
      <c r="R209" s="13" t="s">
        <v>60</v>
      </c>
      <c r="S209" s="16">
        <v>827</v>
      </c>
      <c r="T209" s="16">
        <v>831</v>
      </c>
      <c r="U209" s="16">
        <v>146</v>
      </c>
      <c r="V209" s="13" t="s">
        <v>29</v>
      </c>
      <c r="W209" s="13" t="s">
        <v>29</v>
      </c>
      <c r="X209" s="17" t="str">
        <f>IF(S209=T209,"T","F")</f>
        <v>F</v>
      </c>
      <c r="Y209" s="17" t="s">
        <v>2259</v>
      </c>
      <c r="Z209" s="17" t="s">
        <v>33</v>
      </c>
      <c r="AA209" s="17" t="str">
        <f>VLOOKUP(U209,계정과목!$B$4:$C$75,2)</f>
        <v>상품</v>
      </c>
      <c r="AB209" s="17" t="str">
        <f>VLOOKUP(S209,계정과목!$B$4:$C$75,2)</f>
        <v>지급수수료</v>
      </c>
      <c r="AC209" s="17" t="str">
        <f>VLOOKUP(T209,계정과목!$B$4:$C$75,2)</f>
        <v>건물관리비</v>
      </c>
      <c r="AD209" s="13" t="s">
        <v>60</v>
      </c>
      <c r="AE209" s="17" t="s">
        <v>2467</v>
      </c>
      <c r="AF209" s="13" t="s">
        <v>24</v>
      </c>
      <c r="AG209" s="17" t="s">
        <v>2361</v>
      </c>
      <c r="AH209" s="17" t="s">
        <v>2359</v>
      </c>
      <c r="AI209" s="17" t="s">
        <v>2359</v>
      </c>
      <c r="AJ209" s="17" t="s">
        <v>2367</v>
      </c>
      <c r="AK209" s="17" t="s">
        <v>2403</v>
      </c>
      <c r="AL209" s="27"/>
    </row>
    <row r="210" spans="1:38">
      <c r="A210" s="26">
        <v>34297</v>
      </c>
      <c r="B210" s="13" t="s">
        <v>19</v>
      </c>
      <c r="C210" s="13">
        <v>129891</v>
      </c>
      <c r="D210" s="14" t="s">
        <v>270</v>
      </c>
      <c r="E210" s="13" t="s">
        <v>271</v>
      </c>
      <c r="F210" s="15">
        <v>43426</v>
      </c>
      <c r="G210" s="15">
        <v>43427</v>
      </c>
      <c r="H210" s="15">
        <v>43427</v>
      </c>
      <c r="I210" s="14" t="s">
        <v>22</v>
      </c>
      <c r="J210" s="13" t="s">
        <v>23</v>
      </c>
      <c r="K210" s="14">
        <v>44772</v>
      </c>
      <c r="L210" s="14">
        <v>4478</v>
      </c>
      <c r="M210" s="14">
        <v>49250</v>
      </c>
      <c r="N210" s="13" t="s">
        <v>24</v>
      </c>
      <c r="O210" s="14" t="s">
        <v>272</v>
      </c>
      <c r="P210" s="13" t="s">
        <v>26</v>
      </c>
      <c r="Q210" s="13" t="s">
        <v>279</v>
      </c>
      <c r="R210" s="13" t="s">
        <v>106</v>
      </c>
      <c r="S210" s="16">
        <v>831</v>
      </c>
      <c r="T210" s="16">
        <v>831</v>
      </c>
      <c r="U210" s="16">
        <v>146</v>
      </c>
      <c r="V210" s="13" t="s">
        <v>29</v>
      </c>
      <c r="W210" s="13" t="s">
        <v>29</v>
      </c>
      <c r="X210" s="17" t="str">
        <f>IF(S210=T210,"T","F")</f>
        <v>T</v>
      </c>
      <c r="Y210" s="17" t="s">
        <v>2259</v>
      </c>
      <c r="Z210" s="17" t="s">
        <v>33</v>
      </c>
      <c r="AA210" s="17" t="str">
        <f>VLOOKUP(U210,계정과목!$B$4:$C$75,2)</f>
        <v>상품</v>
      </c>
      <c r="AB210" s="17" t="str">
        <f>VLOOKUP(S210,계정과목!$B$4:$C$75,2)</f>
        <v>건물관리비</v>
      </c>
      <c r="AC210" s="17" t="str">
        <f>VLOOKUP(T210,계정과목!$B$4:$C$75,2)</f>
        <v>건물관리비</v>
      </c>
      <c r="AD210" s="13" t="s">
        <v>106</v>
      </c>
      <c r="AE210" s="17" t="s">
        <v>2468</v>
      </c>
      <c r="AF210" s="13" t="s">
        <v>24</v>
      </c>
      <c r="AG210" s="17" t="s">
        <v>2361</v>
      </c>
      <c r="AH210" s="17" t="s">
        <v>2359</v>
      </c>
      <c r="AI210" s="17" t="s">
        <v>2359</v>
      </c>
      <c r="AJ210" s="17" t="s">
        <v>2367</v>
      </c>
      <c r="AK210" s="17" t="s">
        <v>2403</v>
      </c>
      <c r="AL210" s="27"/>
    </row>
    <row r="211" spans="1:38">
      <c r="A211" s="26">
        <v>36179</v>
      </c>
      <c r="B211" s="13" t="s">
        <v>19</v>
      </c>
      <c r="C211" s="13">
        <v>129891</v>
      </c>
      <c r="D211" s="14" t="s">
        <v>270</v>
      </c>
      <c r="E211" s="13" t="s">
        <v>271</v>
      </c>
      <c r="F211" s="15">
        <v>43445</v>
      </c>
      <c r="G211" s="15">
        <v>43446</v>
      </c>
      <c r="H211" s="15">
        <v>43446</v>
      </c>
      <c r="I211" s="14" t="s">
        <v>22</v>
      </c>
      <c r="J211" s="13" t="s">
        <v>23</v>
      </c>
      <c r="K211" s="14">
        <v>35245</v>
      </c>
      <c r="L211" s="14">
        <v>3525</v>
      </c>
      <c r="M211" s="14">
        <v>38770</v>
      </c>
      <c r="N211" s="13" t="s">
        <v>24</v>
      </c>
      <c r="O211" s="14" t="s">
        <v>280</v>
      </c>
      <c r="P211" s="13" t="s">
        <v>26</v>
      </c>
      <c r="Q211" s="13" t="s">
        <v>281</v>
      </c>
      <c r="R211" s="13" t="s">
        <v>106</v>
      </c>
      <c r="S211" s="16">
        <v>831</v>
      </c>
      <c r="T211" s="16">
        <v>831</v>
      </c>
      <c r="U211" s="16">
        <v>146</v>
      </c>
      <c r="V211" s="13" t="s">
        <v>29</v>
      </c>
      <c r="W211" s="13" t="s">
        <v>29</v>
      </c>
      <c r="X211" s="17" t="str">
        <f>IF(S211=T211,"T","F")</f>
        <v>T</v>
      </c>
      <c r="Y211" s="17" t="s">
        <v>2259</v>
      </c>
      <c r="Z211" s="17" t="s">
        <v>33</v>
      </c>
      <c r="AA211" s="17" t="str">
        <f>VLOOKUP(U211,계정과목!$B$4:$C$75,2)</f>
        <v>상품</v>
      </c>
      <c r="AB211" s="17" t="str">
        <f>VLOOKUP(S211,계정과목!$B$4:$C$75,2)</f>
        <v>건물관리비</v>
      </c>
      <c r="AC211" s="17" t="str">
        <f>VLOOKUP(T211,계정과목!$B$4:$C$75,2)</f>
        <v>건물관리비</v>
      </c>
      <c r="AD211" s="13" t="s">
        <v>106</v>
      </c>
      <c r="AE211" s="17" t="s">
        <v>2469</v>
      </c>
      <c r="AF211" s="13" t="s">
        <v>24</v>
      </c>
      <c r="AG211" s="17" t="s">
        <v>2361</v>
      </c>
      <c r="AH211" s="17" t="s">
        <v>2359</v>
      </c>
      <c r="AI211" s="17" t="s">
        <v>2359</v>
      </c>
      <c r="AJ211" s="17" t="s">
        <v>2367</v>
      </c>
      <c r="AK211" s="17" t="s">
        <v>2403</v>
      </c>
      <c r="AL211" s="27"/>
    </row>
    <row r="212" spans="1:38">
      <c r="A212" s="26">
        <v>36260</v>
      </c>
      <c r="B212" s="13" t="s">
        <v>19</v>
      </c>
      <c r="C212" s="13">
        <v>129961</v>
      </c>
      <c r="D212" s="14" t="s">
        <v>282</v>
      </c>
      <c r="E212" s="13" t="s">
        <v>283</v>
      </c>
      <c r="F212" s="15">
        <v>43463</v>
      </c>
      <c r="G212" s="15">
        <v>43463</v>
      </c>
      <c r="H212" s="15">
        <v>43463</v>
      </c>
      <c r="I212" s="14" t="s">
        <v>284</v>
      </c>
      <c r="J212" s="13" t="s">
        <v>285</v>
      </c>
      <c r="K212" s="14">
        <v>5300000</v>
      </c>
      <c r="L212" s="14">
        <v>530000</v>
      </c>
      <c r="M212" s="14">
        <v>5830000</v>
      </c>
      <c r="N212" s="13" t="s">
        <v>43</v>
      </c>
      <c r="O212" s="14" t="s">
        <v>99</v>
      </c>
      <c r="P212" s="13" t="s">
        <v>26</v>
      </c>
      <c r="Q212" s="13" t="s">
        <v>286</v>
      </c>
      <c r="R212" s="13" t="s">
        <v>28</v>
      </c>
      <c r="S212" s="16">
        <v>820</v>
      </c>
      <c r="T212" s="16">
        <v>826</v>
      </c>
      <c r="U212" s="16">
        <v>146</v>
      </c>
      <c r="V212" s="13" t="s">
        <v>29</v>
      </c>
      <c r="W212" s="13" t="s">
        <v>29</v>
      </c>
      <c r="X212" s="17" t="str">
        <f>IF(S212=T212,"T","F")</f>
        <v>F</v>
      </c>
      <c r="Y212" s="17" t="s">
        <v>2259</v>
      </c>
      <c r="Z212" s="17" t="s">
        <v>33</v>
      </c>
      <c r="AA212" s="17" t="str">
        <f>VLOOKUP(U212,계정과목!$B$4:$C$75,2)</f>
        <v>상품</v>
      </c>
      <c r="AB212" s="17" t="str">
        <f>VLOOKUP(S212,계정과목!$B$4:$C$75,2)</f>
        <v>차량유지비</v>
      </c>
      <c r="AC212" s="17" t="str">
        <f>VLOOKUP(T212,계정과목!$B$4:$C$75,2)</f>
        <v>소모품비</v>
      </c>
      <c r="AD212" s="13" t="s">
        <v>28</v>
      </c>
      <c r="AE212" s="17" t="s">
        <v>2470</v>
      </c>
      <c r="AF212" s="13" t="s">
        <v>43</v>
      </c>
      <c r="AG212" s="17" t="s">
        <v>2361</v>
      </c>
      <c r="AH212" s="17" t="s">
        <v>2359</v>
      </c>
      <c r="AI212" s="17" t="s">
        <v>2359</v>
      </c>
      <c r="AJ212" s="17" t="s">
        <v>2367</v>
      </c>
      <c r="AK212" s="17" t="s">
        <v>2403</v>
      </c>
      <c r="AL212" s="27"/>
    </row>
    <row r="213" spans="1:38">
      <c r="A213" s="26">
        <v>13375</v>
      </c>
      <c r="B213" s="13" t="s">
        <v>19</v>
      </c>
      <c r="C213" s="13">
        <v>129337</v>
      </c>
      <c r="D213" s="14" t="s">
        <v>557</v>
      </c>
      <c r="E213" s="13" t="s">
        <v>558</v>
      </c>
      <c r="F213" s="15">
        <v>43220</v>
      </c>
      <c r="G213" s="15">
        <v>43228</v>
      </c>
      <c r="H213" s="15">
        <v>43228</v>
      </c>
      <c r="I213" s="14" t="s">
        <v>559</v>
      </c>
      <c r="J213" s="13" t="s">
        <v>560</v>
      </c>
      <c r="K213" s="14">
        <v>2817091</v>
      </c>
      <c r="L213" s="14">
        <v>281709</v>
      </c>
      <c r="M213" s="14">
        <v>3098800</v>
      </c>
      <c r="N213" s="13" t="s">
        <v>43</v>
      </c>
      <c r="O213" s="14" t="s">
        <v>561</v>
      </c>
      <c r="P213" s="13" t="s">
        <v>562</v>
      </c>
      <c r="Q213" s="13" t="s">
        <v>563</v>
      </c>
      <c r="R213" s="13" t="s">
        <v>561</v>
      </c>
      <c r="S213" s="16">
        <v>146</v>
      </c>
      <c r="T213" s="16">
        <v>827</v>
      </c>
      <c r="U213" s="16">
        <v>401</v>
      </c>
      <c r="V213" s="13" t="s">
        <v>29</v>
      </c>
      <c r="W213" s="13" t="s">
        <v>29</v>
      </c>
      <c r="X213" s="17" t="str">
        <f>IF(S213=T213,"T","F")</f>
        <v>F</v>
      </c>
      <c r="Y213" s="17" t="s">
        <v>2258</v>
      </c>
      <c r="Z213" s="17" t="s">
        <v>30</v>
      </c>
      <c r="AA213" s="17" t="str">
        <f>VLOOKUP(U213,계정과목!$B$4:$C$75,2)</f>
        <v>상품매출</v>
      </c>
      <c r="AB213" s="17" t="str">
        <f>VLOOKUP(S213,계정과목!$B$4:$C$75,2)</f>
        <v>상품</v>
      </c>
      <c r="AC213" s="17" t="str">
        <f>VLOOKUP(T213,계정과목!$B$4:$C$75,2)</f>
        <v>지급수수료</v>
      </c>
      <c r="AD213" s="13" t="s">
        <v>561</v>
      </c>
      <c r="AE213" s="17" t="s">
        <v>2331</v>
      </c>
      <c r="AF213" s="13" t="s">
        <v>43</v>
      </c>
      <c r="AG213" s="17" t="s">
        <v>2380</v>
      </c>
      <c r="AH213" s="17" t="s">
        <v>2362</v>
      </c>
      <c r="AI213" s="17" t="s">
        <v>2381</v>
      </c>
      <c r="AJ213" s="17" t="s">
        <v>2367</v>
      </c>
      <c r="AK213" s="17" t="s">
        <v>2378</v>
      </c>
      <c r="AL213" s="27" t="s">
        <v>2379</v>
      </c>
    </row>
    <row r="214" spans="1:38">
      <c r="A214" s="26">
        <v>16638</v>
      </c>
      <c r="B214" s="13" t="s">
        <v>19</v>
      </c>
      <c r="C214" s="13">
        <v>125266</v>
      </c>
      <c r="D214" s="14" t="s">
        <v>564</v>
      </c>
      <c r="E214" s="13" t="s">
        <v>565</v>
      </c>
      <c r="F214" s="15">
        <v>43302</v>
      </c>
      <c r="G214" s="15">
        <v>43302</v>
      </c>
      <c r="H214" s="15">
        <v>43302</v>
      </c>
      <c r="I214" s="14" t="s">
        <v>566</v>
      </c>
      <c r="J214" s="13" t="s">
        <v>567</v>
      </c>
      <c r="K214" s="14">
        <v>2181818</v>
      </c>
      <c r="L214" s="14">
        <v>218182</v>
      </c>
      <c r="M214" s="14">
        <v>2400000</v>
      </c>
      <c r="N214" s="13" t="s">
        <v>24</v>
      </c>
      <c r="O214" s="14" t="s">
        <v>568</v>
      </c>
      <c r="P214" s="13" t="s">
        <v>562</v>
      </c>
      <c r="Q214" s="13" t="s">
        <v>569</v>
      </c>
      <c r="R214" s="13" t="s">
        <v>28</v>
      </c>
      <c r="S214" s="16">
        <v>146</v>
      </c>
      <c r="T214" s="16">
        <v>826</v>
      </c>
      <c r="U214" s="16">
        <v>401</v>
      </c>
      <c r="V214" s="13" t="s">
        <v>29</v>
      </c>
      <c r="W214" s="13" t="s">
        <v>29</v>
      </c>
      <c r="X214" s="17" t="str">
        <f>IF(S214=T214,"T","F")</f>
        <v>F</v>
      </c>
      <c r="Y214" s="17" t="s">
        <v>2258</v>
      </c>
      <c r="Z214" s="17" t="s">
        <v>30</v>
      </c>
      <c r="AA214" s="17" t="str">
        <f>VLOOKUP(U214,계정과목!$B$4:$C$75,2)</f>
        <v>상품매출</v>
      </c>
      <c r="AB214" s="17" t="str">
        <f>VLOOKUP(S214,계정과목!$B$4:$C$75,2)</f>
        <v>상품</v>
      </c>
      <c r="AC214" s="17" t="str">
        <f>VLOOKUP(T214,계정과목!$B$4:$C$75,2)</f>
        <v>소모품비</v>
      </c>
      <c r="AD214" s="13" t="s">
        <v>28</v>
      </c>
      <c r="AE214" s="17" t="s">
        <v>2343</v>
      </c>
      <c r="AF214" s="13" t="s">
        <v>24</v>
      </c>
      <c r="AG214" s="17" t="s">
        <v>2359</v>
      </c>
      <c r="AH214" s="17" t="s">
        <v>2359</v>
      </c>
      <c r="AI214" s="17" t="s">
        <v>2359</v>
      </c>
      <c r="AJ214" s="17" t="s">
        <v>2367</v>
      </c>
      <c r="AK214" s="17" t="s">
        <v>2387</v>
      </c>
      <c r="AL214" s="27"/>
    </row>
    <row r="215" spans="1:38">
      <c r="A215" s="26">
        <v>23737</v>
      </c>
      <c r="B215" s="13" t="s">
        <v>19</v>
      </c>
      <c r="C215" s="13">
        <v>125251</v>
      </c>
      <c r="D215" s="14" t="s">
        <v>570</v>
      </c>
      <c r="E215" s="13" t="s">
        <v>571</v>
      </c>
      <c r="F215" s="15">
        <v>43343</v>
      </c>
      <c r="G215" s="15">
        <v>43350</v>
      </c>
      <c r="H215" s="15">
        <v>43350</v>
      </c>
      <c r="I215" s="14" t="s">
        <v>572</v>
      </c>
      <c r="J215" s="13" t="s">
        <v>573</v>
      </c>
      <c r="K215" s="14">
        <v>1100000</v>
      </c>
      <c r="L215" s="14">
        <v>110000</v>
      </c>
      <c r="M215" s="14">
        <v>1210000</v>
      </c>
      <c r="N215" s="13" t="s">
        <v>43</v>
      </c>
      <c r="O215" s="14" t="s">
        <v>574</v>
      </c>
      <c r="P215" s="13" t="s">
        <v>562</v>
      </c>
      <c r="Q215" s="13" t="s">
        <v>575</v>
      </c>
      <c r="R215" s="13" t="s">
        <v>28</v>
      </c>
      <c r="S215" s="16">
        <v>146</v>
      </c>
      <c r="T215" s="16">
        <v>146</v>
      </c>
      <c r="U215" s="16">
        <v>401</v>
      </c>
      <c r="V215" s="13" t="s">
        <v>29</v>
      </c>
      <c r="W215" s="13" t="s">
        <v>29</v>
      </c>
      <c r="X215" s="17" t="str">
        <f>IF(S215=T215,"T","F")</f>
        <v>T</v>
      </c>
      <c r="Y215" s="17" t="s">
        <v>145</v>
      </c>
      <c r="Z215" s="17" t="s">
        <v>145</v>
      </c>
      <c r="AA215" s="17" t="str">
        <f>VLOOKUP(U215,계정과목!$B$4:$C$75,2)</f>
        <v>상품매출</v>
      </c>
      <c r="AB215" s="17" t="str">
        <f>VLOOKUP(S215,계정과목!$B$4:$C$75,2)</f>
        <v>상품</v>
      </c>
      <c r="AC215" s="17" t="str">
        <f>VLOOKUP(T215,계정과목!$B$4:$C$75,2)</f>
        <v>상품</v>
      </c>
      <c r="AD215" s="13" t="s">
        <v>28</v>
      </c>
      <c r="AE215" s="17" t="s">
        <v>2471</v>
      </c>
      <c r="AF215" s="13" t="s">
        <v>43</v>
      </c>
      <c r="AG215" s="17" t="s">
        <v>2359</v>
      </c>
      <c r="AH215" s="17" t="s">
        <v>2362</v>
      </c>
      <c r="AI215" s="17" t="s">
        <v>2381</v>
      </c>
      <c r="AJ215" s="17" t="s">
        <v>2367</v>
      </c>
      <c r="AK215" s="17" t="s">
        <v>2403</v>
      </c>
      <c r="AL215" s="27"/>
    </row>
    <row r="216" spans="1:38">
      <c r="A216" s="26">
        <v>23057</v>
      </c>
      <c r="B216" s="13" t="s">
        <v>19</v>
      </c>
      <c r="C216" s="13">
        <v>117323</v>
      </c>
      <c r="D216" s="14" t="s">
        <v>295</v>
      </c>
      <c r="E216" s="13" t="s">
        <v>296</v>
      </c>
      <c r="F216" s="15">
        <v>43355</v>
      </c>
      <c r="G216" s="15">
        <v>43363</v>
      </c>
      <c r="H216" s="15">
        <v>43363</v>
      </c>
      <c r="I216" s="14" t="s">
        <v>169</v>
      </c>
      <c r="J216" s="13" t="s">
        <v>170</v>
      </c>
      <c r="K216" s="14">
        <v>50909</v>
      </c>
      <c r="L216" s="14">
        <v>5091</v>
      </c>
      <c r="M216" s="14">
        <v>56000</v>
      </c>
      <c r="N216" s="13" t="s">
        <v>24</v>
      </c>
      <c r="O216" s="14" t="s">
        <v>297</v>
      </c>
      <c r="P216" s="13" t="s">
        <v>298</v>
      </c>
      <c r="Q216" s="13" t="s">
        <v>299</v>
      </c>
      <c r="R216" s="13" t="s">
        <v>60</v>
      </c>
      <c r="S216" s="16">
        <v>211</v>
      </c>
      <c r="T216" s="16">
        <v>827</v>
      </c>
      <c r="U216" s="16">
        <v>172</v>
      </c>
      <c r="V216" s="13" t="s">
        <v>29</v>
      </c>
      <c r="W216" s="13" t="s">
        <v>29</v>
      </c>
      <c r="X216" s="17" t="str">
        <f>IF(S216=T216,"T","F")</f>
        <v>F</v>
      </c>
      <c r="Y216" s="17" t="s">
        <v>2258</v>
      </c>
      <c r="Z216" s="17" t="s">
        <v>33</v>
      </c>
      <c r="AA216" s="17" t="str">
        <f>VLOOKUP(U216,계정과목!$B$4:$C$75,2)</f>
        <v>소모품</v>
      </c>
      <c r="AB216" s="17" t="str">
        <f>VLOOKUP(S216,계정과목!$B$4:$C$75,2)</f>
        <v>인테리어</v>
      </c>
      <c r="AC216" s="17" t="str">
        <f>VLOOKUP(T216,계정과목!$B$4:$C$75,2)</f>
        <v>지급수수료</v>
      </c>
      <c r="AD216" s="13" t="s">
        <v>60</v>
      </c>
      <c r="AE216" s="17" t="s">
        <v>2472</v>
      </c>
      <c r="AF216" s="13" t="s">
        <v>24</v>
      </c>
      <c r="AG216" s="17" t="s">
        <v>2359</v>
      </c>
      <c r="AH216" s="17" t="s">
        <v>2359</v>
      </c>
      <c r="AI216" s="17" t="s">
        <v>2359</v>
      </c>
      <c r="AJ216" s="17" t="s">
        <v>2367</v>
      </c>
      <c r="AK216" s="17" t="s">
        <v>2512</v>
      </c>
      <c r="AL216" s="27"/>
    </row>
    <row r="217" spans="1:38">
      <c r="A217" s="26">
        <v>1342</v>
      </c>
      <c r="B217" s="13" t="s">
        <v>19</v>
      </c>
      <c r="C217" s="13">
        <v>125260</v>
      </c>
      <c r="D217" s="14" t="s">
        <v>937</v>
      </c>
      <c r="E217" s="13" t="s">
        <v>938</v>
      </c>
      <c r="F217" s="15">
        <v>43113</v>
      </c>
      <c r="G217" s="15">
        <v>43113</v>
      </c>
      <c r="H217" s="15">
        <v>43114</v>
      </c>
      <c r="I217" s="14" t="s">
        <v>939</v>
      </c>
      <c r="J217" s="13" t="s">
        <v>940</v>
      </c>
      <c r="K217" s="14">
        <v>32727</v>
      </c>
      <c r="L217" s="14">
        <v>3273</v>
      </c>
      <c r="M217" s="14">
        <v>36000</v>
      </c>
      <c r="N217" s="13" t="s">
        <v>43</v>
      </c>
      <c r="O217" s="14" t="s">
        <v>941</v>
      </c>
      <c r="P217" s="13" t="s">
        <v>942</v>
      </c>
      <c r="Q217" s="13" t="s">
        <v>943</v>
      </c>
      <c r="R217" s="13" t="s">
        <v>60</v>
      </c>
      <c r="S217" s="16">
        <v>812</v>
      </c>
      <c r="T217" s="16">
        <v>812</v>
      </c>
      <c r="U217" s="16">
        <v>826</v>
      </c>
      <c r="V217" s="13" t="s">
        <v>29</v>
      </c>
      <c r="W217" s="13" t="s">
        <v>29</v>
      </c>
      <c r="X217" s="17" t="str">
        <f>IF(S217=T217,"T","F")</f>
        <v>T</v>
      </c>
      <c r="Y217" s="17" t="s">
        <v>2258</v>
      </c>
      <c r="Z217" s="17" t="s">
        <v>33</v>
      </c>
      <c r="AA217" s="17" t="str">
        <f>VLOOKUP(U217,계정과목!$B$4:$C$75,2)</f>
        <v>소모품비</v>
      </c>
      <c r="AB217" s="17" t="str">
        <f>VLOOKUP(S217,계정과목!$B$4:$C$75,2)</f>
        <v>통신비</v>
      </c>
      <c r="AC217" s="17" t="str">
        <f>VLOOKUP(T217,계정과목!$B$4:$C$75,2)</f>
        <v>통신비</v>
      </c>
      <c r="AD217" s="13" t="s">
        <v>60</v>
      </c>
      <c r="AE217" s="17" t="s">
        <v>2473</v>
      </c>
      <c r="AF217" s="13" t="s">
        <v>43</v>
      </c>
      <c r="AG217" s="17" t="s">
        <v>2359</v>
      </c>
      <c r="AH217" s="17" t="s">
        <v>2359</v>
      </c>
      <c r="AI217" s="17" t="s">
        <v>2359</v>
      </c>
      <c r="AJ217" s="17" t="s">
        <v>2367</v>
      </c>
      <c r="AK217" s="17" t="s">
        <v>2513</v>
      </c>
      <c r="AL217" s="27"/>
    </row>
    <row r="218" spans="1:38">
      <c r="A218" s="26">
        <v>2041</v>
      </c>
      <c r="B218" s="13" t="s">
        <v>19</v>
      </c>
      <c r="C218" s="13">
        <v>125401</v>
      </c>
      <c r="D218" s="14" t="s">
        <v>944</v>
      </c>
      <c r="E218" s="13" t="s">
        <v>945</v>
      </c>
      <c r="F218" s="15">
        <v>43125</v>
      </c>
      <c r="G218" s="15">
        <v>43125</v>
      </c>
      <c r="H218" s="15">
        <v>43125</v>
      </c>
      <c r="I218" s="14" t="s">
        <v>946</v>
      </c>
      <c r="J218" s="13" t="s">
        <v>947</v>
      </c>
      <c r="K218" s="14">
        <v>54363</v>
      </c>
      <c r="L218" s="14">
        <v>5437</v>
      </c>
      <c r="M218" s="14">
        <v>59800</v>
      </c>
      <c r="N218" s="13" t="s">
        <v>24</v>
      </c>
      <c r="O218" s="14" t="s">
        <v>948</v>
      </c>
      <c r="P218" s="13" t="s">
        <v>942</v>
      </c>
      <c r="Q218" s="13" t="s">
        <v>949</v>
      </c>
      <c r="R218" s="13" t="s">
        <v>28</v>
      </c>
      <c r="S218" s="16">
        <v>146</v>
      </c>
      <c r="T218" s="16">
        <v>146</v>
      </c>
      <c r="U218" s="16">
        <v>826</v>
      </c>
      <c r="V218" s="13" t="s">
        <v>29</v>
      </c>
      <c r="W218" s="13" t="s">
        <v>29</v>
      </c>
      <c r="X218" s="17" t="str">
        <f>IF(S218=T218,"T","F")</f>
        <v>T</v>
      </c>
      <c r="Y218" s="17" t="s">
        <v>2258</v>
      </c>
      <c r="Z218" s="17" t="s">
        <v>33</v>
      </c>
      <c r="AA218" s="17" t="str">
        <f>VLOOKUP(U218,계정과목!$B$4:$C$75,2)</f>
        <v>소모품비</v>
      </c>
      <c r="AB218" s="17" t="str">
        <f>VLOOKUP(S218,계정과목!$B$4:$C$75,2)</f>
        <v>상품</v>
      </c>
      <c r="AC218" s="17" t="str">
        <f>VLOOKUP(T218,계정과목!$B$4:$C$75,2)</f>
        <v>상품</v>
      </c>
      <c r="AD218" s="13" t="s">
        <v>28</v>
      </c>
      <c r="AE218" s="17" t="s">
        <v>2474</v>
      </c>
      <c r="AF218" s="13" t="s">
        <v>24</v>
      </c>
      <c r="AG218" s="17" t="s">
        <v>2453</v>
      </c>
      <c r="AH218" s="17" t="s">
        <v>2359</v>
      </c>
      <c r="AI218" s="17" t="s">
        <v>2359</v>
      </c>
      <c r="AJ218" s="17" t="s">
        <v>2367</v>
      </c>
      <c r="AK218" s="17" t="s">
        <v>2512</v>
      </c>
      <c r="AL218" s="27"/>
    </row>
    <row r="219" spans="1:38">
      <c r="A219" s="26">
        <v>2179</v>
      </c>
      <c r="B219" s="13" t="s">
        <v>19</v>
      </c>
      <c r="C219" s="13">
        <v>125446</v>
      </c>
      <c r="D219" s="14" t="s">
        <v>950</v>
      </c>
      <c r="E219" s="13" t="s">
        <v>951</v>
      </c>
      <c r="F219" s="15">
        <v>43116</v>
      </c>
      <c r="G219" s="15">
        <v>43116</v>
      </c>
      <c r="H219" s="15">
        <v>43116</v>
      </c>
      <c r="I219" s="14" t="s">
        <v>952</v>
      </c>
      <c r="J219" s="13" t="s">
        <v>953</v>
      </c>
      <c r="K219" s="14">
        <v>30681</v>
      </c>
      <c r="L219" s="14">
        <v>3069</v>
      </c>
      <c r="M219" s="14">
        <v>33750</v>
      </c>
      <c r="N219" s="13" t="s">
        <v>24</v>
      </c>
      <c r="O219" s="14" t="s">
        <v>954</v>
      </c>
      <c r="P219" s="13" t="s">
        <v>942</v>
      </c>
      <c r="Q219" s="13" t="s">
        <v>955</v>
      </c>
      <c r="R219" s="13" t="s">
        <v>28</v>
      </c>
      <c r="S219" s="16">
        <v>146</v>
      </c>
      <c r="T219" s="16">
        <v>146</v>
      </c>
      <c r="U219" s="16">
        <v>826</v>
      </c>
      <c r="V219" s="13" t="s">
        <v>29</v>
      </c>
      <c r="W219" s="13" t="s">
        <v>29</v>
      </c>
      <c r="X219" s="17" t="str">
        <f>IF(S219=T219,"T","F")</f>
        <v>T</v>
      </c>
      <c r="Y219" s="17" t="s">
        <v>2258</v>
      </c>
      <c r="Z219" s="17" t="s">
        <v>30</v>
      </c>
      <c r="AA219" s="17" t="str">
        <f>VLOOKUP(U219,계정과목!$B$4:$C$75,2)</f>
        <v>소모품비</v>
      </c>
      <c r="AB219" s="17" t="str">
        <f>VLOOKUP(S219,계정과목!$B$4:$C$75,2)</f>
        <v>상품</v>
      </c>
      <c r="AC219" s="17" t="str">
        <f>VLOOKUP(T219,계정과목!$B$4:$C$75,2)</f>
        <v>상품</v>
      </c>
      <c r="AD219" s="13" t="s">
        <v>28</v>
      </c>
      <c r="AE219" s="17" t="s">
        <v>2475</v>
      </c>
      <c r="AF219" s="13" t="s">
        <v>24</v>
      </c>
      <c r="AG219" s="17" t="s">
        <v>2453</v>
      </c>
      <c r="AH219" s="17" t="s">
        <v>2359</v>
      </c>
      <c r="AI219" s="17" t="s">
        <v>2359</v>
      </c>
      <c r="AJ219" s="17" t="s">
        <v>2367</v>
      </c>
      <c r="AK219" s="17" t="s">
        <v>2512</v>
      </c>
      <c r="AL219" s="27"/>
    </row>
    <row r="220" spans="1:38">
      <c r="A220" s="26">
        <v>2249</v>
      </c>
      <c r="B220" s="13" t="s">
        <v>19</v>
      </c>
      <c r="C220" s="13">
        <v>125835</v>
      </c>
      <c r="D220" s="14" t="s">
        <v>956</v>
      </c>
      <c r="E220" s="13" t="s">
        <v>957</v>
      </c>
      <c r="F220" s="15">
        <v>43144</v>
      </c>
      <c r="G220" s="15">
        <v>43145</v>
      </c>
      <c r="H220" s="15">
        <v>43145</v>
      </c>
      <c r="I220" s="14" t="s">
        <v>958</v>
      </c>
      <c r="J220" s="13" t="s">
        <v>959</v>
      </c>
      <c r="K220" s="14">
        <v>65460</v>
      </c>
      <c r="L220" s="14">
        <v>6540</v>
      </c>
      <c r="M220" s="14">
        <v>72000</v>
      </c>
      <c r="N220" s="13" t="s">
        <v>24</v>
      </c>
      <c r="O220" s="14" t="s">
        <v>960</v>
      </c>
      <c r="P220" s="13" t="s">
        <v>942</v>
      </c>
      <c r="Q220" s="13" t="s">
        <v>961</v>
      </c>
      <c r="R220" s="13" t="s">
        <v>60</v>
      </c>
      <c r="S220" s="16">
        <v>827</v>
      </c>
      <c r="T220" s="16">
        <v>813</v>
      </c>
      <c r="U220" s="16">
        <v>826</v>
      </c>
      <c r="V220" s="13" t="s">
        <v>29</v>
      </c>
      <c r="W220" s="13" t="s">
        <v>29</v>
      </c>
      <c r="X220" s="17" t="str">
        <f>IF(S220=T220,"T","F")</f>
        <v>F</v>
      </c>
      <c r="Y220" s="17" t="s">
        <v>2258</v>
      </c>
      <c r="Z220" s="17" t="s">
        <v>33</v>
      </c>
      <c r="AA220" s="17" t="str">
        <f>VLOOKUP(U220,계정과목!$B$4:$C$75,2)</f>
        <v>소모품비</v>
      </c>
      <c r="AB220" s="17" t="str">
        <f>VLOOKUP(S220,계정과목!$B$4:$C$75,2)</f>
        <v>지급수수료</v>
      </c>
      <c r="AC220" s="17" t="str">
        <f>VLOOKUP(T220,계정과목!$B$4:$C$75,2)</f>
        <v>수도광열비</v>
      </c>
      <c r="AD220" s="13" t="s">
        <v>60</v>
      </c>
      <c r="AE220" s="17" t="s">
        <v>2476</v>
      </c>
      <c r="AF220" s="13" t="s">
        <v>24</v>
      </c>
      <c r="AG220" s="17" t="s">
        <v>2453</v>
      </c>
      <c r="AH220" s="17" t="s">
        <v>2359</v>
      </c>
      <c r="AI220" s="17" t="s">
        <v>2359</v>
      </c>
      <c r="AJ220" s="17" t="s">
        <v>2367</v>
      </c>
      <c r="AK220" s="17" t="s">
        <v>2512</v>
      </c>
      <c r="AL220" s="27"/>
    </row>
    <row r="221" spans="1:38">
      <c r="A221" s="26">
        <v>2487</v>
      </c>
      <c r="B221" s="13" t="s">
        <v>19</v>
      </c>
      <c r="C221" s="13">
        <v>125934</v>
      </c>
      <c r="D221" s="14" t="s">
        <v>962</v>
      </c>
      <c r="E221" s="13" t="s">
        <v>963</v>
      </c>
      <c r="F221" s="15">
        <v>43184</v>
      </c>
      <c r="G221" s="15">
        <v>43186</v>
      </c>
      <c r="H221" s="15">
        <v>43187</v>
      </c>
      <c r="I221" s="14" t="s">
        <v>964</v>
      </c>
      <c r="J221" s="13" t="s">
        <v>965</v>
      </c>
      <c r="K221" s="14">
        <v>212000</v>
      </c>
      <c r="L221" s="14">
        <v>21200</v>
      </c>
      <c r="M221" s="14">
        <v>233200</v>
      </c>
      <c r="N221" s="13" t="s">
        <v>43</v>
      </c>
      <c r="O221" s="14" t="s">
        <v>966</v>
      </c>
      <c r="P221" s="13" t="s">
        <v>942</v>
      </c>
      <c r="Q221" s="13" t="s">
        <v>967</v>
      </c>
      <c r="R221" s="13" t="s">
        <v>28</v>
      </c>
      <c r="S221" s="16">
        <v>146</v>
      </c>
      <c r="T221" s="16">
        <v>146</v>
      </c>
      <c r="U221" s="16">
        <v>826</v>
      </c>
      <c r="V221" s="13" t="s">
        <v>29</v>
      </c>
      <c r="W221" s="13" t="s">
        <v>29</v>
      </c>
      <c r="X221" s="17" t="str">
        <f>IF(S221=T221,"T","F")</f>
        <v>T</v>
      </c>
      <c r="Y221" s="17" t="s">
        <v>2258</v>
      </c>
      <c r="Z221" s="17" t="s">
        <v>33</v>
      </c>
      <c r="AA221" s="17" t="str">
        <f>VLOOKUP(U221,계정과목!$B$4:$C$75,2)</f>
        <v>소모품비</v>
      </c>
      <c r="AB221" s="17" t="str">
        <f>VLOOKUP(S221,계정과목!$B$4:$C$75,2)</f>
        <v>상품</v>
      </c>
      <c r="AC221" s="17" t="str">
        <f>VLOOKUP(T221,계정과목!$B$4:$C$75,2)</f>
        <v>상품</v>
      </c>
      <c r="AD221" s="13" t="s">
        <v>28</v>
      </c>
      <c r="AE221" s="17" t="s">
        <v>2477</v>
      </c>
      <c r="AF221" s="13" t="s">
        <v>43</v>
      </c>
      <c r="AG221" s="17" t="s">
        <v>2453</v>
      </c>
      <c r="AH221" s="17" t="s">
        <v>2359</v>
      </c>
      <c r="AI221" s="17" t="s">
        <v>2359</v>
      </c>
      <c r="AJ221" s="17" t="s">
        <v>2367</v>
      </c>
      <c r="AK221" s="17" t="s">
        <v>2512</v>
      </c>
      <c r="AL221" s="27"/>
    </row>
    <row r="222" spans="1:38">
      <c r="A222" s="26">
        <v>3620</v>
      </c>
      <c r="B222" s="13" t="s">
        <v>19</v>
      </c>
      <c r="C222" s="13">
        <v>127562</v>
      </c>
      <c r="D222" s="14" t="s">
        <v>968</v>
      </c>
      <c r="E222" s="13" t="s">
        <v>969</v>
      </c>
      <c r="F222" s="15">
        <v>43134</v>
      </c>
      <c r="G222" s="15">
        <v>43134</v>
      </c>
      <c r="H222" s="15">
        <v>43134</v>
      </c>
      <c r="I222" s="14" t="s">
        <v>328</v>
      </c>
      <c r="J222" s="13" t="s">
        <v>329</v>
      </c>
      <c r="K222" s="14">
        <v>95000</v>
      </c>
      <c r="L222" s="14">
        <v>9500</v>
      </c>
      <c r="M222" s="14">
        <v>104500</v>
      </c>
      <c r="N222" s="13" t="s">
        <v>43</v>
      </c>
      <c r="O222" s="14" t="s">
        <v>970</v>
      </c>
      <c r="P222" s="13" t="s">
        <v>942</v>
      </c>
      <c r="Q222" s="13" t="s">
        <v>971</v>
      </c>
      <c r="R222" s="13" t="s">
        <v>28</v>
      </c>
      <c r="S222" s="16">
        <v>146</v>
      </c>
      <c r="T222" s="16">
        <v>146</v>
      </c>
      <c r="U222" s="16">
        <v>826</v>
      </c>
      <c r="V222" s="13" t="s">
        <v>29</v>
      </c>
      <c r="W222" s="13" t="s">
        <v>29</v>
      </c>
      <c r="X222" s="17" t="str">
        <f>IF(S222=T222,"T","F")</f>
        <v>T</v>
      </c>
      <c r="Y222" s="17" t="s">
        <v>2258</v>
      </c>
      <c r="Z222" s="17" t="s">
        <v>33</v>
      </c>
      <c r="AA222" s="17" t="str">
        <f>VLOOKUP(U222,계정과목!$B$4:$C$75,2)</f>
        <v>소모품비</v>
      </c>
      <c r="AB222" s="17" t="str">
        <f>VLOOKUP(S222,계정과목!$B$4:$C$75,2)</f>
        <v>상품</v>
      </c>
      <c r="AC222" s="17" t="str">
        <f>VLOOKUP(T222,계정과목!$B$4:$C$75,2)</f>
        <v>상품</v>
      </c>
      <c r="AD222" s="13" t="s">
        <v>28</v>
      </c>
      <c r="AE222" s="17" t="s">
        <v>2479</v>
      </c>
      <c r="AF222" s="13" t="s">
        <v>43</v>
      </c>
      <c r="AG222" s="17" t="s">
        <v>2453</v>
      </c>
      <c r="AH222" s="17" t="s">
        <v>2359</v>
      </c>
      <c r="AI222" s="17" t="s">
        <v>2359</v>
      </c>
      <c r="AJ222" s="17" t="s">
        <v>2367</v>
      </c>
      <c r="AK222" s="17" t="s">
        <v>2512</v>
      </c>
      <c r="AL222" s="27"/>
    </row>
    <row r="223" spans="1:38">
      <c r="A223" s="26">
        <v>4247</v>
      </c>
      <c r="B223" s="13" t="s">
        <v>19</v>
      </c>
      <c r="C223" s="13">
        <v>127657</v>
      </c>
      <c r="D223" s="14" t="s">
        <v>972</v>
      </c>
      <c r="E223" s="13" t="s">
        <v>973</v>
      </c>
      <c r="F223" s="15">
        <v>43166</v>
      </c>
      <c r="G223" s="15">
        <v>43167</v>
      </c>
      <c r="H223" s="15">
        <v>43167</v>
      </c>
      <c r="I223" s="14" t="s">
        <v>22</v>
      </c>
      <c r="J223" s="13" t="s">
        <v>23</v>
      </c>
      <c r="K223" s="14">
        <v>311472</v>
      </c>
      <c r="L223" s="14">
        <v>31148</v>
      </c>
      <c r="M223" s="14">
        <v>342620</v>
      </c>
      <c r="N223" s="13" t="s">
        <v>24</v>
      </c>
      <c r="O223" s="14" t="s">
        <v>974</v>
      </c>
      <c r="P223" s="13" t="s">
        <v>942</v>
      </c>
      <c r="Q223" s="13" t="s">
        <v>424</v>
      </c>
      <c r="R223" s="13" t="s">
        <v>28</v>
      </c>
      <c r="S223" s="16">
        <v>146</v>
      </c>
      <c r="T223" s="16">
        <v>146</v>
      </c>
      <c r="U223" s="16">
        <v>826</v>
      </c>
      <c r="V223" s="13" t="s">
        <v>29</v>
      </c>
      <c r="W223" s="13" t="s">
        <v>29</v>
      </c>
      <c r="X223" s="17" t="str">
        <f>IF(S223=T223,"T","F")</f>
        <v>T</v>
      </c>
      <c r="Y223" s="17" t="s">
        <v>2258</v>
      </c>
      <c r="Z223" s="17" t="s">
        <v>33</v>
      </c>
      <c r="AA223" s="17" t="str">
        <f>VLOOKUP(U223,계정과목!$B$4:$C$75,2)</f>
        <v>소모품비</v>
      </c>
      <c r="AB223" s="17" t="str">
        <f>VLOOKUP(S223,계정과목!$B$4:$C$75,2)</f>
        <v>상품</v>
      </c>
      <c r="AC223" s="17" t="str">
        <f>VLOOKUP(T223,계정과목!$B$4:$C$75,2)</f>
        <v>상품</v>
      </c>
      <c r="AD223" s="13" t="s">
        <v>28</v>
      </c>
      <c r="AE223" s="17" t="s">
        <v>2478</v>
      </c>
      <c r="AF223" s="13" t="s">
        <v>24</v>
      </c>
      <c r="AG223" s="17" t="s">
        <v>2453</v>
      </c>
      <c r="AH223" s="17" t="s">
        <v>2359</v>
      </c>
      <c r="AI223" s="17" t="s">
        <v>2359</v>
      </c>
      <c r="AJ223" s="17" t="s">
        <v>2367</v>
      </c>
      <c r="AK223" s="17" t="s">
        <v>2512</v>
      </c>
      <c r="AL223" s="27"/>
    </row>
    <row r="224" spans="1:38">
      <c r="A224" s="26">
        <v>4358</v>
      </c>
      <c r="B224" s="13" t="s">
        <v>19</v>
      </c>
      <c r="C224" s="13">
        <v>127689</v>
      </c>
      <c r="D224" s="14" t="s">
        <v>975</v>
      </c>
      <c r="E224" s="13" t="s">
        <v>976</v>
      </c>
      <c r="F224" s="15">
        <v>43168</v>
      </c>
      <c r="G224" s="15">
        <v>43169</v>
      </c>
      <c r="H224" s="15">
        <v>43169</v>
      </c>
      <c r="I224" s="14" t="s">
        <v>22</v>
      </c>
      <c r="J224" s="13" t="s">
        <v>23</v>
      </c>
      <c r="K224" s="14">
        <v>120727</v>
      </c>
      <c r="L224" s="14">
        <v>12073</v>
      </c>
      <c r="M224" s="14">
        <v>132800</v>
      </c>
      <c r="N224" s="13" t="s">
        <v>24</v>
      </c>
      <c r="O224" s="14" t="s">
        <v>977</v>
      </c>
      <c r="P224" s="13" t="s">
        <v>942</v>
      </c>
      <c r="Q224" s="13" t="s">
        <v>978</v>
      </c>
      <c r="R224" s="13" t="s">
        <v>106</v>
      </c>
      <c r="S224" s="16">
        <v>146</v>
      </c>
      <c r="T224" s="16">
        <v>146</v>
      </c>
      <c r="U224" s="16">
        <v>826</v>
      </c>
      <c r="V224" s="13" t="s">
        <v>29</v>
      </c>
      <c r="W224" s="13" t="s">
        <v>29</v>
      </c>
      <c r="X224" s="17" t="str">
        <f>IF(S224=T224,"T","F")</f>
        <v>T</v>
      </c>
      <c r="Y224" s="17" t="s">
        <v>2258</v>
      </c>
      <c r="Z224" s="17" t="s">
        <v>61</v>
      </c>
      <c r="AA224" s="17" t="str">
        <f>VLOOKUP(U224,계정과목!$B$4:$C$75,2)</f>
        <v>소모품비</v>
      </c>
      <c r="AB224" s="17" t="str">
        <f>VLOOKUP(S224,계정과목!$B$4:$C$75,2)</f>
        <v>상품</v>
      </c>
      <c r="AC224" s="17" t="str">
        <f>VLOOKUP(T224,계정과목!$B$4:$C$75,2)</f>
        <v>상품</v>
      </c>
      <c r="AD224" s="13" t="s">
        <v>106</v>
      </c>
      <c r="AE224" s="17" t="s">
        <v>2464</v>
      </c>
      <c r="AF224" s="13" t="s">
        <v>24</v>
      </c>
      <c r="AG224" s="17" t="s">
        <v>2453</v>
      </c>
      <c r="AH224" s="17" t="s">
        <v>2359</v>
      </c>
      <c r="AI224" s="17" t="s">
        <v>2359</v>
      </c>
      <c r="AJ224" s="17" t="s">
        <v>2367</v>
      </c>
      <c r="AK224" s="17" t="s">
        <v>2512</v>
      </c>
      <c r="AL224" s="27"/>
    </row>
    <row r="225" spans="1:38">
      <c r="A225" s="26">
        <v>4368</v>
      </c>
      <c r="B225" s="13" t="s">
        <v>19</v>
      </c>
      <c r="C225" s="13">
        <v>127689</v>
      </c>
      <c r="D225" s="14" t="s">
        <v>975</v>
      </c>
      <c r="E225" s="13" t="s">
        <v>976</v>
      </c>
      <c r="F225" s="15">
        <v>43153</v>
      </c>
      <c r="G225" s="15">
        <v>43154</v>
      </c>
      <c r="H225" s="15">
        <v>43154</v>
      </c>
      <c r="I225" s="14" t="s">
        <v>22</v>
      </c>
      <c r="J225" s="13" t="s">
        <v>23</v>
      </c>
      <c r="K225" s="14">
        <v>121618</v>
      </c>
      <c r="L225" s="14">
        <v>12162</v>
      </c>
      <c r="M225" s="14">
        <v>133780</v>
      </c>
      <c r="N225" s="13" t="s">
        <v>24</v>
      </c>
      <c r="O225" s="14" t="s">
        <v>979</v>
      </c>
      <c r="P225" s="13" t="s">
        <v>942</v>
      </c>
      <c r="Q225" s="13" t="s">
        <v>980</v>
      </c>
      <c r="R225" s="13" t="s">
        <v>28</v>
      </c>
      <c r="S225" s="16">
        <v>146</v>
      </c>
      <c r="T225" s="16">
        <v>146</v>
      </c>
      <c r="U225" s="16">
        <v>826</v>
      </c>
      <c r="V225" s="13" t="s">
        <v>29</v>
      </c>
      <c r="W225" s="13" t="s">
        <v>29</v>
      </c>
      <c r="X225" s="17" t="str">
        <f>IF(S225=T225,"T","F")</f>
        <v>T</v>
      </c>
      <c r="Y225" s="17" t="s">
        <v>2258</v>
      </c>
      <c r="Z225" s="17" t="s">
        <v>30</v>
      </c>
      <c r="AA225" s="17" t="str">
        <f>VLOOKUP(U225,계정과목!$B$4:$C$75,2)</f>
        <v>소모품비</v>
      </c>
      <c r="AB225" s="17" t="str">
        <f>VLOOKUP(S225,계정과목!$B$4:$C$75,2)</f>
        <v>상품</v>
      </c>
      <c r="AC225" s="17" t="str">
        <f>VLOOKUP(T225,계정과목!$B$4:$C$75,2)</f>
        <v>상품</v>
      </c>
      <c r="AD225" s="13" t="s">
        <v>28</v>
      </c>
      <c r="AE225" s="17" t="s">
        <v>2480</v>
      </c>
      <c r="AF225" s="13" t="s">
        <v>24</v>
      </c>
      <c r="AG225" s="17" t="s">
        <v>2453</v>
      </c>
      <c r="AH225" s="17" t="s">
        <v>2359</v>
      </c>
      <c r="AI225" s="17" t="s">
        <v>2359</v>
      </c>
      <c r="AJ225" s="17" t="s">
        <v>2367</v>
      </c>
      <c r="AK225" s="17" t="s">
        <v>2512</v>
      </c>
      <c r="AL225" s="27"/>
    </row>
    <row r="226" spans="1:38">
      <c r="A226" s="26">
        <v>4369</v>
      </c>
      <c r="B226" s="13" t="s">
        <v>19</v>
      </c>
      <c r="C226" s="13">
        <v>127689</v>
      </c>
      <c r="D226" s="14" t="s">
        <v>975</v>
      </c>
      <c r="E226" s="13" t="s">
        <v>976</v>
      </c>
      <c r="F226" s="15">
        <v>43153</v>
      </c>
      <c r="G226" s="15">
        <v>43154</v>
      </c>
      <c r="H226" s="15">
        <v>43154</v>
      </c>
      <c r="I226" s="14" t="s">
        <v>22</v>
      </c>
      <c r="J226" s="13" t="s">
        <v>23</v>
      </c>
      <c r="K226" s="14">
        <v>-54454</v>
      </c>
      <c r="L226" s="14">
        <v>-5446</v>
      </c>
      <c r="M226" s="14">
        <v>-59900</v>
      </c>
      <c r="N226" s="13" t="s">
        <v>24</v>
      </c>
      <c r="O226" s="14" t="s">
        <v>981</v>
      </c>
      <c r="P226" s="13" t="s">
        <v>942</v>
      </c>
      <c r="Q226" s="13" t="s">
        <v>982</v>
      </c>
      <c r="R226" s="13" t="s">
        <v>28</v>
      </c>
      <c r="S226" s="16">
        <v>146</v>
      </c>
      <c r="T226" s="16">
        <v>146</v>
      </c>
      <c r="U226" s="16">
        <v>826</v>
      </c>
      <c r="V226" s="13" t="s">
        <v>29</v>
      </c>
      <c r="W226" s="13" t="s">
        <v>29</v>
      </c>
      <c r="X226" s="17" t="str">
        <f>IF(S226=T226,"T","F")</f>
        <v>T</v>
      </c>
      <c r="Y226" s="17" t="s">
        <v>2258</v>
      </c>
      <c r="Z226" s="17" t="s">
        <v>33</v>
      </c>
      <c r="AA226" s="17" t="str">
        <f>VLOOKUP(U226,계정과목!$B$4:$C$75,2)</f>
        <v>소모품비</v>
      </c>
      <c r="AB226" s="17" t="str">
        <f>VLOOKUP(S226,계정과목!$B$4:$C$75,2)</f>
        <v>상품</v>
      </c>
      <c r="AC226" s="17" t="str">
        <f>VLOOKUP(T226,계정과목!$B$4:$C$75,2)</f>
        <v>상품</v>
      </c>
      <c r="AD226" s="13" t="s">
        <v>28</v>
      </c>
      <c r="AE226" s="17" t="s">
        <v>2481</v>
      </c>
      <c r="AF226" s="13" t="s">
        <v>24</v>
      </c>
      <c r="AG226" s="17" t="s">
        <v>2453</v>
      </c>
      <c r="AH226" s="17" t="s">
        <v>2359</v>
      </c>
      <c r="AI226" s="17" t="s">
        <v>2359</v>
      </c>
      <c r="AJ226" s="17" t="s">
        <v>2367</v>
      </c>
      <c r="AK226" s="17" t="s">
        <v>2512</v>
      </c>
      <c r="AL226" s="27"/>
    </row>
    <row r="227" spans="1:38">
      <c r="A227" s="26">
        <v>4370</v>
      </c>
      <c r="B227" s="13" t="s">
        <v>19</v>
      </c>
      <c r="C227" s="13">
        <v>127689</v>
      </c>
      <c r="D227" s="14" t="s">
        <v>975</v>
      </c>
      <c r="E227" s="13" t="s">
        <v>976</v>
      </c>
      <c r="F227" s="15">
        <v>43153</v>
      </c>
      <c r="G227" s="15">
        <v>43154</v>
      </c>
      <c r="H227" s="15">
        <v>43154</v>
      </c>
      <c r="I227" s="14" t="s">
        <v>22</v>
      </c>
      <c r="J227" s="13" t="s">
        <v>23</v>
      </c>
      <c r="K227" s="14">
        <v>-9990</v>
      </c>
      <c r="L227" s="14">
        <v>-1000</v>
      </c>
      <c r="M227" s="14">
        <v>-10990</v>
      </c>
      <c r="N227" s="13" t="s">
        <v>24</v>
      </c>
      <c r="O227" s="14" t="s">
        <v>983</v>
      </c>
      <c r="P227" s="13" t="s">
        <v>942</v>
      </c>
      <c r="Q227" s="13" t="s">
        <v>984</v>
      </c>
      <c r="R227" s="13" t="s">
        <v>106</v>
      </c>
      <c r="S227" s="16">
        <v>146</v>
      </c>
      <c r="T227" s="16">
        <v>146</v>
      </c>
      <c r="U227" s="16">
        <v>826</v>
      </c>
      <c r="V227" s="13" t="s">
        <v>29</v>
      </c>
      <c r="W227" s="13" t="s">
        <v>29</v>
      </c>
      <c r="X227" s="17" t="str">
        <f>IF(S227=T227,"T","F")</f>
        <v>T</v>
      </c>
      <c r="Y227" s="17" t="s">
        <v>145</v>
      </c>
      <c r="Z227" s="17" t="s">
        <v>145</v>
      </c>
      <c r="AA227" s="17" t="str">
        <f>VLOOKUP(U227,계정과목!$B$4:$C$75,2)</f>
        <v>소모품비</v>
      </c>
      <c r="AB227" s="17" t="str">
        <f>VLOOKUP(S227,계정과목!$B$4:$C$75,2)</f>
        <v>상품</v>
      </c>
      <c r="AC227" s="17" t="str">
        <f>VLOOKUP(T227,계정과목!$B$4:$C$75,2)</f>
        <v>상품</v>
      </c>
      <c r="AD227" s="13" t="s">
        <v>106</v>
      </c>
      <c r="AE227" s="17" t="s">
        <v>2482</v>
      </c>
      <c r="AF227" s="13" t="s">
        <v>24</v>
      </c>
      <c r="AG227" s="17" t="s">
        <v>2258</v>
      </c>
      <c r="AH227" s="17" t="s">
        <v>2361</v>
      </c>
      <c r="AI227" s="17" t="s">
        <v>2514</v>
      </c>
      <c r="AJ227" s="17" t="s">
        <v>2367</v>
      </c>
      <c r="AK227" s="17" t="s">
        <v>2515</v>
      </c>
      <c r="AL227" s="27"/>
    </row>
    <row r="228" spans="1:38">
      <c r="A228" s="26">
        <v>4380</v>
      </c>
      <c r="B228" s="13" t="s">
        <v>19</v>
      </c>
      <c r="C228" s="13">
        <v>127689</v>
      </c>
      <c r="D228" s="14" t="s">
        <v>975</v>
      </c>
      <c r="E228" s="13" t="s">
        <v>976</v>
      </c>
      <c r="F228" s="15">
        <v>43130</v>
      </c>
      <c r="G228" s="15">
        <v>43131</v>
      </c>
      <c r="H228" s="15">
        <v>43132</v>
      </c>
      <c r="I228" s="14" t="s">
        <v>985</v>
      </c>
      <c r="J228" s="13" t="s">
        <v>986</v>
      </c>
      <c r="K228" s="14">
        <v>124800</v>
      </c>
      <c r="L228" s="14">
        <v>12480</v>
      </c>
      <c r="M228" s="14">
        <v>137280</v>
      </c>
      <c r="N228" s="13" t="s">
        <v>24</v>
      </c>
      <c r="O228" s="14" t="s">
        <v>987</v>
      </c>
      <c r="P228" s="13" t="s">
        <v>942</v>
      </c>
      <c r="Q228" s="13" t="s">
        <v>988</v>
      </c>
      <c r="R228" s="13" t="s">
        <v>28</v>
      </c>
      <c r="S228" s="16">
        <v>146</v>
      </c>
      <c r="T228" s="16">
        <v>146</v>
      </c>
      <c r="U228" s="16">
        <v>826</v>
      </c>
      <c r="V228" s="13" t="s">
        <v>29</v>
      </c>
      <c r="W228" s="13" t="s">
        <v>29</v>
      </c>
      <c r="X228" s="17" t="str">
        <f>IF(S228=T228,"T","F")</f>
        <v>T</v>
      </c>
      <c r="Y228" s="17" t="s">
        <v>2262</v>
      </c>
      <c r="Z228" s="17" t="s">
        <v>33</v>
      </c>
      <c r="AA228" s="17" t="str">
        <f>VLOOKUP(U228,계정과목!$B$4:$C$75,2)</f>
        <v>소모품비</v>
      </c>
      <c r="AB228" s="17" t="str">
        <f>VLOOKUP(S228,계정과목!$B$4:$C$75,2)</f>
        <v>상품</v>
      </c>
      <c r="AC228" s="17" t="str">
        <f>VLOOKUP(T228,계정과목!$B$4:$C$75,2)</f>
        <v>상품</v>
      </c>
      <c r="AD228" s="13" t="s">
        <v>28</v>
      </c>
      <c r="AE228" s="17" t="s">
        <v>2483</v>
      </c>
      <c r="AF228" s="13" t="s">
        <v>24</v>
      </c>
      <c r="AG228" s="17" t="s">
        <v>2453</v>
      </c>
      <c r="AH228" s="17" t="s">
        <v>2359</v>
      </c>
      <c r="AI228" s="17" t="s">
        <v>2359</v>
      </c>
      <c r="AJ228" s="17" t="s">
        <v>2367</v>
      </c>
      <c r="AK228" s="17" t="s">
        <v>2512</v>
      </c>
      <c r="AL228" s="27"/>
    </row>
    <row r="229" spans="1:38">
      <c r="A229" s="26">
        <v>4387</v>
      </c>
      <c r="B229" s="13" t="s">
        <v>19</v>
      </c>
      <c r="C229" s="13">
        <v>127689</v>
      </c>
      <c r="D229" s="14" t="s">
        <v>975</v>
      </c>
      <c r="E229" s="13" t="s">
        <v>976</v>
      </c>
      <c r="F229" s="15">
        <v>43112</v>
      </c>
      <c r="G229" s="15">
        <v>43113</v>
      </c>
      <c r="H229" s="15">
        <v>43113</v>
      </c>
      <c r="I229" s="14" t="s">
        <v>22</v>
      </c>
      <c r="J229" s="13" t="s">
        <v>23</v>
      </c>
      <c r="K229" s="14">
        <v>356036</v>
      </c>
      <c r="L229" s="14">
        <v>35604</v>
      </c>
      <c r="M229" s="14">
        <v>391640</v>
      </c>
      <c r="N229" s="13" t="s">
        <v>24</v>
      </c>
      <c r="O229" s="14" t="s">
        <v>989</v>
      </c>
      <c r="P229" s="13" t="s">
        <v>942</v>
      </c>
      <c r="Q229" s="13" t="s">
        <v>990</v>
      </c>
      <c r="R229" s="13" t="s">
        <v>28</v>
      </c>
      <c r="S229" s="16">
        <v>146</v>
      </c>
      <c r="T229" s="16">
        <v>146</v>
      </c>
      <c r="U229" s="16">
        <v>826</v>
      </c>
      <c r="V229" s="13" t="s">
        <v>29</v>
      </c>
      <c r="W229" s="13" t="s">
        <v>29</v>
      </c>
      <c r="X229" s="17" t="str">
        <f>IF(S229=T229,"T","F")</f>
        <v>T</v>
      </c>
      <c r="Y229" s="17" t="s">
        <v>2258</v>
      </c>
      <c r="Z229" s="17" t="s">
        <v>33</v>
      </c>
      <c r="AA229" s="17" t="str">
        <f>VLOOKUP(U229,계정과목!$B$4:$C$75,2)</f>
        <v>소모품비</v>
      </c>
      <c r="AB229" s="17" t="str">
        <f>VLOOKUP(S229,계정과목!$B$4:$C$75,2)</f>
        <v>상품</v>
      </c>
      <c r="AC229" s="17" t="str">
        <f>VLOOKUP(T229,계정과목!$B$4:$C$75,2)</f>
        <v>상품</v>
      </c>
      <c r="AD229" s="13" t="s">
        <v>28</v>
      </c>
      <c r="AE229" s="17" t="s">
        <v>2484</v>
      </c>
      <c r="AF229" s="13" t="s">
        <v>24</v>
      </c>
      <c r="AG229" s="17" t="s">
        <v>2258</v>
      </c>
      <c r="AH229" s="17" t="s">
        <v>2361</v>
      </c>
      <c r="AI229" s="17" t="s">
        <v>2514</v>
      </c>
      <c r="AJ229" s="17" t="s">
        <v>2367</v>
      </c>
      <c r="AK229" s="17" t="s">
        <v>2515</v>
      </c>
      <c r="AL229" s="27"/>
    </row>
    <row r="230" spans="1:38">
      <c r="A230" s="26">
        <v>4391</v>
      </c>
      <c r="B230" s="13" t="s">
        <v>19</v>
      </c>
      <c r="C230" s="13">
        <v>127689</v>
      </c>
      <c r="D230" s="14" t="s">
        <v>975</v>
      </c>
      <c r="E230" s="13" t="s">
        <v>976</v>
      </c>
      <c r="F230" s="15">
        <v>43103</v>
      </c>
      <c r="G230" s="15">
        <v>43104</v>
      </c>
      <c r="H230" s="15">
        <v>43104</v>
      </c>
      <c r="I230" s="14" t="s">
        <v>22</v>
      </c>
      <c r="J230" s="13" t="s">
        <v>23</v>
      </c>
      <c r="K230" s="14">
        <v>149781</v>
      </c>
      <c r="L230" s="14">
        <v>14979</v>
      </c>
      <c r="M230" s="14">
        <v>164760</v>
      </c>
      <c r="N230" s="13" t="s">
        <v>24</v>
      </c>
      <c r="O230" s="14" t="s">
        <v>991</v>
      </c>
      <c r="P230" s="13" t="s">
        <v>942</v>
      </c>
      <c r="Q230" s="13" t="s">
        <v>992</v>
      </c>
      <c r="R230" s="13" t="s">
        <v>28</v>
      </c>
      <c r="S230" s="16">
        <v>146</v>
      </c>
      <c r="T230" s="16">
        <v>146</v>
      </c>
      <c r="U230" s="16">
        <v>826</v>
      </c>
      <c r="V230" s="13" t="s">
        <v>29</v>
      </c>
      <c r="W230" s="13" t="s">
        <v>29</v>
      </c>
      <c r="X230" s="17" t="str">
        <f>IF(S230=T230,"T","F")</f>
        <v>T</v>
      </c>
      <c r="Y230" s="17" t="s">
        <v>2258</v>
      </c>
      <c r="Z230" s="17" t="s">
        <v>33</v>
      </c>
      <c r="AA230" s="17" t="str">
        <f>VLOOKUP(U230,계정과목!$B$4:$C$75,2)</f>
        <v>소모품비</v>
      </c>
      <c r="AB230" s="17" t="str">
        <f>VLOOKUP(S230,계정과목!$B$4:$C$75,2)</f>
        <v>상품</v>
      </c>
      <c r="AC230" s="17" t="str">
        <f>VLOOKUP(T230,계정과목!$B$4:$C$75,2)</f>
        <v>상품</v>
      </c>
      <c r="AD230" s="13" t="s">
        <v>28</v>
      </c>
      <c r="AE230" s="17" t="s">
        <v>2485</v>
      </c>
      <c r="AF230" s="13" t="s">
        <v>24</v>
      </c>
      <c r="AG230" s="17" t="s">
        <v>2453</v>
      </c>
      <c r="AH230" s="17" t="s">
        <v>2359</v>
      </c>
      <c r="AI230" s="17" t="s">
        <v>2359</v>
      </c>
      <c r="AJ230" s="17" t="s">
        <v>2367</v>
      </c>
      <c r="AK230" s="17" t="s">
        <v>2512</v>
      </c>
      <c r="AL230" s="27"/>
    </row>
    <row r="231" spans="1:38">
      <c r="A231" s="26">
        <v>4410</v>
      </c>
      <c r="B231" s="13" t="s">
        <v>19</v>
      </c>
      <c r="C231" s="13">
        <v>127703</v>
      </c>
      <c r="D231" s="14" t="s">
        <v>993</v>
      </c>
      <c r="E231" s="13" t="s">
        <v>994</v>
      </c>
      <c r="F231" s="15">
        <v>43131</v>
      </c>
      <c r="G231" s="15">
        <v>43133</v>
      </c>
      <c r="H231" s="15">
        <v>43134</v>
      </c>
      <c r="I231" s="14" t="s">
        <v>995</v>
      </c>
      <c r="J231" s="13" t="s">
        <v>996</v>
      </c>
      <c r="K231" s="14">
        <v>218182</v>
      </c>
      <c r="L231" s="14">
        <v>21818</v>
      </c>
      <c r="M231" s="14">
        <v>240000</v>
      </c>
      <c r="N231" s="13" t="s">
        <v>43</v>
      </c>
      <c r="O231" s="14" t="s">
        <v>997</v>
      </c>
      <c r="P231" s="13" t="s">
        <v>942</v>
      </c>
      <c r="Q231" s="13" t="s">
        <v>998</v>
      </c>
      <c r="R231" s="13" t="s">
        <v>28</v>
      </c>
      <c r="S231" s="16">
        <v>146</v>
      </c>
      <c r="T231" s="16">
        <v>146</v>
      </c>
      <c r="U231" s="16">
        <v>826</v>
      </c>
      <c r="V231" s="13" t="s">
        <v>29</v>
      </c>
      <c r="W231" s="13" t="s">
        <v>29</v>
      </c>
      <c r="X231" s="17" t="str">
        <f>IF(S231=T231,"T","F")</f>
        <v>T</v>
      </c>
      <c r="Y231" s="17" t="s">
        <v>145</v>
      </c>
      <c r="Z231" s="17" t="s">
        <v>145</v>
      </c>
      <c r="AA231" s="17" t="str">
        <f>VLOOKUP(U231,계정과목!$B$4:$C$75,2)</f>
        <v>소모품비</v>
      </c>
      <c r="AB231" s="17" t="str">
        <f>VLOOKUP(S231,계정과목!$B$4:$C$75,2)</f>
        <v>상품</v>
      </c>
      <c r="AC231" s="17" t="str">
        <f>VLOOKUP(T231,계정과목!$B$4:$C$75,2)</f>
        <v>상품</v>
      </c>
      <c r="AD231" s="13" t="s">
        <v>28</v>
      </c>
      <c r="AE231" s="17" t="s">
        <v>2486</v>
      </c>
      <c r="AF231" s="13" t="s">
        <v>43</v>
      </c>
      <c r="AG231" s="17" t="s">
        <v>2258</v>
      </c>
      <c r="AH231" s="17" t="s">
        <v>2361</v>
      </c>
      <c r="AI231" s="17" t="s">
        <v>2514</v>
      </c>
      <c r="AJ231" s="17" t="s">
        <v>2367</v>
      </c>
      <c r="AK231" s="17" t="s">
        <v>2515</v>
      </c>
      <c r="AL231" s="27"/>
    </row>
    <row r="232" spans="1:38">
      <c r="A232" s="26">
        <v>4536</v>
      </c>
      <c r="B232" s="13" t="s">
        <v>19</v>
      </c>
      <c r="C232" s="13">
        <v>127741</v>
      </c>
      <c r="D232" s="14" t="s">
        <v>999</v>
      </c>
      <c r="E232" s="13" t="s">
        <v>1000</v>
      </c>
      <c r="F232" s="15">
        <v>43159</v>
      </c>
      <c r="G232" s="15">
        <v>43167</v>
      </c>
      <c r="H232" s="15">
        <v>43167</v>
      </c>
      <c r="I232" s="14" t="s">
        <v>1001</v>
      </c>
      <c r="J232" s="13" t="s">
        <v>1002</v>
      </c>
      <c r="K232" s="14">
        <v>747955</v>
      </c>
      <c r="L232" s="14">
        <v>74795</v>
      </c>
      <c r="M232" s="14">
        <v>822750</v>
      </c>
      <c r="N232" s="13" t="s">
        <v>43</v>
      </c>
      <c r="O232" s="14" t="s">
        <v>1003</v>
      </c>
      <c r="P232" s="13" t="s">
        <v>942</v>
      </c>
      <c r="Q232" s="13" t="s">
        <v>1004</v>
      </c>
      <c r="R232" s="13" t="s">
        <v>28</v>
      </c>
      <c r="S232" s="16">
        <v>146</v>
      </c>
      <c r="T232" s="16">
        <v>146</v>
      </c>
      <c r="U232" s="16">
        <v>826</v>
      </c>
      <c r="V232" s="13" t="s">
        <v>29</v>
      </c>
      <c r="W232" s="13" t="s">
        <v>29</v>
      </c>
      <c r="X232" s="17" t="str">
        <f>IF(S232=T232,"T","F")</f>
        <v>T</v>
      </c>
      <c r="Y232" s="17" t="s">
        <v>145</v>
      </c>
      <c r="Z232" s="17" t="s">
        <v>145</v>
      </c>
      <c r="AA232" s="17" t="str">
        <f>VLOOKUP(U232,계정과목!$B$4:$C$75,2)</f>
        <v>소모품비</v>
      </c>
      <c r="AB232" s="17" t="str">
        <f>VLOOKUP(S232,계정과목!$B$4:$C$75,2)</f>
        <v>상품</v>
      </c>
      <c r="AC232" s="17" t="str">
        <f>VLOOKUP(T232,계정과목!$B$4:$C$75,2)</f>
        <v>상품</v>
      </c>
      <c r="AD232" s="13" t="s">
        <v>28</v>
      </c>
      <c r="AE232" s="17" t="s">
        <v>2487</v>
      </c>
      <c r="AF232" s="13" t="s">
        <v>43</v>
      </c>
      <c r="AG232" s="17" t="s">
        <v>2258</v>
      </c>
      <c r="AH232" s="17" t="s">
        <v>2361</v>
      </c>
      <c r="AI232" s="17" t="s">
        <v>2514</v>
      </c>
      <c r="AJ232" s="17" t="s">
        <v>2367</v>
      </c>
      <c r="AK232" s="17" t="s">
        <v>2515</v>
      </c>
      <c r="AL232" s="27"/>
    </row>
    <row r="233" spans="1:38">
      <c r="A233" s="26">
        <v>4551</v>
      </c>
      <c r="B233" s="13" t="s">
        <v>19</v>
      </c>
      <c r="C233" s="13">
        <v>127741</v>
      </c>
      <c r="D233" s="14" t="s">
        <v>999</v>
      </c>
      <c r="E233" s="13" t="s">
        <v>1000</v>
      </c>
      <c r="F233" s="15">
        <v>43131</v>
      </c>
      <c r="G233" s="15">
        <v>43140</v>
      </c>
      <c r="H233" s="15">
        <v>43140</v>
      </c>
      <c r="I233" s="14" t="s">
        <v>1001</v>
      </c>
      <c r="J233" s="13" t="s">
        <v>1002</v>
      </c>
      <c r="K233" s="14">
        <v>1711155</v>
      </c>
      <c r="L233" s="14">
        <v>171115</v>
      </c>
      <c r="M233" s="14">
        <v>1882270</v>
      </c>
      <c r="N233" s="13" t="s">
        <v>43</v>
      </c>
      <c r="O233" s="14" t="s">
        <v>1003</v>
      </c>
      <c r="P233" s="13" t="s">
        <v>942</v>
      </c>
      <c r="Q233" s="13" t="s">
        <v>868</v>
      </c>
      <c r="R233" s="13" t="s">
        <v>28</v>
      </c>
      <c r="S233" s="16">
        <v>146</v>
      </c>
      <c r="T233" s="16">
        <v>146</v>
      </c>
      <c r="U233" s="16">
        <v>826</v>
      </c>
      <c r="V233" s="13" t="s">
        <v>29</v>
      </c>
      <c r="W233" s="13" t="s">
        <v>29</v>
      </c>
      <c r="X233" s="17" t="str">
        <f>IF(S233=T233,"T","F")</f>
        <v>T</v>
      </c>
      <c r="Y233" s="17" t="s">
        <v>145</v>
      </c>
      <c r="Z233" s="17" t="s">
        <v>145</v>
      </c>
      <c r="AA233" s="17" t="str">
        <f>VLOOKUP(U233,계정과목!$B$4:$C$75,2)</f>
        <v>소모품비</v>
      </c>
      <c r="AB233" s="17" t="str">
        <f>VLOOKUP(S233,계정과목!$B$4:$C$75,2)</f>
        <v>상품</v>
      </c>
      <c r="AC233" s="17" t="str">
        <f>VLOOKUP(T233,계정과목!$B$4:$C$75,2)</f>
        <v>상품</v>
      </c>
      <c r="AD233" s="13" t="s">
        <v>28</v>
      </c>
      <c r="AE233" s="17" t="s">
        <v>2487</v>
      </c>
      <c r="AF233" s="13" t="s">
        <v>43</v>
      </c>
      <c r="AG233" s="17" t="s">
        <v>2258</v>
      </c>
      <c r="AH233" s="17" t="s">
        <v>2361</v>
      </c>
      <c r="AI233" s="17" t="s">
        <v>2514</v>
      </c>
      <c r="AJ233" s="17" t="s">
        <v>2367</v>
      </c>
      <c r="AK233" s="17" t="s">
        <v>2515</v>
      </c>
      <c r="AL233" s="27"/>
    </row>
    <row r="234" spans="1:38">
      <c r="A234" s="26">
        <v>4894</v>
      </c>
      <c r="B234" s="13" t="s">
        <v>19</v>
      </c>
      <c r="C234" s="13">
        <v>127779</v>
      </c>
      <c r="D234" s="14" t="s">
        <v>1005</v>
      </c>
      <c r="E234" s="13" t="s">
        <v>1006</v>
      </c>
      <c r="F234" s="15">
        <v>43101</v>
      </c>
      <c r="G234" s="15">
        <v>43112</v>
      </c>
      <c r="H234" s="15">
        <v>43112</v>
      </c>
      <c r="I234" s="14" t="s">
        <v>1007</v>
      </c>
      <c r="J234" s="13" t="s">
        <v>1008</v>
      </c>
      <c r="K234" s="14">
        <v>107182</v>
      </c>
      <c r="L234" s="14">
        <v>10718</v>
      </c>
      <c r="M234" s="14">
        <v>117900</v>
      </c>
      <c r="N234" s="13" t="s">
        <v>24</v>
      </c>
      <c r="O234" s="14" t="s">
        <v>1009</v>
      </c>
      <c r="P234" s="13" t="s">
        <v>942</v>
      </c>
      <c r="Q234" s="13" t="s">
        <v>1010</v>
      </c>
      <c r="R234" s="13" t="s">
        <v>28</v>
      </c>
      <c r="S234" s="16">
        <v>146</v>
      </c>
      <c r="T234" s="16">
        <v>146</v>
      </c>
      <c r="U234" s="16">
        <v>826</v>
      </c>
      <c r="V234" s="13" t="s">
        <v>29</v>
      </c>
      <c r="W234" s="13" t="s">
        <v>29</v>
      </c>
      <c r="X234" s="17" t="str">
        <f>IF(S234=T234,"T","F")</f>
        <v>T</v>
      </c>
      <c r="Y234" s="17" t="s">
        <v>145</v>
      </c>
      <c r="Z234" s="17" t="s">
        <v>145</v>
      </c>
      <c r="AA234" s="17" t="str">
        <f>VLOOKUP(U234,계정과목!$B$4:$C$75,2)</f>
        <v>소모품비</v>
      </c>
      <c r="AB234" s="17" t="str">
        <f>VLOOKUP(S234,계정과목!$B$4:$C$75,2)</f>
        <v>상품</v>
      </c>
      <c r="AC234" s="17" t="str">
        <f>VLOOKUP(T234,계정과목!$B$4:$C$75,2)</f>
        <v>상품</v>
      </c>
      <c r="AD234" s="13" t="s">
        <v>28</v>
      </c>
      <c r="AE234" s="17" t="s">
        <v>2488</v>
      </c>
      <c r="AF234" s="13" t="s">
        <v>24</v>
      </c>
      <c r="AG234" s="17" t="s">
        <v>2453</v>
      </c>
      <c r="AH234" s="17" t="s">
        <v>2359</v>
      </c>
      <c r="AI234" s="17" t="s">
        <v>2359</v>
      </c>
      <c r="AJ234" s="17" t="s">
        <v>2367</v>
      </c>
      <c r="AK234" s="17" t="s">
        <v>2512</v>
      </c>
      <c r="AL234" s="27"/>
    </row>
    <row r="235" spans="1:38">
      <c r="A235" s="26">
        <v>5111</v>
      </c>
      <c r="B235" s="13" t="s">
        <v>19</v>
      </c>
      <c r="C235" s="13">
        <v>127802</v>
      </c>
      <c r="D235" s="14" t="s">
        <v>1011</v>
      </c>
      <c r="E235" s="13" t="s">
        <v>1012</v>
      </c>
      <c r="F235" s="15">
        <v>43175</v>
      </c>
      <c r="G235" s="15">
        <v>43175</v>
      </c>
      <c r="H235" s="15">
        <v>43176</v>
      </c>
      <c r="I235" s="14" t="s">
        <v>1013</v>
      </c>
      <c r="J235" s="13" t="s">
        <v>1014</v>
      </c>
      <c r="K235" s="14">
        <v>744546</v>
      </c>
      <c r="L235" s="14">
        <v>74454</v>
      </c>
      <c r="M235" s="14">
        <v>819000</v>
      </c>
      <c r="N235" s="13" t="s">
        <v>24</v>
      </c>
      <c r="O235" s="14" t="s">
        <v>1015</v>
      </c>
      <c r="P235" s="13" t="s">
        <v>942</v>
      </c>
      <c r="Q235" s="13" t="s">
        <v>1016</v>
      </c>
      <c r="R235" s="13" t="s">
        <v>60</v>
      </c>
      <c r="S235" s="16">
        <v>827</v>
      </c>
      <c r="T235" s="16">
        <v>827</v>
      </c>
      <c r="U235" s="16">
        <v>826</v>
      </c>
      <c r="V235" s="13" t="s">
        <v>29</v>
      </c>
      <c r="W235" s="13" t="s">
        <v>29</v>
      </c>
      <c r="X235" s="17" t="str">
        <f>IF(S235=T235,"T","F")</f>
        <v>T</v>
      </c>
      <c r="Y235" s="17" t="s">
        <v>2262</v>
      </c>
      <c r="Z235" s="17" t="s">
        <v>61</v>
      </c>
      <c r="AA235" s="17" t="str">
        <f>VLOOKUP(U235,계정과목!$B$4:$C$75,2)</f>
        <v>소모품비</v>
      </c>
      <c r="AB235" s="17" t="str">
        <f>VLOOKUP(S235,계정과목!$B$4:$C$75,2)</f>
        <v>지급수수료</v>
      </c>
      <c r="AC235" s="17" t="str">
        <f>VLOOKUP(T235,계정과목!$B$4:$C$75,2)</f>
        <v>지급수수료</v>
      </c>
      <c r="AD235" s="13" t="s">
        <v>60</v>
      </c>
      <c r="AE235" s="17" t="s">
        <v>2489</v>
      </c>
      <c r="AF235" s="13" t="s">
        <v>24</v>
      </c>
      <c r="AG235" s="17" t="s">
        <v>2453</v>
      </c>
      <c r="AH235" s="17" t="s">
        <v>2359</v>
      </c>
      <c r="AI235" s="17" t="s">
        <v>2359</v>
      </c>
      <c r="AJ235" s="17" t="s">
        <v>2367</v>
      </c>
      <c r="AK235" s="17" t="s">
        <v>2512</v>
      </c>
      <c r="AL235" s="27"/>
    </row>
    <row r="236" spans="1:38">
      <c r="A236" s="26">
        <v>6770</v>
      </c>
      <c r="B236" s="13" t="s">
        <v>19</v>
      </c>
      <c r="C236" s="13">
        <v>129518</v>
      </c>
      <c r="D236" s="14" t="s">
        <v>1017</v>
      </c>
      <c r="E236" s="13" t="s">
        <v>1018</v>
      </c>
      <c r="F236" s="15">
        <v>43131</v>
      </c>
      <c r="G236" s="15">
        <v>43137</v>
      </c>
      <c r="H236" s="15">
        <v>43137</v>
      </c>
      <c r="I236" s="14" t="s">
        <v>1019</v>
      </c>
      <c r="J236" s="13" t="s">
        <v>1020</v>
      </c>
      <c r="K236" s="14">
        <v>3456</v>
      </c>
      <c r="L236" s="14">
        <v>344</v>
      </c>
      <c r="M236" s="14">
        <v>3800</v>
      </c>
      <c r="N236" s="13" t="s">
        <v>24</v>
      </c>
      <c r="O236" s="14" t="s">
        <v>1021</v>
      </c>
      <c r="P236" s="13" t="s">
        <v>942</v>
      </c>
      <c r="Q236" s="13" t="s">
        <v>74</v>
      </c>
      <c r="R236" s="13" t="s">
        <v>28</v>
      </c>
      <c r="S236" s="16">
        <v>146</v>
      </c>
      <c r="T236" s="16">
        <v>146</v>
      </c>
      <c r="U236" s="16">
        <v>826</v>
      </c>
      <c r="V236" s="13" t="s">
        <v>29</v>
      </c>
      <c r="W236" s="13" t="s">
        <v>29</v>
      </c>
      <c r="X236" s="17" t="str">
        <f>IF(S236=T236,"T","F")</f>
        <v>T</v>
      </c>
      <c r="Y236" s="17" t="s">
        <v>145</v>
      </c>
      <c r="Z236" s="17" t="s">
        <v>145</v>
      </c>
      <c r="AA236" s="17" t="str">
        <f>VLOOKUP(U236,계정과목!$B$4:$C$75,2)</f>
        <v>소모품비</v>
      </c>
      <c r="AB236" s="17" t="str">
        <f>VLOOKUP(S236,계정과목!$B$4:$C$75,2)</f>
        <v>상품</v>
      </c>
      <c r="AC236" s="17" t="str">
        <f>VLOOKUP(T236,계정과목!$B$4:$C$75,2)</f>
        <v>상품</v>
      </c>
      <c r="AD236" s="13" t="s">
        <v>28</v>
      </c>
      <c r="AE236" s="17" t="s">
        <v>2490</v>
      </c>
      <c r="AF236" s="13" t="s">
        <v>24</v>
      </c>
      <c r="AG236" s="17" t="s">
        <v>2258</v>
      </c>
      <c r="AH236" s="17" t="s">
        <v>2361</v>
      </c>
      <c r="AI236" s="17" t="s">
        <v>2514</v>
      </c>
      <c r="AJ236" s="17" t="s">
        <v>2367</v>
      </c>
      <c r="AK236" s="17" t="s">
        <v>2515</v>
      </c>
      <c r="AL236" s="27"/>
    </row>
    <row r="237" spans="1:38">
      <c r="A237" s="26">
        <v>7006</v>
      </c>
      <c r="B237" s="13" t="s">
        <v>19</v>
      </c>
      <c r="C237" s="13">
        <v>129601</v>
      </c>
      <c r="D237" s="14" t="s">
        <v>1022</v>
      </c>
      <c r="E237" s="13" t="s">
        <v>1023</v>
      </c>
      <c r="F237" s="15">
        <v>43186</v>
      </c>
      <c r="G237" s="15">
        <v>43187</v>
      </c>
      <c r="H237" s="15">
        <v>43187</v>
      </c>
      <c r="I237" s="14" t="s">
        <v>22</v>
      </c>
      <c r="J237" s="13" t="s">
        <v>23</v>
      </c>
      <c r="K237" s="14">
        <v>-70818</v>
      </c>
      <c r="L237" s="14">
        <v>-7082</v>
      </c>
      <c r="M237" s="14">
        <v>-77900</v>
      </c>
      <c r="N237" s="13" t="s">
        <v>24</v>
      </c>
      <c r="O237" s="14" t="s">
        <v>1024</v>
      </c>
      <c r="P237" s="13" t="s">
        <v>942</v>
      </c>
      <c r="Q237" s="13" t="s">
        <v>1025</v>
      </c>
      <c r="R237" s="13" t="s">
        <v>52</v>
      </c>
      <c r="S237" s="16">
        <v>146</v>
      </c>
      <c r="T237" s="16">
        <v>146</v>
      </c>
      <c r="U237" s="16">
        <v>826</v>
      </c>
      <c r="V237" s="13" t="s">
        <v>29</v>
      </c>
      <c r="W237" s="13" t="s">
        <v>29</v>
      </c>
      <c r="X237" s="17" t="str">
        <f>IF(S237=T237,"T","F")</f>
        <v>T</v>
      </c>
      <c r="Y237" s="17" t="s">
        <v>2258</v>
      </c>
      <c r="Z237" s="17" t="s">
        <v>30</v>
      </c>
      <c r="AA237" s="17" t="str">
        <f>VLOOKUP(U237,계정과목!$B$4:$C$75,2)</f>
        <v>소모품비</v>
      </c>
      <c r="AB237" s="17" t="str">
        <f>VLOOKUP(S237,계정과목!$B$4:$C$75,2)</f>
        <v>상품</v>
      </c>
      <c r="AC237" s="17" t="str">
        <f>VLOOKUP(T237,계정과목!$B$4:$C$75,2)</f>
        <v>상품</v>
      </c>
      <c r="AD237" s="13" t="s">
        <v>52</v>
      </c>
      <c r="AE237" s="17" t="s">
        <v>2491</v>
      </c>
      <c r="AF237" s="13" t="s">
        <v>24</v>
      </c>
      <c r="AG237" s="17" t="s">
        <v>2258</v>
      </c>
      <c r="AH237" s="17" t="s">
        <v>2361</v>
      </c>
      <c r="AI237" s="17" t="s">
        <v>2514</v>
      </c>
      <c r="AJ237" s="17" t="s">
        <v>2516</v>
      </c>
      <c r="AK237" s="17" t="s">
        <v>2515</v>
      </c>
      <c r="AL237" s="27" t="s">
        <v>2517</v>
      </c>
    </row>
    <row r="238" spans="1:38">
      <c r="A238" s="26">
        <v>7266</v>
      </c>
      <c r="B238" s="13" t="s">
        <v>19</v>
      </c>
      <c r="C238" s="13">
        <v>129645</v>
      </c>
      <c r="D238" s="14" t="s">
        <v>1026</v>
      </c>
      <c r="E238" s="13" t="s">
        <v>1027</v>
      </c>
      <c r="F238" s="15">
        <v>43112</v>
      </c>
      <c r="G238" s="15">
        <v>43112</v>
      </c>
      <c r="H238" s="15">
        <v>43112</v>
      </c>
      <c r="I238" s="14" t="s">
        <v>1028</v>
      </c>
      <c r="J238" s="13" t="s">
        <v>1029</v>
      </c>
      <c r="K238" s="14">
        <v>109090</v>
      </c>
      <c r="L238" s="14">
        <v>10910</v>
      </c>
      <c r="M238" s="14">
        <v>120000</v>
      </c>
      <c r="N238" s="13" t="s">
        <v>24</v>
      </c>
      <c r="O238" s="14" t="s">
        <v>1030</v>
      </c>
      <c r="P238" s="13" t="s">
        <v>942</v>
      </c>
      <c r="Q238" s="13" t="s">
        <v>1031</v>
      </c>
      <c r="R238" s="13" t="s">
        <v>28</v>
      </c>
      <c r="S238" s="16">
        <v>827</v>
      </c>
      <c r="T238" s="16">
        <v>146</v>
      </c>
      <c r="U238" s="16">
        <v>826</v>
      </c>
      <c r="V238" s="13" t="s">
        <v>29</v>
      </c>
      <c r="W238" s="13" t="s">
        <v>29</v>
      </c>
      <c r="X238" s="17" t="str">
        <f>IF(S238=T238,"T","F")</f>
        <v>F</v>
      </c>
      <c r="Y238" s="17" t="s">
        <v>2258</v>
      </c>
      <c r="Z238" s="17" t="s">
        <v>33</v>
      </c>
      <c r="AA238" s="17" t="str">
        <f>VLOOKUP(U238,계정과목!$B$4:$C$75,2)</f>
        <v>소모품비</v>
      </c>
      <c r="AB238" s="17" t="str">
        <f>VLOOKUP(S238,계정과목!$B$4:$C$75,2)</f>
        <v>지급수수료</v>
      </c>
      <c r="AC238" s="17" t="str">
        <f>VLOOKUP(T238,계정과목!$B$4:$C$75,2)</f>
        <v>상품</v>
      </c>
      <c r="AD238" s="13" t="s">
        <v>28</v>
      </c>
      <c r="AE238" s="17" t="s">
        <v>2492</v>
      </c>
      <c r="AF238" s="13" t="s">
        <v>24</v>
      </c>
      <c r="AG238" s="17" t="s">
        <v>2258</v>
      </c>
      <c r="AH238" s="17" t="s">
        <v>2361</v>
      </c>
      <c r="AI238" s="17" t="s">
        <v>2514</v>
      </c>
      <c r="AJ238" s="17" t="s">
        <v>2367</v>
      </c>
      <c r="AK238" s="17" t="s">
        <v>2515</v>
      </c>
      <c r="AL238" s="27"/>
    </row>
    <row r="239" spans="1:38">
      <c r="A239" s="26">
        <v>10021</v>
      </c>
      <c r="B239" s="13" t="s">
        <v>19</v>
      </c>
      <c r="C239" s="13">
        <v>125087</v>
      </c>
      <c r="D239" s="14" t="s">
        <v>720</v>
      </c>
      <c r="E239" s="13" t="s">
        <v>721</v>
      </c>
      <c r="F239" s="15">
        <v>43216</v>
      </c>
      <c r="G239" s="15">
        <v>43216</v>
      </c>
      <c r="H239" s="15">
        <v>43216</v>
      </c>
      <c r="I239" s="14" t="s">
        <v>1032</v>
      </c>
      <c r="J239" s="13" t="s">
        <v>1033</v>
      </c>
      <c r="K239" s="14">
        <v>363636</v>
      </c>
      <c r="L239" s="14">
        <v>36364</v>
      </c>
      <c r="M239" s="14">
        <v>400000</v>
      </c>
      <c r="N239" s="13" t="s">
        <v>43</v>
      </c>
      <c r="O239" s="14" t="s">
        <v>1034</v>
      </c>
      <c r="P239" s="13" t="s">
        <v>942</v>
      </c>
      <c r="Q239" s="13" t="s">
        <v>1035</v>
      </c>
      <c r="R239" s="13" t="s">
        <v>28</v>
      </c>
      <c r="S239" s="16">
        <v>146</v>
      </c>
      <c r="T239" s="16">
        <v>146</v>
      </c>
      <c r="U239" s="16">
        <v>826</v>
      </c>
      <c r="V239" s="13" t="s">
        <v>29</v>
      </c>
      <c r="W239" s="13" t="s">
        <v>29</v>
      </c>
      <c r="X239" s="17" t="str">
        <f>IF(S239=T239,"T","F")</f>
        <v>T</v>
      </c>
      <c r="Y239" s="17" t="s">
        <v>2258</v>
      </c>
      <c r="Z239" s="17" t="s">
        <v>345</v>
      </c>
      <c r="AA239" s="17" t="str">
        <f>VLOOKUP(U239,계정과목!$B$4:$C$75,2)</f>
        <v>소모품비</v>
      </c>
      <c r="AB239" s="17" t="str">
        <f>VLOOKUP(S239,계정과목!$B$4:$C$75,2)</f>
        <v>상품</v>
      </c>
      <c r="AC239" s="17" t="str">
        <f>VLOOKUP(T239,계정과목!$B$4:$C$75,2)</f>
        <v>상품</v>
      </c>
      <c r="AD239" s="13" t="s">
        <v>28</v>
      </c>
      <c r="AE239" s="17" t="s">
        <v>2493</v>
      </c>
      <c r="AF239" s="13" t="s">
        <v>43</v>
      </c>
      <c r="AG239" s="17" t="s">
        <v>2258</v>
      </c>
      <c r="AH239" s="17" t="s">
        <v>2361</v>
      </c>
      <c r="AI239" s="17" t="s">
        <v>2514</v>
      </c>
      <c r="AJ239" s="17" t="s">
        <v>2367</v>
      </c>
      <c r="AK239" s="17" t="s">
        <v>2515</v>
      </c>
      <c r="AL239" s="27"/>
    </row>
    <row r="240" spans="1:38">
      <c r="A240" s="26">
        <v>10248</v>
      </c>
      <c r="B240" s="13" t="s">
        <v>19</v>
      </c>
      <c r="C240" s="13">
        <v>125198</v>
      </c>
      <c r="D240" s="14" t="s">
        <v>1036</v>
      </c>
      <c r="E240" s="13" t="s">
        <v>1037</v>
      </c>
      <c r="F240" s="15">
        <v>43220</v>
      </c>
      <c r="G240" s="15">
        <v>43228</v>
      </c>
      <c r="H240" s="15">
        <v>43229</v>
      </c>
      <c r="I240" s="14" t="s">
        <v>1038</v>
      </c>
      <c r="J240" s="13" t="s">
        <v>1039</v>
      </c>
      <c r="K240" s="14">
        <v>180000</v>
      </c>
      <c r="L240" s="14">
        <v>18000</v>
      </c>
      <c r="M240" s="14">
        <v>198000</v>
      </c>
      <c r="N240" s="13" t="s">
        <v>43</v>
      </c>
      <c r="O240" s="14" t="s">
        <v>1040</v>
      </c>
      <c r="P240" s="13" t="s">
        <v>942</v>
      </c>
      <c r="Q240" s="13" t="s">
        <v>1041</v>
      </c>
      <c r="R240" s="13" t="s">
        <v>52</v>
      </c>
      <c r="S240" s="16">
        <v>827</v>
      </c>
      <c r="T240" s="16">
        <v>827</v>
      </c>
      <c r="U240" s="16">
        <v>826</v>
      </c>
      <c r="V240" s="13" t="s">
        <v>29</v>
      </c>
      <c r="W240" s="13" t="s">
        <v>29</v>
      </c>
      <c r="X240" s="17" t="str">
        <f>IF(S240=T240,"T","F")</f>
        <v>T</v>
      </c>
      <c r="Y240" s="17" t="s">
        <v>2258</v>
      </c>
      <c r="Z240" s="17" t="s">
        <v>30</v>
      </c>
      <c r="AA240" s="17" t="str">
        <f>VLOOKUP(U240,계정과목!$B$4:$C$75,2)</f>
        <v>소모품비</v>
      </c>
      <c r="AB240" s="17" t="str">
        <f>VLOOKUP(S240,계정과목!$B$4:$C$75,2)</f>
        <v>지급수수료</v>
      </c>
      <c r="AC240" s="17" t="str">
        <f>VLOOKUP(T240,계정과목!$B$4:$C$75,2)</f>
        <v>지급수수료</v>
      </c>
      <c r="AD240" s="13" t="s">
        <v>52</v>
      </c>
      <c r="AE240" s="17" t="s">
        <v>2494</v>
      </c>
      <c r="AF240" s="13" t="s">
        <v>43</v>
      </c>
      <c r="AG240" s="17" t="s">
        <v>2453</v>
      </c>
      <c r="AH240" s="17" t="s">
        <v>2359</v>
      </c>
      <c r="AI240" s="17" t="s">
        <v>2359</v>
      </c>
      <c r="AJ240" s="17" t="s">
        <v>2367</v>
      </c>
      <c r="AK240" s="17" t="s">
        <v>2512</v>
      </c>
      <c r="AL240" s="27"/>
    </row>
    <row r="241" spans="1:38">
      <c r="A241" s="26">
        <v>10472</v>
      </c>
      <c r="B241" s="13" t="s">
        <v>19</v>
      </c>
      <c r="C241" s="13">
        <v>125265</v>
      </c>
      <c r="D241" s="14" t="s">
        <v>1042</v>
      </c>
      <c r="E241" s="13" t="s">
        <v>1043</v>
      </c>
      <c r="F241" s="15">
        <v>43236</v>
      </c>
      <c r="G241" s="15">
        <v>43237</v>
      </c>
      <c r="H241" s="15">
        <v>43238</v>
      </c>
      <c r="I241" s="14" t="s">
        <v>1044</v>
      </c>
      <c r="J241" s="13" t="s">
        <v>1045</v>
      </c>
      <c r="K241" s="14">
        <v>33000</v>
      </c>
      <c r="L241" s="14">
        <v>3300</v>
      </c>
      <c r="M241" s="14">
        <v>36300</v>
      </c>
      <c r="N241" s="13" t="s">
        <v>24</v>
      </c>
      <c r="O241" s="14" t="s">
        <v>1046</v>
      </c>
      <c r="P241" s="13" t="s">
        <v>942</v>
      </c>
      <c r="Q241" s="13" t="s">
        <v>1047</v>
      </c>
      <c r="R241" s="13" t="s">
        <v>28</v>
      </c>
      <c r="S241" s="16">
        <v>146</v>
      </c>
      <c r="T241" s="16">
        <v>146</v>
      </c>
      <c r="U241" s="16">
        <v>826</v>
      </c>
      <c r="V241" s="13" t="s">
        <v>29</v>
      </c>
      <c r="W241" s="13" t="s">
        <v>29</v>
      </c>
      <c r="X241" s="17" t="str">
        <f>IF(S241=T241,"T","F")</f>
        <v>T</v>
      </c>
      <c r="Y241" s="17" t="s">
        <v>2258</v>
      </c>
      <c r="Z241" s="17" t="s">
        <v>30</v>
      </c>
      <c r="AA241" s="17" t="str">
        <f>VLOOKUP(U241,계정과목!$B$4:$C$75,2)</f>
        <v>소모품비</v>
      </c>
      <c r="AB241" s="17" t="str">
        <f>VLOOKUP(S241,계정과목!$B$4:$C$75,2)</f>
        <v>상품</v>
      </c>
      <c r="AC241" s="17" t="str">
        <f>VLOOKUP(T241,계정과목!$B$4:$C$75,2)</f>
        <v>상품</v>
      </c>
      <c r="AD241" s="13" t="s">
        <v>28</v>
      </c>
      <c r="AE241" s="17" t="s">
        <v>2495</v>
      </c>
      <c r="AF241" s="13" t="s">
        <v>24</v>
      </c>
      <c r="AG241" s="17" t="s">
        <v>2453</v>
      </c>
      <c r="AH241" s="17" t="s">
        <v>2359</v>
      </c>
      <c r="AI241" s="17" t="s">
        <v>2359</v>
      </c>
      <c r="AJ241" s="17" t="s">
        <v>2367</v>
      </c>
      <c r="AK241" s="17" t="s">
        <v>2512</v>
      </c>
      <c r="AL241" s="27"/>
    </row>
    <row r="242" spans="1:38">
      <c r="A242" s="26">
        <v>10474</v>
      </c>
      <c r="B242" s="13" t="s">
        <v>19</v>
      </c>
      <c r="C242" s="13">
        <v>125265</v>
      </c>
      <c r="D242" s="14" t="s">
        <v>1042</v>
      </c>
      <c r="E242" s="13" t="s">
        <v>1043</v>
      </c>
      <c r="F242" s="15">
        <v>43196</v>
      </c>
      <c r="G242" s="15">
        <v>43197</v>
      </c>
      <c r="H242" s="15">
        <v>43198</v>
      </c>
      <c r="I242" s="14" t="s">
        <v>1044</v>
      </c>
      <c r="J242" s="13" t="s">
        <v>1045</v>
      </c>
      <c r="K242" s="14">
        <v>167000</v>
      </c>
      <c r="L242" s="14">
        <v>16700</v>
      </c>
      <c r="M242" s="14">
        <v>183700</v>
      </c>
      <c r="N242" s="13" t="s">
        <v>24</v>
      </c>
      <c r="O242" s="14" t="s">
        <v>1048</v>
      </c>
      <c r="P242" s="13" t="s">
        <v>942</v>
      </c>
      <c r="Q242" s="13" t="s">
        <v>1049</v>
      </c>
      <c r="R242" s="13" t="s">
        <v>28</v>
      </c>
      <c r="S242" s="16">
        <v>146</v>
      </c>
      <c r="T242" s="16">
        <v>146</v>
      </c>
      <c r="U242" s="16">
        <v>826</v>
      </c>
      <c r="V242" s="13" t="s">
        <v>29</v>
      </c>
      <c r="W242" s="13" t="s">
        <v>29</v>
      </c>
      <c r="X242" s="17" t="str">
        <f>IF(S242=T242,"T","F")</f>
        <v>T</v>
      </c>
      <c r="Y242" s="17" t="s">
        <v>2258</v>
      </c>
      <c r="Z242" s="17" t="s">
        <v>33</v>
      </c>
      <c r="AA242" s="17" t="str">
        <f>VLOOKUP(U242,계정과목!$B$4:$C$75,2)</f>
        <v>소모품비</v>
      </c>
      <c r="AB242" s="17" t="str">
        <f>VLOOKUP(S242,계정과목!$B$4:$C$75,2)</f>
        <v>상품</v>
      </c>
      <c r="AC242" s="17" t="str">
        <f>VLOOKUP(T242,계정과목!$B$4:$C$75,2)</f>
        <v>상품</v>
      </c>
      <c r="AD242" s="13" t="s">
        <v>28</v>
      </c>
      <c r="AE242" s="17" t="s">
        <v>2496</v>
      </c>
      <c r="AF242" s="13" t="s">
        <v>24</v>
      </c>
      <c r="AG242" s="17" t="s">
        <v>2359</v>
      </c>
      <c r="AH242" s="17" t="s">
        <v>2258</v>
      </c>
      <c r="AI242" s="17" t="s">
        <v>2359</v>
      </c>
      <c r="AJ242" s="17" t="s">
        <v>2367</v>
      </c>
      <c r="AK242" s="17" t="s">
        <v>2518</v>
      </c>
      <c r="AL242" s="27"/>
    </row>
    <row r="243" spans="1:38">
      <c r="A243" s="26">
        <v>10623</v>
      </c>
      <c r="B243" s="13" t="s">
        <v>19</v>
      </c>
      <c r="C243" s="13">
        <v>125305</v>
      </c>
      <c r="D243" s="14" t="s">
        <v>1050</v>
      </c>
      <c r="E243" s="13" t="s">
        <v>1051</v>
      </c>
      <c r="F243" s="15">
        <v>43241</v>
      </c>
      <c r="G243" s="15">
        <v>43245</v>
      </c>
      <c r="H243" s="15">
        <v>43245</v>
      </c>
      <c r="I243" s="14" t="s">
        <v>1052</v>
      </c>
      <c r="J243" s="13" t="s">
        <v>1053</v>
      </c>
      <c r="K243" s="14">
        <v>90000</v>
      </c>
      <c r="L243" s="14">
        <v>9000</v>
      </c>
      <c r="M243" s="14">
        <v>99000</v>
      </c>
      <c r="N243" s="13" t="s">
        <v>43</v>
      </c>
      <c r="O243" s="14" t="s">
        <v>1054</v>
      </c>
      <c r="P243" s="13" t="s">
        <v>942</v>
      </c>
      <c r="Q243" s="13" t="s">
        <v>1055</v>
      </c>
      <c r="R243" s="13" t="s">
        <v>52</v>
      </c>
      <c r="S243" s="16">
        <v>146</v>
      </c>
      <c r="T243" s="16">
        <v>831</v>
      </c>
      <c r="U243" s="16">
        <v>826</v>
      </c>
      <c r="V243" s="13" t="s">
        <v>29</v>
      </c>
      <c r="W243" s="13" t="s">
        <v>29</v>
      </c>
      <c r="X243" s="17" t="str">
        <f>IF(S243=T243,"T","F")</f>
        <v>F</v>
      </c>
      <c r="Y243" s="17" t="s">
        <v>2258</v>
      </c>
      <c r="Z243" s="17" t="s">
        <v>30</v>
      </c>
      <c r="AA243" s="17" t="str">
        <f>VLOOKUP(U243,계정과목!$B$4:$C$75,2)</f>
        <v>소모품비</v>
      </c>
      <c r="AB243" s="17" t="str">
        <f>VLOOKUP(S243,계정과목!$B$4:$C$75,2)</f>
        <v>상품</v>
      </c>
      <c r="AC243" s="17" t="str">
        <f>VLOOKUP(T243,계정과목!$B$4:$C$75,2)</f>
        <v>건물관리비</v>
      </c>
      <c r="AD243" s="13" t="s">
        <v>52</v>
      </c>
      <c r="AE243" s="17" t="s">
        <v>2497</v>
      </c>
      <c r="AF243" s="13" t="s">
        <v>43</v>
      </c>
      <c r="AG243" s="17" t="s">
        <v>2359</v>
      </c>
      <c r="AH243" s="17" t="s">
        <v>2453</v>
      </c>
      <c r="AI243" s="17" t="s">
        <v>2359</v>
      </c>
      <c r="AJ243" s="17" t="s">
        <v>2367</v>
      </c>
      <c r="AK243" s="17" t="s">
        <v>2515</v>
      </c>
      <c r="AL243" s="27"/>
    </row>
    <row r="244" spans="1:38">
      <c r="A244" s="26">
        <v>11746</v>
      </c>
      <c r="B244" s="13" t="s">
        <v>19</v>
      </c>
      <c r="C244" s="13">
        <v>127547</v>
      </c>
      <c r="D244" s="14" t="s">
        <v>447</v>
      </c>
      <c r="E244" s="13" t="s">
        <v>448</v>
      </c>
      <c r="F244" s="15">
        <v>43204</v>
      </c>
      <c r="G244" s="15">
        <v>43204</v>
      </c>
      <c r="H244" s="15">
        <v>43204</v>
      </c>
      <c r="I244" s="14" t="s">
        <v>1056</v>
      </c>
      <c r="J244" s="13" t="s">
        <v>1057</v>
      </c>
      <c r="K244" s="14">
        <v>300000</v>
      </c>
      <c r="L244" s="14">
        <v>30000</v>
      </c>
      <c r="M244" s="14">
        <v>330000</v>
      </c>
      <c r="N244" s="13" t="s">
        <v>43</v>
      </c>
      <c r="O244" s="14" t="s">
        <v>1058</v>
      </c>
      <c r="P244" s="13" t="s">
        <v>942</v>
      </c>
      <c r="Q244" s="13" t="s">
        <v>818</v>
      </c>
      <c r="R244" s="13" t="s">
        <v>60</v>
      </c>
      <c r="S244" s="16">
        <v>828</v>
      </c>
      <c r="T244" s="16">
        <v>828</v>
      </c>
      <c r="U244" s="16">
        <v>826</v>
      </c>
      <c r="V244" s="13" t="s">
        <v>29</v>
      </c>
      <c r="W244" s="13" t="s">
        <v>29</v>
      </c>
      <c r="X244" s="17" t="str">
        <f>IF(S244=T244,"T","F")</f>
        <v>T</v>
      </c>
      <c r="Y244" s="17" t="s">
        <v>2258</v>
      </c>
      <c r="Z244" s="17" t="s">
        <v>30</v>
      </c>
      <c r="AA244" s="17" t="str">
        <f>VLOOKUP(U244,계정과목!$B$4:$C$75,2)</f>
        <v>소모품비</v>
      </c>
      <c r="AB244" s="17" t="str">
        <f>VLOOKUP(S244,계정과목!$B$4:$C$75,2)</f>
        <v>광고선전비</v>
      </c>
      <c r="AC244" s="17" t="str">
        <f>VLOOKUP(T244,계정과목!$B$4:$C$75,2)</f>
        <v>광고선전비</v>
      </c>
      <c r="AD244" s="13" t="s">
        <v>60</v>
      </c>
      <c r="AE244" s="17" t="s">
        <v>2498</v>
      </c>
      <c r="AF244" s="13" t="s">
        <v>43</v>
      </c>
      <c r="AG244" s="17" t="s">
        <v>2359</v>
      </c>
      <c r="AH244" s="17" t="s">
        <v>2359</v>
      </c>
      <c r="AI244" s="17" t="s">
        <v>2359</v>
      </c>
      <c r="AJ244" s="17" t="s">
        <v>2367</v>
      </c>
      <c r="AK244" s="17" t="s">
        <v>2371</v>
      </c>
      <c r="AL244" s="27"/>
    </row>
    <row r="245" spans="1:38">
      <c r="A245" s="26">
        <v>11826</v>
      </c>
      <c r="B245" s="13" t="s">
        <v>19</v>
      </c>
      <c r="C245" s="13">
        <v>127560</v>
      </c>
      <c r="D245" s="14" t="s">
        <v>1059</v>
      </c>
      <c r="E245" s="13" t="s">
        <v>1060</v>
      </c>
      <c r="F245" s="15">
        <v>43207</v>
      </c>
      <c r="G245" s="15">
        <v>43208</v>
      </c>
      <c r="H245" s="15">
        <v>43208</v>
      </c>
      <c r="I245" s="14" t="s">
        <v>1061</v>
      </c>
      <c r="J245" s="13" t="s">
        <v>1062</v>
      </c>
      <c r="K245" s="14">
        <v>-1855</v>
      </c>
      <c r="L245" s="14">
        <v>-185</v>
      </c>
      <c r="M245" s="14">
        <v>-2040</v>
      </c>
      <c r="N245" s="13" t="s">
        <v>24</v>
      </c>
      <c r="O245" s="14" t="s">
        <v>1063</v>
      </c>
      <c r="P245" s="13" t="s">
        <v>942</v>
      </c>
      <c r="Q245" s="13" t="s">
        <v>1064</v>
      </c>
      <c r="R245" s="13" t="s">
        <v>28</v>
      </c>
      <c r="S245" s="16">
        <v>146</v>
      </c>
      <c r="T245" s="16">
        <v>146</v>
      </c>
      <c r="U245" s="16">
        <v>826</v>
      </c>
      <c r="V245" s="13" t="s">
        <v>29</v>
      </c>
      <c r="W245" s="13" t="s">
        <v>29</v>
      </c>
      <c r="X245" s="17" t="str">
        <f>IF(S245=T245,"T","F")</f>
        <v>T</v>
      </c>
      <c r="Y245" s="17" t="s">
        <v>145</v>
      </c>
      <c r="Z245" s="17" t="s">
        <v>145</v>
      </c>
      <c r="AA245" s="17" t="str">
        <f>VLOOKUP(U245,계정과목!$B$4:$C$75,2)</f>
        <v>소모품비</v>
      </c>
      <c r="AB245" s="17" t="str">
        <f>VLOOKUP(S245,계정과목!$B$4:$C$75,2)</f>
        <v>상품</v>
      </c>
      <c r="AC245" s="17" t="str">
        <f>VLOOKUP(T245,계정과목!$B$4:$C$75,2)</f>
        <v>상품</v>
      </c>
      <c r="AD245" s="13" t="s">
        <v>28</v>
      </c>
      <c r="AE245" s="17" t="s">
        <v>2499</v>
      </c>
      <c r="AF245" s="13" t="s">
        <v>24</v>
      </c>
      <c r="AG245" s="17" t="s">
        <v>2453</v>
      </c>
      <c r="AH245" s="17" t="s">
        <v>2359</v>
      </c>
      <c r="AI245" s="17" t="s">
        <v>2359</v>
      </c>
      <c r="AJ245" s="17" t="s">
        <v>2367</v>
      </c>
      <c r="AK245" s="17" t="s">
        <v>2512</v>
      </c>
      <c r="AL245" s="27"/>
    </row>
    <row r="246" spans="1:38">
      <c r="A246" s="26">
        <v>11828</v>
      </c>
      <c r="B246" s="13" t="s">
        <v>19</v>
      </c>
      <c r="C246" s="13">
        <v>127560</v>
      </c>
      <c r="D246" s="14" t="s">
        <v>1059</v>
      </c>
      <c r="E246" s="13" t="s">
        <v>1060</v>
      </c>
      <c r="F246" s="15">
        <v>43200</v>
      </c>
      <c r="G246" s="15">
        <v>43201</v>
      </c>
      <c r="H246" s="15">
        <v>43201</v>
      </c>
      <c r="I246" s="14" t="s">
        <v>1061</v>
      </c>
      <c r="J246" s="13" t="s">
        <v>1062</v>
      </c>
      <c r="K246" s="14">
        <v>39373</v>
      </c>
      <c r="L246" s="14">
        <v>3937</v>
      </c>
      <c r="M246" s="14">
        <v>43310</v>
      </c>
      <c r="N246" s="13" t="s">
        <v>24</v>
      </c>
      <c r="O246" s="14" t="s">
        <v>1063</v>
      </c>
      <c r="P246" s="13" t="s">
        <v>942</v>
      </c>
      <c r="Q246" s="13" t="s">
        <v>1065</v>
      </c>
      <c r="R246" s="13" t="s">
        <v>28</v>
      </c>
      <c r="S246" s="16">
        <v>146</v>
      </c>
      <c r="T246" s="16">
        <v>146</v>
      </c>
      <c r="U246" s="16">
        <v>826</v>
      </c>
      <c r="V246" s="13" t="s">
        <v>29</v>
      </c>
      <c r="W246" s="13" t="s">
        <v>29</v>
      </c>
      <c r="X246" s="17" t="str">
        <f>IF(S246=T246,"T","F")</f>
        <v>T</v>
      </c>
      <c r="Y246" s="17" t="s">
        <v>145</v>
      </c>
      <c r="Z246" s="17" t="s">
        <v>145</v>
      </c>
      <c r="AA246" s="17" t="str">
        <f>VLOOKUP(U246,계정과목!$B$4:$C$75,2)</f>
        <v>소모품비</v>
      </c>
      <c r="AB246" s="17" t="str">
        <f>VLOOKUP(S246,계정과목!$B$4:$C$75,2)</f>
        <v>상품</v>
      </c>
      <c r="AC246" s="17" t="str">
        <f>VLOOKUP(T246,계정과목!$B$4:$C$75,2)</f>
        <v>상품</v>
      </c>
      <c r="AD246" s="13" t="s">
        <v>28</v>
      </c>
      <c r="AE246" s="17" t="s">
        <v>2500</v>
      </c>
      <c r="AF246" s="13" t="s">
        <v>24</v>
      </c>
      <c r="AG246" s="17" t="s">
        <v>2453</v>
      </c>
      <c r="AH246" s="17" t="s">
        <v>2359</v>
      </c>
      <c r="AI246" s="17" t="s">
        <v>2359</v>
      </c>
      <c r="AJ246" s="17" t="s">
        <v>2367</v>
      </c>
      <c r="AK246" s="17" t="s">
        <v>2512</v>
      </c>
      <c r="AL246" s="27"/>
    </row>
    <row r="247" spans="1:38">
      <c r="A247" s="26">
        <v>12388</v>
      </c>
      <c r="B247" s="13" t="s">
        <v>19</v>
      </c>
      <c r="C247" s="13">
        <v>127689</v>
      </c>
      <c r="D247" s="14" t="s">
        <v>975</v>
      </c>
      <c r="E247" s="13" t="s">
        <v>976</v>
      </c>
      <c r="F247" s="15">
        <v>43242</v>
      </c>
      <c r="G247" s="15">
        <v>43243</v>
      </c>
      <c r="H247" s="15">
        <v>43243</v>
      </c>
      <c r="I247" s="14" t="s">
        <v>22</v>
      </c>
      <c r="J247" s="13" t="s">
        <v>23</v>
      </c>
      <c r="K247" s="14">
        <v>221245</v>
      </c>
      <c r="L247" s="14">
        <v>22125</v>
      </c>
      <c r="M247" s="14">
        <v>243370</v>
      </c>
      <c r="N247" s="13" t="s">
        <v>24</v>
      </c>
      <c r="O247" s="14" t="s">
        <v>1066</v>
      </c>
      <c r="P247" s="13" t="s">
        <v>942</v>
      </c>
      <c r="Q247" s="13" t="s">
        <v>1067</v>
      </c>
      <c r="R247" s="13" t="s">
        <v>28</v>
      </c>
      <c r="S247" s="16">
        <v>146</v>
      </c>
      <c r="T247" s="16">
        <v>146</v>
      </c>
      <c r="U247" s="16">
        <v>826</v>
      </c>
      <c r="V247" s="13" t="s">
        <v>29</v>
      </c>
      <c r="W247" s="13" t="s">
        <v>29</v>
      </c>
      <c r="X247" s="17" t="str">
        <f>IF(S247=T247,"T","F")</f>
        <v>T</v>
      </c>
      <c r="Y247" s="17" t="s">
        <v>2258</v>
      </c>
      <c r="Z247" s="17" t="s">
        <v>30</v>
      </c>
      <c r="AA247" s="17" t="str">
        <f>VLOOKUP(U247,계정과목!$B$4:$C$75,2)</f>
        <v>소모품비</v>
      </c>
      <c r="AB247" s="17" t="str">
        <f>VLOOKUP(S247,계정과목!$B$4:$C$75,2)</f>
        <v>상품</v>
      </c>
      <c r="AC247" s="17" t="str">
        <f>VLOOKUP(T247,계정과목!$B$4:$C$75,2)</f>
        <v>상품</v>
      </c>
      <c r="AD247" s="13" t="s">
        <v>28</v>
      </c>
      <c r="AE247" s="17" t="s">
        <v>2501</v>
      </c>
      <c r="AF247" s="13" t="s">
        <v>24</v>
      </c>
      <c r="AG247" s="17" t="s">
        <v>2453</v>
      </c>
      <c r="AH247" s="17" t="s">
        <v>2359</v>
      </c>
      <c r="AI247" s="17" t="s">
        <v>2359</v>
      </c>
      <c r="AJ247" s="17" t="s">
        <v>2367</v>
      </c>
      <c r="AK247" s="17" t="s">
        <v>2512</v>
      </c>
      <c r="AL247" s="27"/>
    </row>
    <row r="248" spans="1:38">
      <c r="A248" s="26">
        <v>12392</v>
      </c>
      <c r="B248" s="13" t="s">
        <v>19</v>
      </c>
      <c r="C248" s="13">
        <v>127689</v>
      </c>
      <c r="D248" s="14" t="s">
        <v>975</v>
      </c>
      <c r="E248" s="13" t="s">
        <v>976</v>
      </c>
      <c r="F248" s="15">
        <v>43230</v>
      </c>
      <c r="G248" s="15">
        <v>43231</v>
      </c>
      <c r="H248" s="15">
        <v>43231</v>
      </c>
      <c r="I248" s="14" t="s">
        <v>22</v>
      </c>
      <c r="J248" s="13" t="s">
        <v>23</v>
      </c>
      <c r="K248" s="14">
        <v>275863</v>
      </c>
      <c r="L248" s="14">
        <v>27587</v>
      </c>
      <c r="M248" s="14">
        <v>303450</v>
      </c>
      <c r="N248" s="13" t="s">
        <v>24</v>
      </c>
      <c r="O248" s="14" t="s">
        <v>1068</v>
      </c>
      <c r="P248" s="13" t="s">
        <v>942</v>
      </c>
      <c r="Q248" s="13" t="s">
        <v>1069</v>
      </c>
      <c r="R248" s="13" t="s">
        <v>28</v>
      </c>
      <c r="S248" s="16">
        <v>146</v>
      </c>
      <c r="T248" s="16">
        <v>146</v>
      </c>
      <c r="U248" s="16">
        <v>826</v>
      </c>
      <c r="V248" s="13" t="s">
        <v>29</v>
      </c>
      <c r="W248" s="13" t="s">
        <v>29</v>
      </c>
      <c r="X248" s="17" t="str">
        <f>IF(S248=T248,"T","F")</f>
        <v>T</v>
      </c>
      <c r="Y248" s="17" t="s">
        <v>2258</v>
      </c>
      <c r="Z248" s="17" t="s">
        <v>33</v>
      </c>
      <c r="AA248" s="17" t="str">
        <f>VLOOKUP(U248,계정과목!$B$4:$C$75,2)</f>
        <v>소모품비</v>
      </c>
      <c r="AB248" s="17" t="str">
        <f>VLOOKUP(S248,계정과목!$B$4:$C$75,2)</f>
        <v>상품</v>
      </c>
      <c r="AC248" s="17" t="str">
        <f>VLOOKUP(T248,계정과목!$B$4:$C$75,2)</f>
        <v>상품</v>
      </c>
      <c r="AD248" s="13" t="s">
        <v>28</v>
      </c>
      <c r="AE248" s="17" t="s">
        <v>2502</v>
      </c>
      <c r="AF248" s="13" t="s">
        <v>24</v>
      </c>
      <c r="AG248" s="17" t="s">
        <v>2453</v>
      </c>
      <c r="AH248" s="17" t="s">
        <v>2359</v>
      </c>
      <c r="AI248" s="17" t="s">
        <v>2359</v>
      </c>
      <c r="AJ248" s="17" t="s">
        <v>2367</v>
      </c>
      <c r="AK248" s="17" t="s">
        <v>2512</v>
      </c>
      <c r="AL248" s="27"/>
    </row>
    <row r="249" spans="1:38">
      <c r="A249" s="26">
        <v>12393</v>
      </c>
      <c r="B249" s="13" t="s">
        <v>19</v>
      </c>
      <c r="C249" s="13">
        <v>127689</v>
      </c>
      <c r="D249" s="14" t="s">
        <v>975</v>
      </c>
      <c r="E249" s="13" t="s">
        <v>976</v>
      </c>
      <c r="F249" s="15">
        <v>43228</v>
      </c>
      <c r="G249" s="15">
        <v>43230</v>
      </c>
      <c r="H249" s="15">
        <v>43230</v>
      </c>
      <c r="I249" s="14" t="s">
        <v>22</v>
      </c>
      <c r="J249" s="13" t="s">
        <v>23</v>
      </c>
      <c r="K249" s="14">
        <v>60581</v>
      </c>
      <c r="L249" s="14">
        <v>6059</v>
      </c>
      <c r="M249" s="14">
        <v>66640</v>
      </c>
      <c r="N249" s="13" t="s">
        <v>24</v>
      </c>
      <c r="O249" s="14" t="s">
        <v>1070</v>
      </c>
      <c r="P249" s="13" t="s">
        <v>942</v>
      </c>
      <c r="Q249" s="13" t="s">
        <v>1071</v>
      </c>
      <c r="R249" s="13" t="s">
        <v>28</v>
      </c>
      <c r="S249" s="16">
        <v>146</v>
      </c>
      <c r="T249" s="16">
        <v>146</v>
      </c>
      <c r="U249" s="16">
        <v>826</v>
      </c>
      <c r="V249" s="13" t="s">
        <v>29</v>
      </c>
      <c r="W249" s="13" t="s">
        <v>29</v>
      </c>
      <c r="X249" s="17" t="str">
        <f>IF(S249=T249,"T","F")</f>
        <v>T</v>
      </c>
      <c r="Y249" s="17" t="s">
        <v>2258</v>
      </c>
      <c r="Z249" s="17" t="s">
        <v>33</v>
      </c>
      <c r="AA249" s="17" t="str">
        <f>VLOOKUP(U249,계정과목!$B$4:$C$75,2)</f>
        <v>소모품비</v>
      </c>
      <c r="AB249" s="17" t="str">
        <f>VLOOKUP(S249,계정과목!$B$4:$C$75,2)</f>
        <v>상품</v>
      </c>
      <c r="AC249" s="17" t="str">
        <f>VLOOKUP(T249,계정과목!$B$4:$C$75,2)</f>
        <v>상품</v>
      </c>
      <c r="AD249" s="13" t="s">
        <v>28</v>
      </c>
      <c r="AE249" s="17" t="s">
        <v>2480</v>
      </c>
      <c r="AF249" s="13" t="s">
        <v>24</v>
      </c>
      <c r="AG249" s="17" t="s">
        <v>2453</v>
      </c>
      <c r="AH249" s="17" t="s">
        <v>2359</v>
      </c>
      <c r="AI249" s="17" t="s">
        <v>2359</v>
      </c>
      <c r="AJ249" s="17" t="s">
        <v>2367</v>
      </c>
      <c r="AK249" s="17" t="s">
        <v>2512</v>
      </c>
      <c r="AL249" s="27"/>
    </row>
    <row r="250" spans="1:38">
      <c r="A250" s="26">
        <v>12394</v>
      </c>
      <c r="B250" s="13" t="s">
        <v>19</v>
      </c>
      <c r="C250" s="13">
        <v>127689</v>
      </c>
      <c r="D250" s="14" t="s">
        <v>975</v>
      </c>
      <c r="E250" s="13" t="s">
        <v>976</v>
      </c>
      <c r="F250" s="15">
        <v>43226</v>
      </c>
      <c r="G250" s="15">
        <v>43228</v>
      </c>
      <c r="H250" s="15">
        <v>43228</v>
      </c>
      <c r="I250" s="14" t="s">
        <v>22</v>
      </c>
      <c r="J250" s="13" t="s">
        <v>23</v>
      </c>
      <c r="K250" s="14">
        <v>230836</v>
      </c>
      <c r="L250" s="14">
        <v>23084</v>
      </c>
      <c r="M250" s="14">
        <v>253920</v>
      </c>
      <c r="N250" s="13" t="s">
        <v>24</v>
      </c>
      <c r="O250" s="14" t="s">
        <v>1072</v>
      </c>
      <c r="P250" s="13" t="s">
        <v>942</v>
      </c>
      <c r="Q250" s="13" t="s">
        <v>1073</v>
      </c>
      <c r="R250" s="13" t="s">
        <v>28</v>
      </c>
      <c r="S250" s="16">
        <v>146</v>
      </c>
      <c r="T250" s="16">
        <v>146</v>
      </c>
      <c r="U250" s="16">
        <v>826</v>
      </c>
      <c r="V250" s="13" t="s">
        <v>29</v>
      </c>
      <c r="W250" s="13" t="s">
        <v>29</v>
      </c>
      <c r="X250" s="17" t="str">
        <f>IF(S250=T250,"T","F")</f>
        <v>T</v>
      </c>
      <c r="Y250" s="17" t="s">
        <v>2259</v>
      </c>
      <c r="Z250" s="17" t="s">
        <v>30</v>
      </c>
      <c r="AA250" s="17" t="str">
        <f>VLOOKUP(U250,계정과목!$B$4:$C$75,2)</f>
        <v>소모품비</v>
      </c>
      <c r="AB250" s="17" t="str">
        <f>VLOOKUP(S250,계정과목!$B$4:$C$75,2)</f>
        <v>상품</v>
      </c>
      <c r="AC250" s="17" t="str">
        <f>VLOOKUP(T250,계정과목!$B$4:$C$75,2)</f>
        <v>상품</v>
      </c>
      <c r="AD250" s="13" t="s">
        <v>28</v>
      </c>
      <c r="AE250" s="17" t="s">
        <v>2503</v>
      </c>
      <c r="AF250" s="13" t="s">
        <v>24</v>
      </c>
      <c r="AG250" s="17" t="s">
        <v>2453</v>
      </c>
      <c r="AH250" s="17" t="s">
        <v>2359</v>
      </c>
      <c r="AI250" s="17" t="s">
        <v>2359</v>
      </c>
      <c r="AJ250" s="17" t="s">
        <v>2367</v>
      </c>
      <c r="AK250" s="17" t="s">
        <v>2512</v>
      </c>
      <c r="AL250" s="27"/>
    </row>
    <row r="251" spans="1:38">
      <c r="A251" s="26">
        <v>12404</v>
      </c>
      <c r="B251" s="13" t="s">
        <v>19</v>
      </c>
      <c r="C251" s="13">
        <v>127689</v>
      </c>
      <c r="D251" s="14" t="s">
        <v>975</v>
      </c>
      <c r="E251" s="13" t="s">
        <v>976</v>
      </c>
      <c r="F251" s="15">
        <v>43207</v>
      </c>
      <c r="G251" s="15">
        <v>43208</v>
      </c>
      <c r="H251" s="15">
        <v>43208</v>
      </c>
      <c r="I251" s="14" t="s">
        <v>22</v>
      </c>
      <c r="J251" s="13" t="s">
        <v>23</v>
      </c>
      <c r="K251" s="14">
        <v>278354</v>
      </c>
      <c r="L251" s="14">
        <v>27836</v>
      </c>
      <c r="M251" s="14">
        <v>306190</v>
      </c>
      <c r="N251" s="13" t="s">
        <v>24</v>
      </c>
      <c r="O251" s="14" t="s">
        <v>1074</v>
      </c>
      <c r="P251" s="13" t="s">
        <v>942</v>
      </c>
      <c r="Q251" s="13" t="s">
        <v>1075</v>
      </c>
      <c r="R251" s="13" t="s">
        <v>28</v>
      </c>
      <c r="S251" s="16">
        <v>146</v>
      </c>
      <c r="T251" s="16">
        <v>146</v>
      </c>
      <c r="U251" s="16">
        <v>826</v>
      </c>
      <c r="V251" s="13" t="s">
        <v>29</v>
      </c>
      <c r="W251" s="13" t="s">
        <v>29</v>
      </c>
      <c r="X251" s="17" t="str">
        <f>IF(S251=T251,"T","F")</f>
        <v>T</v>
      </c>
      <c r="Y251" s="17" t="s">
        <v>2263</v>
      </c>
      <c r="Z251" s="17" t="s">
        <v>33</v>
      </c>
      <c r="AA251" s="17" t="str">
        <f>VLOOKUP(U251,계정과목!$B$4:$C$75,2)</f>
        <v>소모품비</v>
      </c>
      <c r="AB251" s="17" t="str">
        <f>VLOOKUP(S251,계정과목!$B$4:$C$75,2)</f>
        <v>상품</v>
      </c>
      <c r="AC251" s="17" t="str">
        <f>VLOOKUP(T251,계정과목!$B$4:$C$75,2)</f>
        <v>상품</v>
      </c>
      <c r="AD251" s="13" t="s">
        <v>28</v>
      </c>
      <c r="AE251" s="17" t="s">
        <v>2504</v>
      </c>
      <c r="AF251" s="13" t="s">
        <v>24</v>
      </c>
      <c r="AG251" s="17" t="s">
        <v>2453</v>
      </c>
      <c r="AH251" s="17" t="s">
        <v>2359</v>
      </c>
      <c r="AI251" s="17" t="s">
        <v>2359</v>
      </c>
      <c r="AJ251" s="17" t="s">
        <v>2367</v>
      </c>
      <c r="AK251" s="17" t="s">
        <v>2512</v>
      </c>
      <c r="AL251" s="27"/>
    </row>
    <row r="252" spans="1:38">
      <c r="A252" s="26">
        <v>12405</v>
      </c>
      <c r="B252" s="13" t="s">
        <v>19</v>
      </c>
      <c r="C252" s="13">
        <v>127689</v>
      </c>
      <c r="D252" s="14" t="s">
        <v>975</v>
      </c>
      <c r="E252" s="13" t="s">
        <v>976</v>
      </c>
      <c r="F252" s="15">
        <v>43207</v>
      </c>
      <c r="G252" s="15">
        <v>43208</v>
      </c>
      <c r="H252" s="15">
        <v>43208</v>
      </c>
      <c r="I252" s="14" t="s">
        <v>22</v>
      </c>
      <c r="J252" s="13" t="s">
        <v>23</v>
      </c>
      <c r="K252" s="14">
        <v>-29081</v>
      </c>
      <c r="L252" s="14">
        <v>-2909</v>
      </c>
      <c r="M252" s="14">
        <v>-31990</v>
      </c>
      <c r="N252" s="13" t="s">
        <v>24</v>
      </c>
      <c r="O252" s="14" t="s">
        <v>1076</v>
      </c>
      <c r="P252" s="13" t="s">
        <v>942</v>
      </c>
      <c r="Q252" s="13" t="s">
        <v>1077</v>
      </c>
      <c r="R252" s="13" t="s">
        <v>106</v>
      </c>
      <c r="S252" s="16">
        <v>146</v>
      </c>
      <c r="T252" s="16">
        <v>146</v>
      </c>
      <c r="U252" s="16">
        <v>826</v>
      </c>
      <c r="V252" s="13" t="s">
        <v>29</v>
      </c>
      <c r="W252" s="13" t="s">
        <v>29</v>
      </c>
      <c r="X252" s="17" t="str">
        <f>IF(S252=T252,"T","F")</f>
        <v>T</v>
      </c>
      <c r="Y252" s="17" t="s">
        <v>2258</v>
      </c>
      <c r="Z252" s="17" t="s">
        <v>61</v>
      </c>
      <c r="AA252" s="17" t="str">
        <f>VLOOKUP(U252,계정과목!$B$4:$C$75,2)</f>
        <v>소모품비</v>
      </c>
      <c r="AB252" s="17" t="str">
        <f>VLOOKUP(S252,계정과목!$B$4:$C$75,2)</f>
        <v>상품</v>
      </c>
      <c r="AC252" s="17" t="str">
        <f>VLOOKUP(T252,계정과목!$B$4:$C$75,2)</f>
        <v>상품</v>
      </c>
      <c r="AD252" s="13" t="s">
        <v>106</v>
      </c>
      <c r="AE252" s="17" t="s">
        <v>2505</v>
      </c>
      <c r="AF252" s="13" t="s">
        <v>24</v>
      </c>
      <c r="AG252" s="17" t="s">
        <v>2453</v>
      </c>
      <c r="AH252" s="17" t="s">
        <v>2359</v>
      </c>
      <c r="AI252" s="17" t="s">
        <v>2359</v>
      </c>
      <c r="AJ252" s="17" t="s">
        <v>2367</v>
      </c>
      <c r="AK252" s="17" t="s">
        <v>2512</v>
      </c>
      <c r="AL252" s="27"/>
    </row>
    <row r="253" spans="1:38">
      <c r="A253" s="26">
        <v>12413</v>
      </c>
      <c r="B253" s="13" t="s">
        <v>19</v>
      </c>
      <c r="C253" s="13">
        <v>127689</v>
      </c>
      <c r="D253" s="14" t="s">
        <v>975</v>
      </c>
      <c r="E253" s="13" t="s">
        <v>976</v>
      </c>
      <c r="F253" s="15">
        <v>43196</v>
      </c>
      <c r="G253" s="15">
        <v>43197</v>
      </c>
      <c r="H253" s="15">
        <v>43197</v>
      </c>
      <c r="I253" s="14" t="s">
        <v>22</v>
      </c>
      <c r="J253" s="13" t="s">
        <v>23</v>
      </c>
      <c r="K253" s="14">
        <v>-10900</v>
      </c>
      <c r="L253" s="14">
        <v>-1090</v>
      </c>
      <c r="M253" s="14">
        <v>-11990</v>
      </c>
      <c r="N253" s="13" t="s">
        <v>24</v>
      </c>
      <c r="O253" s="14" t="s">
        <v>1078</v>
      </c>
      <c r="P253" s="13" t="s">
        <v>942</v>
      </c>
      <c r="Q253" s="13" t="s">
        <v>1079</v>
      </c>
      <c r="R253" s="13" t="s">
        <v>28</v>
      </c>
      <c r="S253" s="16">
        <v>146</v>
      </c>
      <c r="T253" s="16">
        <v>146</v>
      </c>
      <c r="U253" s="16">
        <v>826</v>
      </c>
      <c r="V253" s="13" t="s">
        <v>29</v>
      </c>
      <c r="W253" s="13" t="s">
        <v>29</v>
      </c>
      <c r="X253" s="17" t="str">
        <f>IF(S253=T253,"T","F")</f>
        <v>T</v>
      </c>
      <c r="Y253" s="17" t="s">
        <v>2259</v>
      </c>
      <c r="Z253" s="17" t="s">
        <v>33</v>
      </c>
      <c r="AA253" s="17" t="str">
        <f>VLOOKUP(U253,계정과목!$B$4:$C$75,2)</f>
        <v>소모품비</v>
      </c>
      <c r="AB253" s="17" t="str">
        <f>VLOOKUP(S253,계정과목!$B$4:$C$75,2)</f>
        <v>상품</v>
      </c>
      <c r="AC253" s="17" t="str">
        <f>VLOOKUP(T253,계정과목!$B$4:$C$75,2)</f>
        <v>상품</v>
      </c>
      <c r="AD253" s="13" t="s">
        <v>28</v>
      </c>
      <c r="AE253" s="17" t="s">
        <v>2506</v>
      </c>
      <c r="AF253" s="13" t="s">
        <v>24</v>
      </c>
      <c r="AG253" s="17" t="s">
        <v>2453</v>
      </c>
      <c r="AH253" s="17" t="s">
        <v>2359</v>
      </c>
      <c r="AI253" s="17" t="s">
        <v>2359</v>
      </c>
      <c r="AJ253" s="17" t="s">
        <v>2367</v>
      </c>
      <c r="AK253" s="17" t="s">
        <v>2512</v>
      </c>
      <c r="AL253" s="27"/>
    </row>
    <row r="254" spans="1:38">
      <c r="A254" s="26">
        <v>12414</v>
      </c>
      <c r="B254" s="13" t="s">
        <v>19</v>
      </c>
      <c r="C254" s="13">
        <v>127689</v>
      </c>
      <c r="D254" s="14" t="s">
        <v>975</v>
      </c>
      <c r="E254" s="13" t="s">
        <v>976</v>
      </c>
      <c r="F254" s="15">
        <v>43196</v>
      </c>
      <c r="G254" s="15">
        <v>43197</v>
      </c>
      <c r="H254" s="15">
        <v>43197</v>
      </c>
      <c r="I254" s="14" t="s">
        <v>22</v>
      </c>
      <c r="J254" s="13" t="s">
        <v>23</v>
      </c>
      <c r="K254" s="14">
        <v>-18163</v>
      </c>
      <c r="L254" s="14">
        <v>-1817</v>
      </c>
      <c r="M254" s="14">
        <v>-19980</v>
      </c>
      <c r="N254" s="13" t="s">
        <v>24</v>
      </c>
      <c r="O254" s="14" t="s">
        <v>1080</v>
      </c>
      <c r="P254" s="13" t="s">
        <v>942</v>
      </c>
      <c r="Q254" s="13" t="s">
        <v>1081</v>
      </c>
      <c r="R254" s="13" t="s">
        <v>28</v>
      </c>
      <c r="S254" s="16">
        <v>146</v>
      </c>
      <c r="T254" s="16">
        <v>146</v>
      </c>
      <c r="U254" s="16">
        <v>826</v>
      </c>
      <c r="V254" s="13" t="s">
        <v>29</v>
      </c>
      <c r="W254" s="13" t="s">
        <v>29</v>
      </c>
      <c r="X254" s="17" t="str">
        <f>IF(S254=T254,"T","F")</f>
        <v>T</v>
      </c>
      <c r="Y254" s="17" t="s">
        <v>2263</v>
      </c>
      <c r="Z254" s="17" t="s">
        <v>75</v>
      </c>
      <c r="AA254" s="17" t="str">
        <f>VLOOKUP(U254,계정과목!$B$4:$C$75,2)</f>
        <v>소모품비</v>
      </c>
      <c r="AB254" s="17" t="str">
        <f>VLOOKUP(S254,계정과목!$B$4:$C$75,2)</f>
        <v>상품</v>
      </c>
      <c r="AC254" s="17" t="str">
        <f>VLOOKUP(T254,계정과목!$B$4:$C$75,2)</f>
        <v>상품</v>
      </c>
      <c r="AD254" s="13" t="s">
        <v>28</v>
      </c>
      <c r="AE254" s="17" t="s">
        <v>2507</v>
      </c>
      <c r="AF254" s="13" t="s">
        <v>24</v>
      </c>
      <c r="AG254" s="17" t="s">
        <v>2453</v>
      </c>
      <c r="AH254" s="17" t="s">
        <v>2359</v>
      </c>
      <c r="AI254" s="17" t="s">
        <v>2359</v>
      </c>
      <c r="AJ254" s="17" t="s">
        <v>2367</v>
      </c>
      <c r="AK254" s="17" t="s">
        <v>2512</v>
      </c>
      <c r="AL254" s="27"/>
    </row>
    <row r="255" spans="1:38">
      <c r="A255" s="26">
        <v>12436</v>
      </c>
      <c r="B255" s="13" t="s">
        <v>19</v>
      </c>
      <c r="C255" s="13">
        <v>127702</v>
      </c>
      <c r="D255" s="14" t="s">
        <v>1082</v>
      </c>
      <c r="E255" s="13" t="s">
        <v>1083</v>
      </c>
      <c r="F255" s="15">
        <v>43220</v>
      </c>
      <c r="G255" s="15">
        <v>43230</v>
      </c>
      <c r="H255" s="15">
        <v>43230</v>
      </c>
      <c r="I255" s="14" t="s">
        <v>1084</v>
      </c>
      <c r="J255" s="13" t="s">
        <v>1085</v>
      </c>
      <c r="K255" s="14">
        <v>646361</v>
      </c>
      <c r="L255" s="14">
        <v>64639</v>
      </c>
      <c r="M255" s="14">
        <v>711000</v>
      </c>
      <c r="N255" s="13" t="s">
        <v>43</v>
      </c>
      <c r="O255" s="14" t="s">
        <v>1086</v>
      </c>
      <c r="P255" s="13" t="s">
        <v>942</v>
      </c>
      <c r="Q255" s="13" t="s">
        <v>1087</v>
      </c>
      <c r="R255" s="13" t="s">
        <v>28</v>
      </c>
      <c r="S255" s="16">
        <v>146</v>
      </c>
      <c r="T255" s="16">
        <v>146</v>
      </c>
      <c r="U255" s="16">
        <v>826</v>
      </c>
      <c r="V255" s="13" t="s">
        <v>29</v>
      </c>
      <c r="W255" s="13" t="s">
        <v>29</v>
      </c>
      <c r="X255" s="17" t="str">
        <f>IF(S255=T255,"T","F")</f>
        <v>T</v>
      </c>
      <c r="Y255" s="17" t="s">
        <v>145</v>
      </c>
      <c r="Z255" s="17" t="s">
        <v>145</v>
      </c>
      <c r="AA255" s="17" t="str">
        <f>VLOOKUP(U255,계정과목!$B$4:$C$75,2)</f>
        <v>소모품비</v>
      </c>
      <c r="AB255" s="17" t="str">
        <f>VLOOKUP(S255,계정과목!$B$4:$C$75,2)</f>
        <v>상품</v>
      </c>
      <c r="AC255" s="17" t="str">
        <f>VLOOKUP(T255,계정과목!$B$4:$C$75,2)</f>
        <v>상품</v>
      </c>
      <c r="AD255" s="13" t="s">
        <v>28</v>
      </c>
      <c r="AE255" s="17" t="s">
        <v>2508</v>
      </c>
      <c r="AF255" s="13" t="s">
        <v>43</v>
      </c>
      <c r="AG255" s="17" t="s">
        <v>2453</v>
      </c>
      <c r="AH255" s="17" t="s">
        <v>2359</v>
      </c>
      <c r="AI255" s="17" t="s">
        <v>2359</v>
      </c>
      <c r="AJ255" s="17" t="s">
        <v>2367</v>
      </c>
      <c r="AK255" s="17" t="s">
        <v>2512</v>
      </c>
      <c r="AL255" s="27"/>
    </row>
    <row r="256" spans="1:38">
      <c r="A256" s="26">
        <v>12601</v>
      </c>
      <c r="B256" s="13" t="s">
        <v>19</v>
      </c>
      <c r="C256" s="13">
        <v>127753</v>
      </c>
      <c r="D256" s="14" t="s">
        <v>1088</v>
      </c>
      <c r="E256" s="13" t="s">
        <v>1089</v>
      </c>
      <c r="F256" s="15">
        <v>43220</v>
      </c>
      <c r="G256" s="15">
        <v>43230</v>
      </c>
      <c r="H256" s="15">
        <v>43231</v>
      </c>
      <c r="I256" s="14" t="s">
        <v>1090</v>
      </c>
      <c r="J256" s="13" t="s">
        <v>1091</v>
      </c>
      <c r="K256" s="14">
        <v>35000</v>
      </c>
      <c r="L256" s="14">
        <v>3500</v>
      </c>
      <c r="M256" s="14">
        <v>38500</v>
      </c>
      <c r="N256" s="13" t="s">
        <v>24</v>
      </c>
      <c r="O256" s="14" t="s">
        <v>1092</v>
      </c>
      <c r="P256" s="13" t="s">
        <v>942</v>
      </c>
      <c r="Q256" s="13" t="s">
        <v>1093</v>
      </c>
      <c r="R256" s="13" t="s">
        <v>60</v>
      </c>
      <c r="S256" s="16">
        <v>146</v>
      </c>
      <c r="T256" s="16">
        <v>827</v>
      </c>
      <c r="U256" s="16">
        <v>826</v>
      </c>
      <c r="V256" s="13" t="s">
        <v>29</v>
      </c>
      <c r="W256" s="13" t="s">
        <v>29</v>
      </c>
      <c r="X256" s="17" t="str">
        <f>IF(S256=T256,"T","F")</f>
        <v>F</v>
      </c>
      <c r="Y256" s="17" t="s">
        <v>33</v>
      </c>
      <c r="Z256" s="17" t="s">
        <v>33</v>
      </c>
      <c r="AA256" s="17" t="str">
        <f>VLOOKUP(U256,계정과목!$B$4:$C$75,2)</f>
        <v>소모품비</v>
      </c>
      <c r="AB256" s="17" t="str">
        <f>VLOOKUP(S256,계정과목!$B$4:$C$75,2)</f>
        <v>상품</v>
      </c>
      <c r="AC256" s="17" t="str">
        <f>VLOOKUP(T256,계정과목!$B$4:$C$75,2)</f>
        <v>지급수수료</v>
      </c>
      <c r="AD256" s="13" t="s">
        <v>60</v>
      </c>
      <c r="AE256" s="17" t="s">
        <v>2509</v>
      </c>
      <c r="AF256" s="13" t="s">
        <v>24</v>
      </c>
      <c r="AG256" s="17" t="s">
        <v>2258</v>
      </c>
      <c r="AH256" s="17" t="s">
        <v>2361</v>
      </c>
      <c r="AI256" s="17" t="s">
        <v>2359</v>
      </c>
      <c r="AJ256" s="17" t="s">
        <v>2367</v>
      </c>
      <c r="AK256" s="17" t="s">
        <v>2519</v>
      </c>
      <c r="AL256" s="27"/>
    </row>
    <row r="257" spans="1:38">
      <c r="A257" s="26">
        <v>12659</v>
      </c>
      <c r="B257" s="13" t="s">
        <v>19</v>
      </c>
      <c r="C257" s="13">
        <v>127765</v>
      </c>
      <c r="D257" s="14" t="s">
        <v>648</v>
      </c>
      <c r="E257" s="13" t="s">
        <v>649</v>
      </c>
      <c r="F257" s="15">
        <v>43242</v>
      </c>
      <c r="G257" s="15">
        <v>43242</v>
      </c>
      <c r="H257" s="15">
        <v>43242</v>
      </c>
      <c r="I257" s="14" t="s">
        <v>1094</v>
      </c>
      <c r="J257" s="13" t="s">
        <v>1095</v>
      </c>
      <c r="K257" s="14">
        <v>318182</v>
      </c>
      <c r="L257" s="14">
        <v>31818</v>
      </c>
      <c r="M257" s="14">
        <v>350000</v>
      </c>
      <c r="N257" s="13" t="s">
        <v>24</v>
      </c>
      <c r="O257" s="14" t="s">
        <v>1096</v>
      </c>
      <c r="P257" s="13" t="s">
        <v>942</v>
      </c>
      <c r="Q257" s="13" t="s">
        <v>1097</v>
      </c>
      <c r="R257" s="13" t="s">
        <v>28</v>
      </c>
      <c r="S257" s="16">
        <v>146</v>
      </c>
      <c r="T257" s="16">
        <v>146</v>
      </c>
      <c r="U257" s="16">
        <v>826</v>
      </c>
      <c r="V257" s="13" t="s">
        <v>29</v>
      </c>
      <c r="W257" s="13" t="s">
        <v>29</v>
      </c>
      <c r="X257" s="17" t="str">
        <f>IF(S257=T257,"T","F")</f>
        <v>T</v>
      </c>
      <c r="Y257" s="17" t="s">
        <v>33</v>
      </c>
      <c r="Z257" s="17" t="s">
        <v>33</v>
      </c>
      <c r="AA257" s="17" t="str">
        <f>VLOOKUP(U257,계정과목!$B$4:$C$75,2)</f>
        <v>소모품비</v>
      </c>
      <c r="AB257" s="17" t="str">
        <f>VLOOKUP(S257,계정과목!$B$4:$C$75,2)</f>
        <v>상품</v>
      </c>
      <c r="AC257" s="17" t="str">
        <f>VLOOKUP(T257,계정과목!$B$4:$C$75,2)</f>
        <v>상품</v>
      </c>
      <c r="AD257" s="13" t="s">
        <v>28</v>
      </c>
      <c r="AE257" s="17" t="s">
        <v>2510</v>
      </c>
      <c r="AF257" s="13" t="s">
        <v>24</v>
      </c>
      <c r="AG257" s="17" t="s">
        <v>2453</v>
      </c>
      <c r="AH257" s="17" t="s">
        <v>2359</v>
      </c>
      <c r="AI257" s="17" t="s">
        <v>2359</v>
      </c>
      <c r="AJ257" s="17" t="s">
        <v>2367</v>
      </c>
      <c r="AK257" s="17" t="s">
        <v>2512</v>
      </c>
      <c r="AL257" s="27"/>
    </row>
    <row r="258" spans="1:38">
      <c r="A258" s="26">
        <v>12800</v>
      </c>
      <c r="B258" s="13" t="s">
        <v>19</v>
      </c>
      <c r="C258" s="13">
        <v>127792</v>
      </c>
      <c r="D258" s="14" t="s">
        <v>107</v>
      </c>
      <c r="E258" s="13" t="s">
        <v>108</v>
      </c>
      <c r="F258" s="15">
        <v>43238</v>
      </c>
      <c r="G258" s="15">
        <v>43239</v>
      </c>
      <c r="H258" s="15">
        <v>43239</v>
      </c>
      <c r="I258" s="14" t="s">
        <v>22</v>
      </c>
      <c r="J258" s="13" t="s">
        <v>23</v>
      </c>
      <c r="K258" s="14">
        <v>22718</v>
      </c>
      <c r="L258" s="14">
        <v>2272</v>
      </c>
      <c r="M258" s="14">
        <v>24990</v>
      </c>
      <c r="N258" s="13" t="s">
        <v>24</v>
      </c>
      <c r="O258" s="14" t="s">
        <v>1098</v>
      </c>
      <c r="P258" s="13" t="s">
        <v>942</v>
      </c>
      <c r="Q258" s="13" t="s">
        <v>1099</v>
      </c>
      <c r="R258" s="13" t="s">
        <v>28</v>
      </c>
      <c r="S258" s="16">
        <v>146</v>
      </c>
      <c r="T258" s="16">
        <v>146</v>
      </c>
      <c r="U258" s="16">
        <v>826</v>
      </c>
      <c r="V258" s="13" t="s">
        <v>29</v>
      </c>
      <c r="W258" s="13" t="s">
        <v>29</v>
      </c>
      <c r="X258" s="17" t="str">
        <f>IF(S258=T258,"T","F")</f>
        <v>T</v>
      </c>
      <c r="Y258" s="17" t="s">
        <v>33</v>
      </c>
      <c r="Z258" s="17" t="s">
        <v>33</v>
      </c>
      <c r="AA258" s="17" t="str">
        <f>VLOOKUP(U258,계정과목!$B$4:$C$75,2)</f>
        <v>소모품비</v>
      </c>
      <c r="AB258" s="17" t="str">
        <f>VLOOKUP(S258,계정과목!$B$4:$C$75,2)</f>
        <v>상품</v>
      </c>
      <c r="AC258" s="17" t="str">
        <f>VLOOKUP(T258,계정과목!$B$4:$C$75,2)</f>
        <v>상품</v>
      </c>
      <c r="AD258" s="13" t="s">
        <v>28</v>
      </c>
      <c r="AE258" s="17" t="s">
        <v>2501</v>
      </c>
      <c r="AF258" s="13" t="s">
        <v>24</v>
      </c>
      <c r="AG258" s="17" t="s">
        <v>2453</v>
      </c>
      <c r="AH258" s="17" t="s">
        <v>2359</v>
      </c>
      <c r="AI258" s="17" t="s">
        <v>2359</v>
      </c>
      <c r="AJ258" s="17" t="s">
        <v>2367</v>
      </c>
      <c r="AK258" s="17" t="s">
        <v>2512</v>
      </c>
      <c r="AL258" s="27"/>
    </row>
    <row r="259" spans="1:38">
      <c r="A259" s="26">
        <v>15342</v>
      </c>
      <c r="B259" s="13" t="s">
        <v>19</v>
      </c>
      <c r="C259" s="13">
        <v>130408</v>
      </c>
      <c r="D259" s="14" t="s">
        <v>1100</v>
      </c>
      <c r="E259" s="13" t="s">
        <v>1101</v>
      </c>
      <c r="F259" s="15">
        <v>43242</v>
      </c>
      <c r="G259" s="15">
        <v>43242</v>
      </c>
      <c r="H259" s="15">
        <v>43242</v>
      </c>
      <c r="I259" s="14" t="s">
        <v>1102</v>
      </c>
      <c r="J259" s="13" t="s">
        <v>1103</v>
      </c>
      <c r="K259" s="14">
        <v>363636</v>
      </c>
      <c r="L259" s="14">
        <v>36364</v>
      </c>
      <c r="M259" s="14">
        <v>400000</v>
      </c>
      <c r="N259" s="13" t="s">
        <v>24</v>
      </c>
      <c r="O259" s="14" t="s">
        <v>1104</v>
      </c>
      <c r="P259" s="13" t="s">
        <v>942</v>
      </c>
      <c r="Q259" s="13" t="s">
        <v>1097</v>
      </c>
      <c r="R259" s="13" t="s">
        <v>28</v>
      </c>
      <c r="S259" s="16">
        <v>146</v>
      </c>
      <c r="T259" s="16">
        <v>146</v>
      </c>
      <c r="U259" s="16">
        <v>826</v>
      </c>
      <c r="V259" s="13" t="s">
        <v>29</v>
      </c>
      <c r="W259" s="13" t="s">
        <v>29</v>
      </c>
      <c r="X259" s="17" t="str">
        <f>IF(S259=T259,"T","F")</f>
        <v>T</v>
      </c>
      <c r="Y259" s="17" t="s">
        <v>30</v>
      </c>
      <c r="Z259" s="17" t="s">
        <v>30</v>
      </c>
      <c r="AA259" s="17" t="str">
        <f>VLOOKUP(U259,계정과목!$B$4:$C$75,2)</f>
        <v>소모품비</v>
      </c>
      <c r="AB259" s="17" t="str">
        <f>VLOOKUP(S259,계정과목!$B$4:$C$75,2)</f>
        <v>상품</v>
      </c>
      <c r="AC259" s="17" t="str">
        <f>VLOOKUP(T259,계정과목!$B$4:$C$75,2)</f>
        <v>상품</v>
      </c>
      <c r="AD259" s="13" t="s">
        <v>28</v>
      </c>
      <c r="AE259" s="17" t="s">
        <v>2511</v>
      </c>
      <c r="AF259" s="13" t="s">
        <v>24</v>
      </c>
      <c r="AG259" s="17" t="s">
        <v>2453</v>
      </c>
      <c r="AH259" s="17" t="s">
        <v>2359</v>
      </c>
      <c r="AI259" s="17" t="s">
        <v>2359</v>
      </c>
      <c r="AJ259" s="17" t="s">
        <v>2367</v>
      </c>
      <c r="AK259" s="17" t="s">
        <v>2512</v>
      </c>
      <c r="AL259" s="27"/>
    </row>
    <row r="260" spans="1:38">
      <c r="A260" s="26">
        <v>15481</v>
      </c>
      <c r="B260" s="13" t="s">
        <v>19</v>
      </c>
      <c r="C260" s="13">
        <v>130517</v>
      </c>
      <c r="D260" s="14" t="s">
        <v>1105</v>
      </c>
      <c r="E260" s="13" t="s">
        <v>1106</v>
      </c>
      <c r="F260" s="15">
        <v>43220</v>
      </c>
      <c r="G260" s="15">
        <v>43230</v>
      </c>
      <c r="H260" s="15">
        <v>43230</v>
      </c>
      <c r="I260" s="14" t="s">
        <v>1107</v>
      </c>
      <c r="J260" s="13" t="s">
        <v>1108</v>
      </c>
      <c r="K260" s="14">
        <v>530001</v>
      </c>
      <c r="L260" s="14">
        <v>52999</v>
      </c>
      <c r="M260" s="14">
        <v>583000</v>
      </c>
      <c r="N260" s="13" t="s">
        <v>24</v>
      </c>
      <c r="O260" s="14" t="s">
        <v>1109</v>
      </c>
      <c r="P260" s="13" t="s">
        <v>942</v>
      </c>
      <c r="Q260" s="13" t="s">
        <v>1093</v>
      </c>
      <c r="R260" s="13" t="s">
        <v>28</v>
      </c>
      <c r="S260" s="16">
        <v>146</v>
      </c>
      <c r="T260" s="16">
        <v>146</v>
      </c>
      <c r="U260" s="16">
        <v>826</v>
      </c>
      <c r="V260" s="13" t="s">
        <v>29</v>
      </c>
      <c r="W260" s="13" t="s">
        <v>29</v>
      </c>
      <c r="X260" s="17" t="str">
        <f>IF(S260=T260,"T","F")</f>
        <v>T</v>
      </c>
      <c r="Y260" s="17" t="s">
        <v>33</v>
      </c>
      <c r="Z260" s="17" t="s">
        <v>33</v>
      </c>
      <c r="AA260" s="17" t="str">
        <f>VLOOKUP(U260,계정과목!$B$4:$C$75,2)</f>
        <v>소모품비</v>
      </c>
      <c r="AB260" s="17" t="str">
        <f>VLOOKUP(S260,계정과목!$B$4:$C$75,2)</f>
        <v>상품</v>
      </c>
      <c r="AC260" s="17" t="str">
        <f>VLOOKUP(T260,계정과목!$B$4:$C$75,2)</f>
        <v>상품</v>
      </c>
      <c r="AD260" s="13" t="s">
        <v>28</v>
      </c>
      <c r="AE260" s="17" t="s">
        <v>2520</v>
      </c>
      <c r="AF260" s="13" t="s">
        <v>24</v>
      </c>
      <c r="AG260" s="17" t="s">
        <v>2453</v>
      </c>
      <c r="AH260" s="17" t="s">
        <v>2359</v>
      </c>
      <c r="AI260" s="17" t="s">
        <v>2359</v>
      </c>
      <c r="AJ260" s="17" t="s">
        <v>2367</v>
      </c>
      <c r="AK260" s="17" t="s">
        <v>2512</v>
      </c>
      <c r="AL260" s="27"/>
    </row>
    <row r="261" spans="1:38">
      <c r="A261" s="26">
        <v>15492</v>
      </c>
      <c r="B261" s="13" t="s">
        <v>19</v>
      </c>
      <c r="C261" s="13">
        <v>130518</v>
      </c>
      <c r="D261" s="14" t="s">
        <v>1110</v>
      </c>
      <c r="E261" s="13" t="s">
        <v>1111</v>
      </c>
      <c r="F261" s="15">
        <v>43219</v>
      </c>
      <c r="G261" s="15">
        <v>43221</v>
      </c>
      <c r="H261" s="15">
        <v>43222</v>
      </c>
      <c r="I261" s="14" t="s">
        <v>1112</v>
      </c>
      <c r="J261" s="13" t="s">
        <v>1113</v>
      </c>
      <c r="K261" s="14">
        <v>384545</v>
      </c>
      <c r="L261" s="14">
        <v>38455</v>
      </c>
      <c r="M261" s="14">
        <v>423000</v>
      </c>
      <c r="N261" s="13" t="s">
        <v>43</v>
      </c>
      <c r="O261" s="14" t="s">
        <v>1114</v>
      </c>
      <c r="P261" s="13" t="s">
        <v>942</v>
      </c>
      <c r="Q261" s="13" t="s">
        <v>874</v>
      </c>
      <c r="R261" s="13" t="s">
        <v>28</v>
      </c>
      <c r="S261" s="16">
        <v>146</v>
      </c>
      <c r="T261" s="16">
        <v>146</v>
      </c>
      <c r="U261" s="16">
        <v>826</v>
      </c>
      <c r="V261" s="13" t="s">
        <v>29</v>
      </c>
      <c r="W261" s="13" t="s">
        <v>29</v>
      </c>
      <c r="X261" s="17" t="str">
        <f>IF(S261=T261,"T","F")</f>
        <v>T</v>
      </c>
      <c r="Y261" s="17" t="s">
        <v>145</v>
      </c>
      <c r="Z261" s="17" t="s">
        <v>145</v>
      </c>
      <c r="AA261" s="17" t="str">
        <f>VLOOKUP(U261,계정과목!$B$4:$C$75,2)</f>
        <v>소모품비</v>
      </c>
      <c r="AB261" s="17" t="str">
        <f>VLOOKUP(S261,계정과목!$B$4:$C$75,2)</f>
        <v>상품</v>
      </c>
      <c r="AC261" s="17" t="str">
        <f>VLOOKUP(T261,계정과목!$B$4:$C$75,2)</f>
        <v>상품</v>
      </c>
      <c r="AD261" s="13" t="s">
        <v>28</v>
      </c>
      <c r="AE261" s="17" t="s">
        <v>2521</v>
      </c>
      <c r="AF261" s="13" t="s">
        <v>43</v>
      </c>
      <c r="AG261" s="17" t="s">
        <v>2453</v>
      </c>
      <c r="AH261" s="17" t="s">
        <v>2359</v>
      </c>
      <c r="AI261" s="17" t="s">
        <v>2359</v>
      </c>
      <c r="AJ261" s="17" t="s">
        <v>2367</v>
      </c>
      <c r="AK261" s="17" t="s">
        <v>2512</v>
      </c>
      <c r="AL261" s="27"/>
    </row>
    <row r="262" spans="1:38">
      <c r="A262" s="26">
        <v>15951</v>
      </c>
      <c r="B262" s="13" t="s">
        <v>19</v>
      </c>
      <c r="C262" s="13">
        <v>117404</v>
      </c>
      <c r="D262" s="14" t="s">
        <v>1115</v>
      </c>
      <c r="E262" s="13" t="s">
        <v>1116</v>
      </c>
      <c r="F262" s="15">
        <v>43281</v>
      </c>
      <c r="G262" s="15">
        <v>43286</v>
      </c>
      <c r="H262" s="15">
        <v>43286</v>
      </c>
      <c r="I262" s="14" t="s">
        <v>1117</v>
      </c>
      <c r="J262" s="13" t="s">
        <v>1118</v>
      </c>
      <c r="K262" s="14">
        <v>90000</v>
      </c>
      <c r="L262" s="14">
        <v>9000</v>
      </c>
      <c r="M262" s="14">
        <v>99000</v>
      </c>
      <c r="N262" s="13" t="s">
        <v>24</v>
      </c>
      <c r="O262" s="14" t="s">
        <v>1119</v>
      </c>
      <c r="P262" s="13" t="s">
        <v>942</v>
      </c>
      <c r="Q262" s="13" t="s">
        <v>166</v>
      </c>
      <c r="R262" s="13" t="s">
        <v>60</v>
      </c>
      <c r="S262" s="16">
        <v>827</v>
      </c>
      <c r="T262" s="16">
        <v>831</v>
      </c>
      <c r="U262" s="16">
        <v>826</v>
      </c>
      <c r="V262" s="13" t="s">
        <v>29</v>
      </c>
      <c r="W262" s="13" t="s">
        <v>29</v>
      </c>
      <c r="X262" s="17" t="str">
        <f>IF(S262=T262,"T","F")</f>
        <v>F</v>
      </c>
      <c r="Y262" s="17" t="s">
        <v>2258</v>
      </c>
      <c r="Z262" s="17" t="s">
        <v>61</v>
      </c>
      <c r="AA262" s="17" t="str">
        <f>VLOOKUP(U262,계정과목!$B$4:$C$75,2)</f>
        <v>소모품비</v>
      </c>
      <c r="AB262" s="17" t="str">
        <f>VLOOKUP(S262,계정과목!$B$4:$C$75,2)</f>
        <v>지급수수료</v>
      </c>
      <c r="AC262" s="17" t="str">
        <f>VLOOKUP(T262,계정과목!$B$4:$C$75,2)</f>
        <v>건물관리비</v>
      </c>
      <c r="AD262" s="13" t="s">
        <v>60</v>
      </c>
      <c r="AE262" s="17" t="s">
        <v>2480</v>
      </c>
      <c r="AF262" s="13" t="s">
        <v>24</v>
      </c>
      <c r="AG262" s="17" t="s">
        <v>2453</v>
      </c>
      <c r="AH262" s="17" t="s">
        <v>2359</v>
      </c>
      <c r="AI262" s="17" t="s">
        <v>2359</v>
      </c>
      <c r="AJ262" s="17" t="s">
        <v>2367</v>
      </c>
      <c r="AK262" s="17" t="s">
        <v>2512</v>
      </c>
      <c r="AL262" s="27"/>
    </row>
    <row r="263" spans="1:38">
      <c r="A263" s="26">
        <v>16339</v>
      </c>
      <c r="B263" s="13" t="s">
        <v>19</v>
      </c>
      <c r="C263" s="13">
        <v>125179</v>
      </c>
      <c r="D263" s="14" t="s">
        <v>1120</v>
      </c>
      <c r="E263" s="13" t="s">
        <v>1121</v>
      </c>
      <c r="F263" s="15">
        <v>43301</v>
      </c>
      <c r="G263" s="15">
        <v>43302</v>
      </c>
      <c r="H263" s="15">
        <v>43303</v>
      </c>
      <c r="I263" s="14" t="s">
        <v>1122</v>
      </c>
      <c r="J263" s="13" t="s">
        <v>1123</v>
      </c>
      <c r="K263" s="14">
        <v>60000</v>
      </c>
      <c r="L263" s="14">
        <v>6000</v>
      </c>
      <c r="M263" s="14">
        <v>66000</v>
      </c>
      <c r="N263" s="13" t="s">
        <v>43</v>
      </c>
      <c r="O263" s="14" t="s">
        <v>1124</v>
      </c>
      <c r="P263" s="13" t="s">
        <v>942</v>
      </c>
      <c r="Q263" s="13" t="s">
        <v>1125</v>
      </c>
      <c r="R263" s="13" t="s">
        <v>768</v>
      </c>
      <c r="S263" s="16">
        <v>831</v>
      </c>
      <c r="T263" s="16">
        <v>831</v>
      </c>
      <c r="U263" s="16">
        <v>826</v>
      </c>
      <c r="V263" s="13" t="s">
        <v>29</v>
      </c>
      <c r="W263" s="13" t="s">
        <v>29</v>
      </c>
      <c r="X263" s="17" t="str">
        <f>IF(S263=T263,"T","F")</f>
        <v>T</v>
      </c>
      <c r="Y263" s="17" t="s">
        <v>145</v>
      </c>
      <c r="Z263" s="17" t="s">
        <v>145</v>
      </c>
      <c r="AA263" s="17" t="str">
        <f>VLOOKUP(U263,계정과목!$B$4:$C$75,2)</f>
        <v>소모품비</v>
      </c>
      <c r="AB263" s="17" t="str">
        <f>VLOOKUP(S263,계정과목!$B$4:$C$75,2)</f>
        <v>건물관리비</v>
      </c>
      <c r="AC263" s="17" t="str">
        <f>VLOOKUP(T263,계정과목!$B$4:$C$75,2)</f>
        <v>건물관리비</v>
      </c>
      <c r="AD263" s="13" t="s">
        <v>768</v>
      </c>
      <c r="AE263" s="17" t="s">
        <v>2314</v>
      </c>
      <c r="AF263" s="13" t="s">
        <v>43</v>
      </c>
      <c r="AG263" s="17" t="s">
        <v>2259</v>
      </c>
      <c r="AH263" s="17" t="s">
        <v>2453</v>
      </c>
      <c r="AI263" s="17" t="s">
        <v>2361</v>
      </c>
      <c r="AJ263" s="17" t="s">
        <v>2367</v>
      </c>
      <c r="AK263" s="17" t="s">
        <v>2522</v>
      </c>
      <c r="AL263" s="27"/>
    </row>
    <row r="264" spans="1:38">
      <c r="A264" s="26">
        <v>16750</v>
      </c>
      <c r="B264" s="13" t="s">
        <v>19</v>
      </c>
      <c r="C264" s="13">
        <v>125290</v>
      </c>
      <c r="D264" s="14" t="s">
        <v>1126</v>
      </c>
      <c r="E264" s="13" t="s">
        <v>1127</v>
      </c>
      <c r="F264" s="15">
        <v>43252</v>
      </c>
      <c r="G264" s="15">
        <v>43260</v>
      </c>
      <c r="H264" s="15">
        <v>43260</v>
      </c>
      <c r="I264" s="14" t="s">
        <v>1128</v>
      </c>
      <c r="J264" s="13" t="s">
        <v>1129</v>
      </c>
      <c r="K264" s="14">
        <v>50163</v>
      </c>
      <c r="L264" s="14">
        <v>5017</v>
      </c>
      <c r="M264" s="14">
        <v>55180</v>
      </c>
      <c r="N264" s="13" t="s">
        <v>24</v>
      </c>
      <c r="O264" s="14" t="s">
        <v>1130</v>
      </c>
      <c r="P264" s="13" t="s">
        <v>942</v>
      </c>
      <c r="Q264" s="13" t="s">
        <v>1131</v>
      </c>
      <c r="R264" s="13" t="s">
        <v>28</v>
      </c>
      <c r="S264" s="16">
        <v>146</v>
      </c>
      <c r="T264" s="16">
        <v>146</v>
      </c>
      <c r="U264" s="16">
        <v>826</v>
      </c>
      <c r="V264" s="13" t="s">
        <v>29</v>
      </c>
      <c r="W264" s="13" t="s">
        <v>29</v>
      </c>
      <c r="X264" s="17" t="str">
        <f>IF(S264=T264,"T","F")</f>
        <v>T</v>
      </c>
      <c r="Y264" s="17" t="s">
        <v>145</v>
      </c>
      <c r="Z264" s="17" t="s">
        <v>145</v>
      </c>
      <c r="AA264" s="17" t="str">
        <f>VLOOKUP(U264,계정과목!$B$4:$C$75,2)</f>
        <v>소모품비</v>
      </c>
      <c r="AB264" s="17" t="str">
        <f>VLOOKUP(S264,계정과목!$B$4:$C$75,2)</f>
        <v>상품</v>
      </c>
      <c r="AC264" s="17" t="str">
        <f>VLOOKUP(T264,계정과목!$B$4:$C$75,2)</f>
        <v>상품</v>
      </c>
      <c r="AD264" s="13" t="s">
        <v>28</v>
      </c>
      <c r="AE264" s="17" t="s">
        <v>2523</v>
      </c>
      <c r="AF264" s="13" t="s">
        <v>24</v>
      </c>
      <c r="AG264" s="17" t="s">
        <v>2453</v>
      </c>
      <c r="AH264" s="17" t="s">
        <v>2359</v>
      </c>
      <c r="AI264" s="17" t="s">
        <v>2359</v>
      </c>
      <c r="AJ264" s="17" t="s">
        <v>2367</v>
      </c>
      <c r="AK264" s="17" t="s">
        <v>2512</v>
      </c>
      <c r="AL264" s="27"/>
    </row>
    <row r="265" spans="1:38">
      <c r="A265" s="26">
        <v>17468</v>
      </c>
      <c r="B265" s="13" t="s">
        <v>19</v>
      </c>
      <c r="C265" s="13">
        <v>125996</v>
      </c>
      <c r="D265" s="14" t="s">
        <v>1132</v>
      </c>
      <c r="E265" s="13" t="s">
        <v>1133</v>
      </c>
      <c r="F265" s="15">
        <v>43278</v>
      </c>
      <c r="G265" s="15">
        <v>43279</v>
      </c>
      <c r="H265" s="15">
        <v>43279</v>
      </c>
      <c r="I265" s="14" t="s">
        <v>1134</v>
      </c>
      <c r="J265" s="13" t="s">
        <v>1135</v>
      </c>
      <c r="K265" s="14">
        <v>133637</v>
      </c>
      <c r="L265" s="14">
        <v>13363</v>
      </c>
      <c r="M265" s="14">
        <v>147000</v>
      </c>
      <c r="N265" s="13" t="s">
        <v>24</v>
      </c>
      <c r="O265" s="14" t="s">
        <v>1136</v>
      </c>
      <c r="P265" s="13" t="s">
        <v>942</v>
      </c>
      <c r="Q265" s="13" t="s">
        <v>1137</v>
      </c>
      <c r="R265" s="13" t="s">
        <v>28</v>
      </c>
      <c r="S265" s="16">
        <v>146</v>
      </c>
      <c r="T265" s="16">
        <v>146</v>
      </c>
      <c r="U265" s="16">
        <v>826</v>
      </c>
      <c r="V265" s="13" t="s">
        <v>29</v>
      </c>
      <c r="W265" s="13" t="s">
        <v>29</v>
      </c>
      <c r="X265" s="17" t="str">
        <f>IF(S265=T265,"T","F")</f>
        <v>T</v>
      </c>
      <c r="Y265" s="17" t="s">
        <v>145</v>
      </c>
      <c r="Z265" s="17" t="s">
        <v>145</v>
      </c>
      <c r="AA265" s="17" t="str">
        <f>VLOOKUP(U265,계정과목!$B$4:$C$75,2)</f>
        <v>소모품비</v>
      </c>
      <c r="AB265" s="17" t="str">
        <f>VLOOKUP(S265,계정과목!$B$4:$C$75,2)</f>
        <v>상품</v>
      </c>
      <c r="AC265" s="17" t="str">
        <f>VLOOKUP(T265,계정과목!$B$4:$C$75,2)</f>
        <v>상품</v>
      </c>
      <c r="AD265" s="13" t="s">
        <v>28</v>
      </c>
      <c r="AE265" s="17" t="s">
        <v>2524</v>
      </c>
      <c r="AF265" s="13" t="s">
        <v>24</v>
      </c>
      <c r="AG265" s="17" t="s">
        <v>2453</v>
      </c>
      <c r="AH265" s="17" t="s">
        <v>2359</v>
      </c>
      <c r="AI265" s="17" t="s">
        <v>2359</v>
      </c>
      <c r="AJ265" s="17" t="s">
        <v>2367</v>
      </c>
      <c r="AK265" s="17" t="s">
        <v>2512</v>
      </c>
      <c r="AL265" s="27"/>
    </row>
    <row r="266" spans="1:38">
      <c r="A266" s="26">
        <v>17891</v>
      </c>
      <c r="B266" s="13" t="s">
        <v>19</v>
      </c>
      <c r="C266" s="13">
        <v>126343</v>
      </c>
      <c r="D266" s="14" t="s">
        <v>1138</v>
      </c>
      <c r="E266" s="13" t="s">
        <v>1139</v>
      </c>
      <c r="F266" s="15">
        <v>43281</v>
      </c>
      <c r="G266" s="15">
        <v>43286</v>
      </c>
      <c r="H266" s="15">
        <v>43286</v>
      </c>
      <c r="I266" s="14" t="s">
        <v>1117</v>
      </c>
      <c r="J266" s="13" t="s">
        <v>1118</v>
      </c>
      <c r="K266" s="14">
        <v>63637</v>
      </c>
      <c r="L266" s="14">
        <v>6363</v>
      </c>
      <c r="M266" s="14">
        <v>70000</v>
      </c>
      <c r="N266" s="13" t="s">
        <v>24</v>
      </c>
      <c r="O266" s="14" t="s">
        <v>1119</v>
      </c>
      <c r="P266" s="13" t="s">
        <v>942</v>
      </c>
      <c r="Q266" s="13" t="s">
        <v>1140</v>
      </c>
      <c r="R266" s="13" t="s">
        <v>60</v>
      </c>
      <c r="S266" s="16">
        <v>827</v>
      </c>
      <c r="T266" s="16">
        <v>813</v>
      </c>
      <c r="U266" s="16">
        <v>826</v>
      </c>
      <c r="V266" s="13" t="s">
        <v>29</v>
      </c>
      <c r="W266" s="13" t="s">
        <v>29</v>
      </c>
      <c r="X266" s="17" t="str">
        <f>IF(S266=T266,"T","F")</f>
        <v>F</v>
      </c>
      <c r="Y266" s="17" t="s">
        <v>2258</v>
      </c>
      <c r="Z266" s="17" t="s">
        <v>33</v>
      </c>
      <c r="AA266" s="17" t="str">
        <f>VLOOKUP(U266,계정과목!$B$4:$C$75,2)</f>
        <v>소모품비</v>
      </c>
      <c r="AB266" s="17" t="str">
        <f>VLOOKUP(S266,계정과목!$B$4:$C$75,2)</f>
        <v>지급수수료</v>
      </c>
      <c r="AC266" s="17" t="str">
        <f>VLOOKUP(T266,계정과목!$B$4:$C$75,2)</f>
        <v>수도광열비</v>
      </c>
      <c r="AD266" s="13" t="s">
        <v>60</v>
      </c>
      <c r="AE266" s="17" t="s">
        <v>2525</v>
      </c>
      <c r="AF266" s="13" t="s">
        <v>24</v>
      </c>
      <c r="AG266" s="17" t="s">
        <v>2453</v>
      </c>
      <c r="AH266" s="17" t="s">
        <v>2359</v>
      </c>
      <c r="AI266" s="17" t="s">
        <v>2359</v>
      </c>
      <c r="AJ266" s="17" t="s">
        <v>2367</v>
      </c>
      <c r="AK266" s="17" t="s">
        <v>2512</v>
      </c>
      <c r="AL266" s="27"/>
    </row>
    <row r="267" spans="1:38">
      <c r="A267" s="26">
        <v>18035</v>
      </c>
      <c r="B267" s="13" t="s">
        <v>19</v>
      </c>
      <c r="C267" s="13">
        <v>127552</v>
      </c>
      <c r="D267" s="14" t="s">
        <v>1141</v>
      </c>
      <c r="E267" s="13" t="s">
        <v>1142</v>
      </c>
      <c r="F267" s="15">
        <v>43278</v>
      </c>
      <c r="G267" s="15">
        <v>43278</v>
      </c>
      <c r="H267" s="15">
        <v>43278</v>
      </c>
      <c r="I267" s="14" t="s">
        <v>1143</v>
      </c>
      <c r="J267" s="13" t="s">
        <v>1144</v>
      </c>
      <c r="K267" s="14">
        <v>234000</v>
      </c>
      <c r="L267" s="14">
        <v>23400</v>
      </c>
      <c r="M267" s="14">
        <v>257400</v>
      </c>
      <c r="N267" s="13" t="s">
        <v>24</v>
      </c>
      <c r="O267" s="14" t="s">
        <v>1145</v>
      </c>
      <c r="P267" s="13" t="s">
        <v>942</v>
      </c>
      <c r="Q267" s="13" t="s">
        <v>1137</v>
      </c>
      <c r="R267" s="13" t="s">
        <v>60</v>
      </c>
      <c r="S267" s="16">
        <v>827</v>
      </c>
      <c r="T267" s="16">
        <v>827</v>
      </c>
      <c r="U267" s="16">
        <v>826</v>
      </c>
      <c r="V267" s="13" t="s">
        <v>29</v>
      </c>
      <c r="W267" s="13" t="s">
        <v>29</v>
      </c>
      <c r="X267" s="17" t="str">
        <f>IF(S267=T267,"T","F")</f>
        <v>T</v>
      </c>
      <c r="Y267" s="17" t="s">
        <v>2258</v>
      </c>
      <c r="Z267" s="17" t="s">
        <v>30</v>
      </c>
      <c r="AA267" s="17" t="str">
        <f>VLOOKUP(U267,계정과목!$B$4:$C$75,2)</f>
        <v>소모품비</v>
      </c>
      <c r="AB267" s="17" t="str">
        <f>VLOOKUP(S267,계정과목!$B$4:$C$75,2)</f>
        <v>지급수수료</v>
      </c>
      <c r="AC267" s="17" t="str">
        <f>VLOOKUP(T267,계정과목!$B$4:$C$75,2)</f>
        <v>지급수수료</v>
      </c>
      <c r="AD267" s="13" t="s">
        <v>60</v>
      </c>
      <c r="AE267" s="17" t="s">
        <v>2442</v>
      </c>
      <c r="AF267" s="13" t="s">
        <v>24</v>
      </c>
      <c r="AG267" s="17" t="s">
        <v>2259</v>
      </c>
      <c r="AH267" s="17" t="s">
        <v>2453</v>
      </c>
      <c r="AI267" s="17" t="s">
        <v>2361</v>
      </c>
      <c r="AJ267" s="17" t="s">
        <v>2367</v>
      </c>
      <c r="AK267" s="17" t="s">
        <v>2526</v>
      </c>
      <c r="AL267" s="27"/>
    </row>
    <row r="268" spans="1:38">
      <c r="A268" s="26">
        <v>18075</v>
      </c>
      <c r="B268" s="13" t="s">
        <v>19</v>
      </c>
      <c r="C268" s="13">
        <v>127560</v>
      </c>
      <c r="D268" s="14" t="s">
        <v>1059</v>
      </c>
      <c r="E268" s="13" t="s">
        <v>1060</v>
      </c>
      <c r="F268" s="15">
        <v>43304</v>
      </c>
      <c r="G268" s="15">
        <v>43305</v>
      </c>
      <c r="H268" s="15">
        <v>43305</v>
      </c>
      <c r="I268" s="14" t="s">
        <v>1061</v>
      </c>
      <c r="J268" s="13" t="s">
        <v>1062</v>
      </c>
      <c r="K268" s="14">
        <v>28873</v>
      </c>
      <c r="L268" s="14">
        <v>2887</v>
      </c>
      <c r="M268" s="14">
        <v>31760</v>
      </c>
      <c r="N268" s="13" t="s">
        <v>24</v>
      </c>
      <c r="O268" s="14" t="s">
        <v>1146</v>
      </c>
      <c r="P268" s="13" t="s">
        <v>942</v>
      </c>
      <c r="Q268" s="13" t="s">
        <v>1147</v>
      </c>
      <c r="R268" s="13" t="s">
        <v>28</v>
      </c>
      <c r="S268" s="16">
        <v>146</v>
      </c>
      <c r="T268" s="16">
        <v>146</v>
      </c>
      <c r="U268" s="16">
        <v>826</v>
      </c>
      <c r="V268" s="13" t="s">
        <v>29</v>
      </c>
      <c r="W268" s="13" t="s">
        <v>29</v>
      </c>
      <c r="X268" s="17" t="str">
        <f>IF(S268=T268,"T","F")</f>
        <v>T</v>
      </c>
      <c r="Y268" s="17" t="s">
        <v>145</v>
      </c>
      <c r="Z268" s="17" t="s">
        <v>145</v>
      </c>
      <c r="AA268" s="17" t="str">
        <f>VLOOKUP(U268,계정과목!$B$4:$C$75,2)</f>
        <v>소모품비</v>
      </c>
      <c r="AB268" s="17" t="str">
        <f>VLOOKUP(S268,계정과목!$B$4:$C$75,2)</f>
        <v>상품</v>
      </c>
      <c r="AC268" s="17" t="str">
        <f>VLOOKUP(T268,계정과목!$B$4:$C$75,2)</f>
        <v>상품</v>
      </c>
      <c r="AD268" s="13" t="s">
        <v>28</v>
      </c>
      <c r="AE268" s="17" t="s">
        <v>2500</v>
      </c>
      <c r="AF268" s="13" t="s">
        <v>24</v>
      </c>
      <c r="AG268" s="17" t="s">
        <v>2453</v>
      </c>
      <c r="AH268" s="17" t="s">
        <v>2359</v>
      </c>
      <c r="AI268" s="17" t="s">
        <v>2359</v>
      </c>
      <c r="AJ268" s="17" t="s">
        <v>2367</v>
      </c>
      <c r="AK268" s="17" t="s">
        <v>2512</v>
      </c>
      <c r="AL268" s="27"/>
    </row>
    <row r="269" spans="1:38">
      <c r="A269" s="26">
        <v>18628</v>
      </c>
      <c r="B269" s="13" t="s">
        <v>19</v>
      </c>
      <c r="C269" s="13">
        <v>127649</v>
      </c>
      <c r="D269" s="14" t="s">
        <v>322</v>
      </c>
      <c r="E269" s="13" t="s">
        <v>323</v>
      </c>
      <c r="F269" s="15">
        <v>43264</v>
      </c>
      <c r="G269" s="15">
        <v>43284</v>
      </c>
      <c r="H269" s="15">
        <v>43284</v>
      </c>
      <c r="I269" s="14" t="s">
        <v>1148</v>
      </c>
      <c r="J269" s="13" t="s">
        <v>1149</v>
      </c>
      <c r="K269" s="14">
        <v>68182</v>
      </c>
      <c r="L269" s="14">
        <v>6818</v>
      </c>
      <c r="M269" s="14">
        <v>75000</v>
      </c>
      <c r="N269" s="13" t="s">
        <v>24</v>
      </c>
      <c r="O269" s="14" t="s">
        <v>1150</v>
      </c>
      <c r="P269" s="13" t="s">
        <v>942</v>
      </c>
      <c r="Q269" s="13" t="s">
        <v>1151</v>
      </c>
      <c r="R269" s="13" t="s">
        <v>28</v>
      </c>
      <c r="S269" s="16">
        <v>146</v>
      </c>
      <c r="T269" s="16">
        <v>146</v>
      </c>
      <c r="U269" s="16">
        <v>826</v>
      </c>
      <c r="V269" s="13" t="s">
        <v>29</v>
      </c>
      <c r="W269" s="13" t="s">
        <v>29</v>
      </c>
      <c r="X269" s="17" t="str">
        <f>IF(S269=T269,"T","F")</f>
        <v>T</v>
      </c>
      <c r="Y269" s="17" t="s">
        <v>145</v>
      </c>
      <c r="Z269" s="17" t="s">
        <v>145</v>
      </c>
      <c r="AA269" s="17" t="str">
        <f>VLOOKUP(U269,계정과목!$B$4:$C$75,2)</f>
        <v>소모품비</v>
      </c>
      <c r="AB269" s="17" t="str">
        <f>VLOOKUP(S269,계정과목!$B$4:$C$75,2)</f>
        <v>상품</v>
      </c>
      <c r="AC269" s="17" t="str">
        <f>VLOOKUP(T269,계정과목!$B$4:$C$75,2)</f>
        <v>상품</v>
      </c>
      <c r="AD269" s="13" t="s">
        <v>28</v>
      </c>
      <c r="AE269" s="17" t="s">
        <v>2527</v>
      </c>
      <c r="AF269" s="13" t="s">
        <v>24</v>
      </c>
      <c r="AG269" s="17" t="s">
        <v>2453</v>
      </c>
      <c r="AH269" s="17" t="s">
        <v>2359</v>
      </c>
      <c r="AI269" s="17" t="s">
        <v>2359</v>
      </c>
      <c r="AJ269" s="17" t="s">
        <v>2367</v>
      </c>
      <c r="AK269" s="17" t="s">
        <v>2512</v>
      </c>
      <c r="AL269" s="27"/>
    </row>
    <row r="270" spans="1:38">
      <c r="A270" s="26">
        <v>18696</v>
      </c>
      <c r="B270" s="13" t="s">
        <v>19</v>
      </c>
      <c r="C270" s="13">
        <v>127666</v>
      </c>
      <c r="D270" s="14" t="s">
        <v>352</v>
      </c>
      <c r="E270" s="13" t="s">
        <v>353</v>
      </c>
      <c r="F270" s="15">
        <v>43271</v>
      </c>
      <c r="G270" s="15">
        <v>43271</v>
      </c>
      <c r="H270" s="15">
        <v>43271</v>
      </c>
      <c r="I270" s="14" t="s">
        <v>1152</v>
      </c>
      <c r="J270" s="13" t="s">
        <v>1153</v>
      </c>
      <c r="K270" s="14">
        <v>22727</v>
      </c>
      <c r="L270" s="14">
        <v>2273</v>
      </c>
      <c r="M270" s="14">
        <v>25000</v>
      </c>
      <c r="N270" s="13" t="s">
        <v>43</v>
      </c>
      <c r="O270" s="14" t="s">
        <v>861</v>
      </c>
      <c r="P270" s="13" t="s">
        <v>942</v>
      </c>
      <c r="Q270" s="13" t="s">
        <v>379</v>
      </c>
      <c r="R270" s="13" t="s">
        <v>28</v>
      </c>
      <c r="S270" s="16">
        <v>146</v>
      </c>
      <c r="T270" s="16">
        <v>146</v>
      </c>
      <c r="U270" s="16">
        <v>826</v>
      </c>
      <c r="V270" s="13" t="s">
        <v>29</v>
      </c>
      <c r="W270" s="13" t="s">
        <v>29</v>
      </c>
      <c r="X270" s="17" t="str">
        <f>IF(S270=T270,"T","F")</f>
        <v>T</v>
      </c>
      <c r="Y270" s="17" t="s">
        <v>33</v>
      </c>
      <c r="Z270" s="17" t="s">
        <v>61</v>
      </c>
      <c r="AA270" s="17" t="str">
        <f>VLOOKUP(U270,계정과목!$B$4:$C$75,2)</f>
        <v>소모품비</v>
      </c>
      <c r="AB270" s="17" t="str">
        <f>VLOOKUP(S270,계정과목!$B$4:$C$75,2)</f>
        <v>상품</v>
      </c>
      <c r="AC270" s="17" t="str">
        <f>VLOOKUP(T270,계정과목!$B$4:$C$75,2)</f>
        <v>상품</v>
      </c>
      <c r="AD270" s="13" t="s">
        <v>28</v>
      </c>
      <c r="AE270" s="17" t="s">
        <v>2528</v>
      </c>
      <c r="AF270" s="13" t="s">
        <v>43</v>
      </c>
      <c r="AG270" s="17" t="s">
        <v>2453</v>
      </c>
      <c r="AH270" s="17" t="s">
        <v>2359</v>
      </c>
      <c r="AI270" s="17" t="s">
        <v>2359</v>
      </c>
      <c r="AJ270" s="17" t="s">
        <v>2367</v>
      </c>
      <c r="AK270" s="17" t="s">
        <v>2512</v>
      </c>
      <c r="AL270" s="27"/>
    </row>
    <row r="271" spans="1:38">
      <c r="A271" s="26">
        <v>18846</v>
      </c>
      <c r="B271" s="13" t="s">
        <v>19</v>
      </c>
      <c r="C271" s="13">
        <v>127713</v>
      </c>
      <c r="D271" s="14" t="s">
        <v>1154</v>
      </c>
      <c r="E271" s="13" t="s">
        <v>1155</v>
      </c>
      <c r="F271" s="15">
        <v>43287</v>
      </c>
      <c r="G271" s="15">
        <v>43287</v>
      </c>
      <c r="H271" s="15">
        <v>43287</v>
      </c>
      <c r="I271" s="14" t="s">
        <v>1156</v>
      </c>
      <c r="J271" s="13" t="s">
        <v>1157</v>
      </c>
      <c r="K271" s="14">
        <v>500000</v>
      </c>
      <c r="L271" s="14">
        <v>50000</v>
      </c>
      <c r="M271" s="14">
        <v>550000</v>
      </c>
      <c r="N271" s="13" t="s">
        <v>43</v>
      </c>
      <c r="O271" s="14" t="s">
        <v>1158</v>
      </c>
      <c r="P271" s="13" t="s">
        <v>942</v>
      </c>
      <c r="Q271" s="13" t="s">
        <v>1159</v>
      </c>
      <c r="R271" s="13" t="s">
        <v>28</v>
      </c>
      <c r="S271" s="16">
        <v>146</v>
      </c>
      <c r="T271" s="16">
        <v>146</v>
      </c>
      <c r="U271" s="16">
        <v>826</v>
      </c>
      <c r="V271" s="13" t="s">
        <v>29</v>
      </c>
      <c r="W271" s="13" t="s">
        <v>29</v>
      </c>
      <c r="X271" s="17" t="str">
        <f>IF(S271=T271,"T","F")</f>
        <v>T</v>
      </c>
      <c r="Y271" s="17" t="s">
        <v>33</v>
      </c>
      <c r="Z271" s="17" t="s">
        <v>33</v>
      </c>
      <c r="AA271" s="17" t="str">
        <f>VLOOKUP(U271,계정과목!$B$4:$C$75,2)</f>
        <v>소모품비</v>
      </c>
      <c r="AB271" s="17" t="str">
        <f>VLOOKUP(S271,계정과목!$B$4:$C$75,2)</f>
        <v>상품</v>
      </c>
      <c r="AC271" s="17" t="str">
        <f>VLOOKUP(T271,계정과목!$B$4:$C$75,2)</f>
        <v>상품</v>
      </c>
      <c r="AD271" s="13" t="s">
        <v>28</v>
      </c>
      <c r="AE271" s="17" t="s">
        <v>2529</v>
      </c>
      <c r="AF271" s="13" t="s">
        <v>43</v>
      </c>
      <c r="AG271" s="17" t="s">
        <v>2453</v>
      </c>
      <c r="AH271" s="17" t="s">
        <v>2359</v>
      </c>
      <c r="AI271" s="17" t="s">
        <v>2359</v>
      </c>
      <c r="AJ271" s="17" t="s">
        <v>2367</v>
      </c>
      <c r="AK271" s="17" t="s">
        <v>2512</v>
      </c>
      <c r="AL271" s="27"/>
    </row>
    <row r="272" spans="1:38">
      <c r="A272" s="26">
        <v>18912</v>
      </c>
      <c r="B272" s="13" t="s">
        <v>19</v>
      </c>
      <c r="C272" s="13">
        <v>127735</v>
      </c>
      <c r="D272" s="14" t="s">
        <v>730</v>
      </c>
      <c r="E272" s="13" t="s">
        <v>731</v>
      </c>
      <c r="F272" s="15">
        <v>43278</v>
      </c>
      <c r="G272" s="15">
        <v>43278</v>
      </c>
      <c r="H272" s="15">
        <v>43278</v>
      </c>
      <c r="I272" s="14" t="s">
        <v>1160</v>
      </c>
      <c r="J272" s="13" t="s">
        <v>1161</v>
      </c>
      <c r="K272" s="14">
        <v>1000000</v>
      </c>
      <c r="L272" s="14">
        <v>100000</v>
      </c>
      <c r="M272" s="14">
        <v>1100000</v>
      </c>
      <c r="N272" s="13" t="s">
        <v>43</v>
      </c>
      <c r="O272" s="14" t="s">
        <v>1162</v>
      </c>
      <c r="P272" s="13" t="s">
        <v>942</v>
      </c>
      <c r="Q272" s="13" t="s">
        <v>1137</v>
      </c>
      <c r="R272" s="13" t="s">
        <v>52</v>
      </c>
      <c r="S272" s="16">
        <v>827</v>
      </c>
      <c r="T272" s="16">
        <v>827</v>
      </c>
      <c r="U272" s="16">
        <v>826</v>
      </c>
      <c r="V272" s="13" t="s">
        <v>29</v>
      </c>
      <c r="W272" s="13" t="s">
        <v>29</v>
      </c>
      <c r="X272" s="17" t="str">
        <f>IF(S272=T272,"T","F")</f>
        <v>T</v>
      </c>
      <c r="Y272" s="17" t="s">
        <v>33</v>
      </c>
      <c r="Z272" s="17" t="s">
        <v>33</v>
      </c>
      <c r="AA272" s="17" t="str">
        <f>VLOOKUP(U272,계정과목!$B$4:$C$75,2)</f>
        <v>소모품비</v>
      </c>
      <c r="AB272" s="17" t="str">
        <f>VLOOKUP(S272,계정과목!$B$4:$C$75,2)</f>
        <v>지급수수료</v>
      </c>
      <c r="AC272" s="17" t="str">
        <f>VLOOKUP(T272,계정과목!$B$4:$C$75,2)</f>
        <v>지급수수료</v>
      </c>
      <c r="AD272" s="13" t="s">
        <v>52</v>
      </c>
      <c r="AE272" s="17" t="s">
        <v>2530</v>
      </c>
      <c r="AF272" s="13" t="s">
        <v>43</v>
      </c>
      <c r="AG272" s="17" t="s">
        <v>2453</v>
      </c>
      <c r="AH272" s="17" t="s">
        <v>2359</v>
      </c>
      <c r="AI272" s="17" t="s">
        <v>2359</v>
      </c>
      <c r="AJ272" s="17" t="s">
        <v>2367</v>
      </c>
      <c r="AK272" s="17" t="s">
        <v>2512</v>
      </c>
      <c r="AL272" s="27"/>
    </row>
    <row r="273" spans="1:38">
      <c r="A273" s="26">
        <v>19086</v>
      </c>
      <c r="B273" s="13" t="s">
        <v>19</v>
      </c>
      <c r="C273" s="13">
        <v>127758</v>
      </c>
      <c r="D273" s="14" t="s">
        <v>1163</v>
      </c>
      <c r="E273" s="13" t="s">
        <v>1164</v>
      </c>
      <c r="F273" s="15">
        <v>43281</v>
      </c>
      <c r="G273" s="15">
        <v>43287</v>
      </c>
      <c r="H273" s="15">
        <v>43287</v>
      </c>
      <c r="I273" s="14" t="s">
        <v>1165</v>
      </c>
      <c r="J273" s="13" t="s">
        <v>1166</v>
      </c>
      <c r="K273" s="14">
        <v>242727</v>
      </c>
      <c r="L273" s="14">
        <v>24273</v>
      </c>
      <c r="M273" s="14">
        <v>267000</v>
      </c>
      <c r="N273" s="13" t="s">
        <v>43</v>
      </c>
      <c r="O273" s="14" t="s">
        <v>1167</v>
      </c>
      <c r="P273" s="13" t="s">
        <v>942</v>
      </c>
      <c r="Q273" s="13" t="s">
        <v>1168</v>
      </c>
      <c r="R273" s="13" t="s">
        <v>52</v>
      </c>
      <c r="S273" s="16">
        <v>817</v>
      </c>
      <c r="T273" s="16">
        <v>827</v>
      </c>
      <c r="U273" s="16">
        <v>826</v>
      </c>
      <c r="V273" s="13" t="s">
        <v>29</v>
      </c>
      <c r="W273" s="13" t="s">
        <v>29</v>
      </c>
      <c r="X273" s="17" t="str">
        <f>IF(S273=T273,"T","F")</f>
        <v>F</v>
      </c>
      <c r="Y273" s="17" t="s">
        <v>33</v>
      </c>
      <c r="Z273" s="17" t="s">
        <v>33</v>
      </c>
      <c r="AA273" s="17" t="str">
        <f>VLOOKUP(U273,계정과목!$B$4:$C$75,2)</f>
        <v>소모품비</v>
      </c>
      <c r="AB273" s="17" t="str">
        <f>VLOOKUP(S273,계정과목!$B$4:$C$75,2)</f>
        <v>지급임차료</v>
      </c>
      <c r="AC273" s="17" t="str">
        <f>VLOOKUP(T273,계정과목!$B$4:$C$75,2)</f>
        <v>지급수수료</v>
      </c>
      <c r="AD273" s="13" t="s">
        <v>52</v>
      </c>
      <c r="AE273" s="17" t="s">
        <v>2531</v>
      </c>
      <c r="AF273" s="13" t="s">
        <v>43</v>
      </c>
      <c r="AG273" s="17" t="s">
        <v>2453</v>
      </c>
      <c r="AH273" s="17" t="s">
        <v>2359</v>
      </c>
      <c r="AI273" s="17" t="s">
        <v>2359</v>
      </c>
      <c r="AJ273" s="17" t="s">
        <v>2367</v>
      </c>
      <c r="AK273" s="17" t="s">
        <v>2512</v>
      </c>
      <c r="AL273" s="27"/>
    </row>
    <row r="274" spans="1:38">
      <c r="A274" s="26">
        <v>19725</v>
      </c>
      <c r="B274" s="13" t="s">
        <v>19</v>
      </c>
      <c r="C274" s="13">
        <v>127855</v>
      </c>
      <c r="D274" s="14" t="s">
        <v>368</v>
      </c>
      <c r="E274" s="13" t="s">
        <v>369</v>
      </c>
      <c r="F274" s="15">
        <v>43306</v>
      </c>
      <c r="G274" s="15">
        <v>43306</v>
      </c>
      <c r="H274" s="15">
        <v>43306</v>
      </c>
      <c r="I274" s="14" t="s">
        <v>1169</v>
      </c>
      <c r="J274" s="13" t="s">
        <v>1170</v>
      </c>
      <c r="K274" s="14">
        <v>331818</v>
      </c>
      <c r="L274" s="14">
        <v>33182</v>
      </c>
      <c r="M274" s="14">
        <v>365000</v>
      </c>
      <c r="N274" s="13" t="s">
        <v>24</v>
      </c>
      <c r="O274" s="14" t="s">
        <v>1171</v>
      </c>
      <c r="P274" s="13" t="s">
        <v>942</v>
      </c>
      <c r="Q274" s="13" t="s">
        <v>469</v>
      </c>
      <c r="R274" s="13" t="s">
        <v>28</v>
      </c>
      <c r="S274" s="16">
        <v>146</v>
      </c>
      <c r="T274" s="16">
        <v>146</v>
      </c>
      <c r="U274" s="16">
        <v>826</v>
      </c>
      <c r="V274" s="13" t="s">
        <v>29</v>
      </c>
      <c r="W274" s="13" t="s">
        <v>29</v>
      </c>
      <c r="X274" s="17" t="str">
        <f>IF(S274=T274,"T","F")</f>
        <v>T</v>
      </c>
      <c r="Y274" s="17" t="s">
        <v>33</v>
      </c>
      <c r="Z274" s="17" t="s">
        <v>33</v>
      </c>
      <c r="AA274" s="17" t="str">
        <f>VLOOKUP(U274,계정과목!$B$4:$C$75,2)</f>
        <v>소모품비</v>
      </c>
      <c r="AB274" s="17" t="str">
        <f>VLOOKUP(S274,계정과목!$B$4:$C$75,2)</f>
        <v>상품</v>
      </c>
      <c r="AC274" s="17" t="str">
        <f>VLOOKUP(T274,계정과목!$B$4:$C$75,2)</f>
        <v>상품</v>
      </c>
      <c r="AD274" s="13" t="s">
        <v>28</v>
      </c>
      <c r="AE274" s="17" t="s">
        <v>2532</v>
      </c>
      <c r="AF274" s="13" t="s">
        <v>24</v>
      </c>
      <c r="AG274" s="17" t="s">
        <v>2453</v>
      </c>
      <c r="AH274" s="17" t="s">
        <v>2359</v>
      </c>
      <c r="AI274" s="17" t="s">
        <v>2359</v>
      </c>
      <c r="AJ274" s="17" t="s">
        <v>2367</v>
      </c>
      <c r="AK274" s="17" t="s">
        <v>2512</v>
      </c>
      <c r="AL274" s="27"/>
    </row>
    <row r="275" spans="1:38">
      <c r="A275" s="26">
        <v>19730</v>
      </c>
      <c r="B275" s="13" t="s">
        <v>19</v>
      </c>
      <c r="C275" s="13">
        <v>127855</v>
      </c>
      <c r="D275" s="14" t="s">
        <v>368</v>
      </c>
      <c r="E275" s="13" t="s">
        <v>369</v>
      </c>
      <c r="F275" s="15">
        <v>43288</v>
      </c>
      <c r="G275" s="15">
        <v>43288</v>
      </c>
      <c r="H275" s="15">
        <v>43288</v>
      </c>
      <c r="I275" s="14" t="s">
        <v>1173</v>
      </c>
      <c r="J275" s="13" t="s">
        <v>1174</v>
      </c>
      <c r="K275" s="14">
        <v>40000</v>
      </c>
      <c r="L275" s="14">
        <v>4000</v>
      </c>
      <c r="M275" s="14">
        <v>44000</v>
      </c>
      <c r="N275" s="13" t="s">
        <v>43</v>
      </c>
      <c r="O275" s="14" t="s">
        <v>1175</v>
      </c>
      <c r="P275" s="13" t="s">
        <v>942</v>
      </c>
      <c r="Q275" s="13" t="s">
        <v>1176</v>
      </c>
      <c r="R275" s="13" t="s">
        <v>28</v>
      </c>
      <c r="S275" s="16">
        <v>202</v>
      </c>
      <c r="T275" s="16">
        <v>146</v>
      </c>
      <c r="U275" s="16">
        <v>826</v>
      </c>
      <c r="V275" s="13" t="s">
        <v>29</v>
      </c>
      <c r="W275" s="13" t="s">
        <v>29</v>
      </c>
      <c r="X275" s="17" t="str">
        <f>IF(S275=T275,"T","F")</f>
        <v>F</v>
      </c>
      <c r="Y275" s="17" t="s">
        <v>33</v>
      </c>
      <c r="Z275" s="17" t="s">
        <v>33</v>
      </c>
      <c r="AA275" s="17" t="str">
        <f>VLOOKUP(U275,계정과목!$B$4:$C$75,2)</f>
        <v>소모품비</v>
      </c>
      <c r="AB275" s="17" t="str">
        <f>VLOOKUP(S275,계정과목!$B$4:$C$75,2)</f>
        <v>비품</v>
      </c>
      <c r="AC275" s="17" t="str">
        <f>VLOOKUP(T275,계정과목!$B$4:$C$75,2)</f>
        <v>상품</v>
      </c>
      <c r="AD275" s="13" t="s">
        <v>28</v>
      </c>
      <c r="AE275" s="17" t="s">
        <v>2533</v>
      </c>
      <c r="AF275" s="13" t="s">
        <v>43</v>
      </c>
      <c r="AG275" s="17" t="s">
        <v>2453</v>
      </c>
      <c r="AH275" s="17" t="s">
        <v>2359</v>
      </c>
      <c r="AI275" s="17" t="s">
        <v>2359</v>
      </c>
      <c r="AJ275" s="17" t="s">
        <v>2367</v>
      </c>
      <c r="AK275" s="17" t="s">
        <v>2512</v>
      </c>
      <c r="AL275" s="27"/>
    </row>
    <row r="276" spans="1:38">
      <c r="A276" s="26">
        <v>20627</v>
      </c>
      <c r="B276" s="13" t="s">
        <v>19</v>
      </c>
      <c r="C276" s="13">
        <v>129510</v>
      </c>
      <c r="D276" s="14" t="s">
        <v>1178</v>
      </c>
      <c r="E276" s="13" t="s">
        <v>1179</v>
      </c>
      <c r="F276" s="15">
        <v>43281</v>
      </c>
      <c r="G276" s="15">
        <v>43288</v>
      </c>
      <c r="H276" s="15">
        <v>43288</v>
      </c>
      <c r="I276" s="14" t="s">
        <v>1180</v>
      </c>
      <c r="J276" s="13" t="s">
        <v>1181</v>
      </c>
      <c r="K276" s="14">
        <v>104545</v>
      </c>
      <c r="L276" s="14">
        <v>10455</v>
      </c>
      <c r="M276" s="14">
        <v>115000</v>
      </c>
      <c r="N276" s="13" t="s">
        <v>24</v>
      </c>
      <c r="O276" s="14" t="s">
        <v>1182</v>
      </c>
      <c r="P276" s="13" t="s">
        <v>942</v>
      </c>
      <c r="Q276" s="13" t="s">
        <v>1183</v>
      </c>
      <c r="R276" s="13" t="s">
        <v>28</v>
      </c>
      <c r="S276" s="16">
        <v>146</v>
      </c>
      <c r="T276" s="16">
        <v>146</v>
      </c>
      <c r="U276" s="16">
        <v>826</v>
      </c>
      <c r="V276" s="13" t="s">
        <v>29</v>
      </c>
      <c r="W276" s="13" t="s">
        <v>29</v>
      </c>
      <c r="X276" s="17" t="str">
        <f>IF(S276=T276,"T","F")</f>
        <v>T</v>
      </c>
      <c r="Y276" s="17" t="s">
        <v>33</v>
      </c>
      <c r="Z276" s="17" t="s">
        <v>33</v>
      </c>
      <c r="AA276" s="17" t="str">
        <f>VLOOKUP(U276,계정과목!$B$4:$C$75,2)</f>
        <v>소모품비</v>
      </c>
      <c r="AB276" s="17" t="str">
        <f>VLOOKUP(S276,계정과목!$B$4:$C$75,2)</f>
        <v>상품</v>
      </c>
      <c r="AC276" s="17" t="str">
        <f>VLOOKUP(T276,계정과목!$B$4:$C$75,2)</f>
        <v>상품</v>
      </c>
      <c r="AD276" s="13" t="s">
        <v>28</v>
      </c>
      <c r="AE276" s="17" t="s">
        <v>2480</v>
      </c>
      <c r="AF276" s="13" t="s">
        <v>24</v>
      </c>
      <c r="AG276" s="17" t="s">
        <v>2453</v>
      </c>
      <c r="AH276" s="17" t="s">
        <v>2359</v>
      </c>
      <c r="AI276" s="17" t="s">
        <v>2359</v>
      </c>
      <c r="AJ276" s="17" t="s">
        <v>2367</v>
      </c>
      <c r="AK276" s="17" t="s">
        <v>2512</v>
      </c>
      <c r="AL276" s="27"/>
    </row>
    <row r="277" spans="1:38">
      <c r="A277" s="26">
        <v>21009</v>
      </c>
      <c r="B277" s="13" t="s">
        <v>19</v>
      </c>
      <c r="C277" s="13">
        <v>129608</v>
      </c>
      <c r="D277" s="14" t="s">
        <v>167</v>
      </c>
      <c r="E277" s="13" t="s">
        <v>168</v>
      </c>
      <c r="F277" s="15">
        <v>43281</v>
      </c>
      <c r="G277" s="15">
        <v>43285</v>
      </c>
      <c r="H277" s="15">
        <v>43285</v>
      </c>
      <c r="I277" s="14" t="s">
        <v>1184</v>
      </c>
      <c r="J277" s="13" t="s">
        <v>1185</v>
      </c>
      <c r="K277" s="14">
        <v>82056</v>
      </c>
      <c r="L277" s="14">
        <v>8194</v>
      </c>
      <c r="M277" s="14">
        <v>90250</v>
      </c>
      <c r="N277" s="13" t="s">
        <v>24</v>
      </c>
      <c r="O277" s="14" t="s">
        <v>1186</v>
      </c>
      <c r="P277" s="13" t="s">
        <v>942</v>
      </c>
      <c r="Q277" s="13" t="s">
        <v>1187</v>
      </c>
      <c r="R277" s="13" t="s">
        <v>28</v>
      </c>
      <c r="S277" s="16">
        <v>146</v>
      </c>
      <c r="T277" s="16">
        <v>146</v>
      </c>
      <c r="U277" s="16">
        <v>826</v>
      </c>
      <c r="V277" s="13" t="s">
        <v>29</v>
      </c>
      <c r="W277" s="13" t="s">
        <v>29</v>
      </c>
      <c r="X277" s="17" t="str">
        <f>IF(S277=T277,"T","F")</f>
        <v>T</v>
      </c>
      <c r="Y277" s="17" t="s">
        <v>33</v>
      </c>
      <c r="Z277" s="17" t="s">
        <v>61</v>
      </c>
      <c r="AA277" s="17" t="str">
        <f>VLOOKUP(U277,계정과목!$B$4:$C$75,2)</f>
        <v>소모품비</v>
      </c>
      <c r="AB277" s="17" t="str">
        <f>VLOOKUP(S277,계정과목!$B$4:$C$75,2)</f>
        <v>상품</v>
      </c>
      <c r="AC277" s="17" t="str">
        <f>VLOOKUP(T277,계정과목!$B$4:$C$75,2)</f>
        <v>상품</v>
      </c>
      <c r="AD277" s="13" t="s">
        <v>28</v>
      </c>
      <c r="AE277" s="17" t="s">
        <v>2534</v>
      </c>
      <c r="AF277" s="13" t="s">
        <v>24</v>
      </c>
      <c r="AG277" s="17" t="s">
        <v>2453</v>
      </c>
      <c r="AH277" s="17" t="s">
        <v>2359</v>
      </c>
      <c r="AI277" s="17" t="s">
        <v>2359</v>
      </c>
      <c r="AJ277" s="17" t="s">
        <v>2367</v>
      </c>
      <c r="AK277" s="17" t="s">
        <v>2512</v>
      </c>
      <c r="AL277" s="27"/>
    </row>
    <row r="278" spans="1:38">
      <c r="A278" s="26">
        <v>21080</v>
      </c>
      <c r="B278" s="13" t="s">
        <v>19</v>
      </c>
      <c r="C278" s="13">
        <v>129625</v>
      </c>
      <c r="D278" s="14" t="s">
        <v>1189</v>
      </c>
      <c r="E278" s="13" t="s">
        <v>1190</v>
      </c>
      <c r="F278" s="15">
        <v>43287</v>
      </c>
      <c r="G278" s="15">
        <v>43287</v>
      </c>
      <c r="H278" s="15">
        <v>43287</v>
      </c>
      <c r="I278" s="14" t="s">
        <v>1191</v>
      </c>
      <c r="J278" s="13" t="s">
        <v>1192</v>
      </c>
      <c r="K278" s="14">
        <v>15446</v>
      </c>
      <c r="L278" s="14">
        <v>1544</v>
      </c>
      <c r="M278" s="14">
        <v>16990</v>
      </c>
      <c r="N278" s="13" t="s">
        <v>24</v>
      </c>
      <c r="O278" s="14" t="s">
        <v>1193</v>
      </c>
      <c r="P278" s="13" t="s">
        <v>942</v>
      </c>
      <c r="Q278" s="13" t="s">
        <v>1194</v>
      </c>
      <c r="R278" s="13" t="s">
        <v>28</v>
      </c>
      <c r="S278" s="16">
        <v>146</v>
      </c>
      <c r="T278" s="16">
        <v>146</v>
      </c>
      <c r="U278" s="16">
        <v>826</v>
      </c>
      <c r="V278" s="13" t="s">
        <v>29</v>
      </c>
      <c r="W278" s="13" t="s">
        <v>29</v>
      </c>
      <c r="X278" s="17" t="str">
        <f>IF(S278=T278,"T","F")</f>
        <v>T</v>
      </c>
      <c r="Y278" s="17" t="s">
        <v>33</v>
      </c>
      <c r="Z278" s="17" t="s">
        <v>33</v>
      </c>
      <c r="AA278" s="17" t="str">
        <f>VLOOKUP(U278,계정과목!$B$4:$C$75,2)</f>
        <v>소모품비</v>
      </c>
      <c r="AB278" s="17" t="str">
        <f>VLOOKUP(S278,계정과목!$B$4:$C$75,2)</f>
        <v>상품</v>
      </c>
      <c r="AC278" s="17" t="str">
        <f>VLOOKUP(T278,계정과목!$B$4:$C$75,2)</f>
        <v>상품</v>
      </c>
      <c r="AD278" s="13" t="s">
        <v>28</v>
      </c>
      <c r="AE278" s="17"/>
      <c r="AF278" s="13" t="s">
        <v>24</v>
      </c>
      <c r="AG278" s="17" t="s">
        <v>2453</v>
      </c>
      <c r="AH278" s="17" t="s">
        <v>2359</v>
      </c>
      <c r="AI278" s="17" t="s">
        <v>2359</v>
      </c>
      <c r="AJ278" s="17" t="s">
        <v>2535</v>
      </c>
      <c r="AK278" s="17" t="s">
        <v>2512</v>
      </c>
      <c r="AL278" s="27"/>
    </row>
    <row r="279" spans="1:38">
      <c r="A279" s="26">
        <v>21480</v>
      </c>
      <c r="B279" s="13" t="s">
        <v>19</v>
      </c>
      <c r="C279" s="13">
        <v>129786</v>
      </c>
      <c r="D279" s="14" t="s">
        <v>880</v>
      </c>
      <c r="E279" s="13" t="s">
        <v>881</v>
      </c>
      <c r="F279" s="15">
        <v>43294</v>
      </c>
      <c r="G279" s="15">
        <v>43294</v>
      </c>
      <c r="H279" s="15">
        <v>43294</v>
      </c>
      <c r="I279" s="14" t="s">
        <v>1196</v>
      </c>
      <c r="J279" s="13" t="s">
        <v>1197</v>
      </c>
      <c r="K279" s="14">
        <v>90909</v>
      </c>
      <c r="L279" s="14">
        <v>9091</v>
      </c>
      <c r="M279" s="14">
        <v>100000</v>
      </c>
      <c r="N279" s="13" t="s">
        <v>24</v>
      </c>
      <c r="O279" s="14" t="s">
        <v>1198</v>
      </c>
      <c r="P279" s="13" t="s">
        <v>942</v>
      </c>
      <c r="Q279" s="13" t="s">
        <v>363</v>
      </c>
      <c r="R279" s="13" t="s">
        <v>28</v>
      </c>
      <c r="S279" s="16">
        <v>146</v>
      </c>
      <c r="T279" s="16">
        <v>146</v>
      </c>
      <c r="U279" s="16">
        <v>826</v>
      </c>
      <c r="V279" s="13" t="s">
        <v>29</v>
      </c>
      <c r="W279" s="13" t="s">
        <v>29</v>
      </c>
      <c r="X279" s="17" t="str">
        <f>IF(S279=T279,"T","F")</f>
        <v>T</v>
      </c>
      <c r="Y279" s="17" t="s">
        <v>33</v>
      </c>
      <c r="Z279" s="17" t="s">
        <v>33</v>
      </c>
      <c r="AA279" s="17" t="str">
        <f>VLOOKUP(U279,계정과목!$B$4:$C$75,2)</f>
        <v>소모품비</v>
      </c>
      <c r="AB279" s="17" t="str">
        <f>VLOOKUP(S279,계정과목!$B$4:$C$75,2)</f>
        <v>상품</v>
      </c>
      <c r="AC279" s="17" t="str">
        <f>VLOOKUP(T279,계정과목!$B$4:$C$75,2)</f>
        <v>상품</v>
      </c>
      <c r="AD279" s="13" t="s">
        <v>28</v>
      </c>
      <c r="AE279" s="17"/>
      <c r="AF279" s="13" t="s">
        <v>24</v>
      </c>
      <c r="AG279" s="17" t="s">
        <v>2453</v>
      </c>
      <c r="AH279" s="17" t="s">
        <v>2359</v>
      </c>
      <c r="AI279" s="17" t="s">
        <v>2359</v>
      </c>
      <c r="AJ279" s="17" t="s">
        <v>2416</v>
      </c>
      <c r="AK279" s="17" t="s">
        <v>2512</v>
      </c>
      <c r="AL279" s="27"/>
    </row>
    <row r="280" spans="1:38">
      <c r="A280" s="26">
        <v>21960</v>
      </c>
      <c r="B280" s="13" t="s">
        <v>19</v>
      </c>
      <c r="C280" s="13">
        <v>129891</v>
      </c>
      <c r="D280" s="14" t="s">
        <v>270</v>
      </c>
      <c r="E280" s="13" t="s">
        <v>271</v>
      </c>
      <c r="F280" s="15">
        <v>43284</v>
      </c>
      <c r="G280" s="15">
        <v>43285</v>
      </c>
      <c r="H280" s="15">
        <v>43285</v>
      </c>
      <c r="I280" s="14" t="s">
        <v>22</v>
      </c>
      <c r="J280" s="13" t="s">
        <v>23</v>
      </c>
      <c r="K280" s="14">
        <v>29063</v>
      </c>
      <c r="L280" s="14">
        <v>2907</v>
      </c>
      <c r="M280" s="14">
        <v>31970</v>
      </c>
      <c r="N280" s="13" t="s">
        <v>24</v>
      </c>
      <c r="O280" s="14" t="s">
        <v>1200</v>
      </c>
      <c r="P280" s="13" t="s">
        <v>942</v>
      </c>
      <c r="Q280" s="13" t="s">
        <v>1201</v>
      </c>
      <c r="R280" s="13" t="s">
        <v>28</v>
      </c>
      <c r="S280" s="16">
        <v>831</v>
      </c>
      <c r="T280" s="16">
        <v>146</v>
      </c>
      <c r="U280" s="16">
        <v>826</v>
      </c>
      <c r="V280" s="13" t="s">
        <v>29</v>
      </c>
      <c r="W280" s="13" t="s">
        <v>29</v>
      </c>
      <c r="X280" s="17" t="str">
        <f>IF(S280=T280,"T","F")</f>
        <v>F</v>
      </c>
      <c r="Y280" s="17" t="s">
        <v>30</v>
      </c>
      <c r="Z280" s="17" t="s">
        <v>30</v>
      </c>
      <c r="AA280" s="17" t="str">
        <f>VLOOKUP(U280,계정과목!$B$4:$C$75,2)</f>
        <v>소모품비</v>
      </c>
      <c r="AB280" s="17" t="str">
        <f>VLOOKUP(S280,계정과목!$B$4:$C$75,2)</f>
        <v>건물관리비</v>
      </c>
      <c r="AC280" s="17" t="str">
        <f>VLOOKUP(T280,계정과목!$B$4:$C$75,2)</f>
        <v>상품</v>
      </c>
      <c r="AD280" s="13" t="s">
        <v>28</v>
      </c>
      <c r="AE280" s="17" t="s">
        <v>2536</v>
      </c>
      <c r="AF280" s="13" t="s">
        <v>24</v>
      </c>
      <c r="AG280" s="17" t="s">
        <v>2453</v>
      </c>
      <c r="AH280" s="17" t="s">
        <v>2359</v>
      </c>
      <c r="AI280" s="17" t="s">
        <v>2359</v>
      </c>
      <c r="AJ280" s="17" t="s">
        <v>2367</v>
      </c>
      <c r="AK280" s="17" t="s">
        <v>2512</v>
      </c>
      <c r="AL280" s="27"/>
    </row>
    <row r="281" spans="1:38">
      <c r="A281" s="26">
        <v>22004</v>
      </c>
      <c r="B281" s="13" t="s">
        <v>19</v>
      </c>
      <c r="C281" s="13">
        <v>129902</v>
      </c>
      <c r="D281" s="14" t="s">
        <v>1203</v>
      </c>
      <c r="E281" s="13" t="s">
        <v>1204</v>
      </c>
      <c r="F281" s="15">
        <v>43281</v>
      </c>
      <c r="G281" s="15">
        <v>43286</v>
      </c>
      <c r="H281" s="15">
        <v>43286</v>
      </c>
      <c r="I281" s="14" t="s">
        <v>1205</v>
      </c>
      <c r="J281" s="13" t="s">
        <v>1206</v>
      </c>
      <c r="K281" s="14">
        <v>132545</v>
      </c>
      <c r="L281" s="14">
        <v>13255</v>
      </c>
      <c r="M281" s="14">
        <v>145800</v>
      </c>
      <c r="N281" s="13" t="s">
        <v>43</v>
      </c>
      <c r="O281" s="14" t="s">
        <v>1202</v>
      </c>
      <c r="P281" s="13" t="s">
        <v>942</v>
      </c>
      <c r="Q281" s="13" t="s">
        <v>166</v>
      </c>
      <c r="R281" s="13" t="s">
        <v>28</v>
      </c>
      <c r="S281" s="16">
        <v>146</v>
      </c>
      <c r="T281" s="16">
        <v>146</v>
      </c>
      <c r="U281" s="16">
        <v>826</v>
      </c>
      <c r="V281" s="13" t="s">
        <v>29</v>
      </c>
      <c r="W281" s="13" t="s">
        <v>29</v>
      </c>
      <c r="X281" s="17" t="str">
        <f>IF(S281=T281,"T","F")</f>
        <v>T</v>
      </c>
      <c r="Y281" s="17" t="s">
        <v>145</v>
      </c>
      <c r="Z281" s="17" t="s">
        <v>145</v>
      </c>
      <c r="AA281" s="17" t="str">
        <f>VLOOKUP(U281,계정과목!$B$4:$C$75,2)</f>
        <v>소모품비</v>
      </c>
      <c r="AB281" s="17" t="str">
        <f>VLOOKUP(S281,계정과목!$B$4:$C$75,2)</f>
        <v>상품</v>
      </c>
      <c r="AC281" s="17" t="str">
        <f>VLOOKUP(T281,계정과목!$B$4:$C$75,2)</f>
        <v>상품</v>
      </c>
      <c r="AD281" s="13" t="s">
        <v>28</v>
      </c>
      <c r="AE281" s="17" t="s">
        <v>2464</v>
      </c>
      <c r="AF281" s="13" t="s">
        <v>43</v>
      </c>
      <c r="AG281" s="17" t="s">
        <v>2453</v>
      </c>
      <c r="AH281" s="17" t="s">
        <v>2359</v>
      </c>
      <c r="AI281" s="17" t="s">
        <v>2359</v>
      </c>
      <c r="AJ281" s="17" t="s">
        <v>2367</v>
      </c>
      <c r="AK281" s="17" t="s">
        <v>2512</v>
      </c>
      <c r="AL281" s="27"/>
    </row>
    <row r="282" spans="1:38">
      <c r="A282" s="26">
        <v>22054</v>
      </c>
      <c r="B282" s="13" t="s">
        <v>19</v>
      </c>
      <c r="C282" s="13">
        <v>129916</v>
      </c>
      <c r="D282" s="14" t="s">
        <v>1208</v>
      </c>
      <c r="E282" s="13" t="s">
        <v>1209</v>
      </c>
      <c r="F282" s="15">
        <v>43281</v>
      </c>
      <c r="G282" s="15">
        <v>43291</v>
      </c>
      <c r="H282" s="15">
        <v>43291</v>
      </c>
      <c r="I282" s="14" t="s">
        <v>1210</v>
      </c>
      <c r="J282" s="13" t="s">
        <v>1211</v>
      </c>
      <c r="K282" s="14">
        <v>227272</v>
      </c>
      <c r="L282" s="14">
        <v>22728</v>
      </c>
      <c r="M282" s="14">
        <v>250000</v>
      </c>
      <c r="N282" s="13" t="s">
        <v>43</v>
      </c>
      <c r="O282" s="14" t="s">
        <v>1212</v>
      </c>
      <c r="P282" s="13" t="s">
        <v>942</v>
      </c>
      <c r="Q282" s="13" t="s">
        <v>1213</v>
      </c>
      <c r="R282" s="13" t="s">
        <v>28</v>
      </c>
      <c r="S282" s="16">
        <v>146</v>
      </c>
      <c r="T282" s="16">
        <v>146</v>
      </c>
      <c r="U282" s="16">
        <v>826</v>
      </c>
      <c r="V282" s="13" t="s">
        <v>29</v>
      </c>
      <c r="W282" s="13" t="s">
        <v>29</v>
      </c>
      <c r="X282" s="17" t="str">
        <f>IF(S282=T282,"T","F")</f>
        <v>T</v>
      </c>
      <c r="Y282" s="17" t="s">
        <v>145</v>
      </c>
      <c r="Z282" s="17" t="s">
        <v>145</v>
      </c>
      <c r="AA282" s="17" t="str">
        <f>VLOOKUP(U282,계정과목!$B$4:$C$75,2)</f>
        <v>소모품비</v>
      </c>
      <c r="AB282" s="17" t="str">
        <f>VLOOKUP(S282,계정과목!$B$4:$C$75,2)</f>
        <v>상품</v>
      </c>
      <c r="AC282" s="17" t="str">
        <f>VLOOKUP(T282,계정과목!$B$4:$C$75,2)</f>
        <v>상품</v>
      </c>
      <c r="AD282" s="13" t="s">
        <v>28</v>
      </c>
      <c r="AE282" s="17" t="s">
        <v>2537</v>
      </c>
      <c r="AF282" s="13" t="s">
        <v>43</v>
      </c>
      <c r="AG282" s="17" t="s">
        <v>2453</v>
      </c>
      <c r="AH282" s="17" t="s">
        <v>2359</v>
      </c>
      <c r="AI282" s="17" t="s">
        <v>2359</v>
      </c>
      <c r="AJ282" s="17" t="s">
        <v>2367</v>
      </c>
      <c r="AK282" s="17" t="s">
        <v>2512</v>
      </c>
      <c r="AL282" s="27"/>
    </row>
    <row r="283" spans="1:38">
      <c r="A283" s="26">
        <v>23125</v>
      </c>
      <c r="B283" s="13" t="s">
        <v>19</v>
      </c>
      <c r="C283" s="13">
        <v>124910</v>
      </c>
      <c r="D283" s="14" t="s">
        <v>581</v>
      </c>
      <c r="E283" s="13" t="s">
        <v>582</v>
      </c>
      <c r="F283" s="15">
        <v>43319</v>
      </c>
      <c r="G283" s="15">
        <v>43319</v>
      </c>
      <c r="H283" s="15">
        <v>43319</v>
      </c>
      <c r="I283" s="14" t="s">
        <v>1215</v>
      </c>
      <c r="J283" s="13" t="s">
        <v>1216</v>
      </c>
      <c r="K283" s="14">
        <v>409090</v>
      </c>
      <c r="L283" s="14">
        <v>40910</v>
      </c>
      <c r="M283" s="14">
        <v>450000</v>
      </c>
      <c r="N283" s="13" t="s">
        <v>43</v>
      </c>
      <c r="O283" s="14" t="s">
        <v>1217</v>
      </c>
      <c r="P283" s="13" t="s">
        <v>942</v>
      </c>
      <c r="Q283" s="13" t="s">
        <v>1218</v>
      </c>
      <c r="R283" s="13" t="s">
        <v>60</v>
      </c>
      <c r="S283" s="16">
        <v>827</v>
      </c>
      <c r="T283" s="16">
        <v>146</v>
      </c>
      <c r="U283" s="16">
        <v>826</v>
      </c>
      <c r="V283" s="13" t="s">
        <v>29</v>
      </c>
      <c r="W283" s="13" t="s">
        <v>29</v>
      </c>
      <c r="X283" s="17" t="str">
        <f>IF(S283=T283,"T","F")</f>
        <v>F</v>
      </c>
      <c r="Y283" s="17" t="s">
        <v>33</v>
      </c>
      <c r="Z283" s="17" t="s">
        <v>33</v>
      </c>
      <c r="AA283" s="17" t="str">
        <f>VLOOKUP(U283,계정과목!$B$4:$C$75,2)</f>
        <v>소모품비</v>
      </c>
      <c r="AB283" s="17" t="str">
        <f>VLOOKUP(S283,계정과목!$B$4:$C$75,2)</f>
        <v>지급수수료</v>
      </c>
      <c r="AC283" s="17" t="str">
        <f>VLOOKUP(T283,계정과목!$B$4:$C$75,2)</f>
        <v>상품</v>
      </c>
      <c r="AD283" s="13" t="s">
        <v>60</v>
      </c>
      <c r="AE283" s="17" t="s">
        <v>2496</v>
      </c>
      <c r="AF283" s="13" t="s">
        <v>43</v>
      </c>
      <c r="AG283" s="17" t="s">
        <v>2258</v>
      </c>
      <c r="AH283" s="17" t="s">
        <v>2359</v>
      </c>
      <c r="AI283" s="17" t="s">
        <v>2359</v>
      </c>
      <c r="AJ283" s="17" t="s">
        <v>2367</v>
      </c>
      <c r="AK283" s="17" t="s">
        <v>2387</v>
      </c>
      <c r="AL283" s="27"/>
    </row>
    <row r="284" spans="1:38">
      <c r="A284" s="26">
        <v>23871</v>
      </c>
      <c r="B284" s="13" t="s">
        <v>19</v>
      </c>
      <c r="C284" s="13">
        <v>125290</v>
      </c>
      <c r="D284" s="14" t="s">
        <v>1126</v>
      </c>
      <c r="E284" s="13" t="s">
        <v>1127</v>
      </c>
      <c r="F284" s="15">
        <v>43328</v>
      </c>
      <c r="G284" s="15">
        <v>43328</v>
      </c>
      <c r="H284" s="15">
        <v>43328</v>
      </c>
      <c r="I284" s="14" t="s">
        <v>1219</v>
      </c>
      <c r="J284" s="13" t="s">
        <v>1220</v>
      </c>
      <c r="K284" s="14">
        <v>47272</v>
      </c>
      <c r="L284" s="14">
        <v>4728</v>
      </c>
      <c r="M284" s="14">
        <v>52000</v>
      </c>
      <c r="N284" s="13" t="s">
        <v>24</v>
      </c>
      <c r="O284" s="14" t="s">
        <v>1221</v>
      </c>
      <c r="P284" s="13" t="s">
        <v>942</v>
      </c>
      <c r="Q284" s="13" t="s">
        <v>220</v>
      </c>
      <c r="R284" s="13" t="s">
        <v>28</v>
      </c>
      <c r="S284" s="16">
        <v>146</v>
      </c>
      <c r="T284" s="16">
        <v>146</v>
      </c>
      <c r="U284" s="16">
        <v>826</v>
      </c>
      <c r="V284" s="13" t="s">
        <v>29</v>
      </c>
      <c r="W284" s="13" t="s">
        <v>29</v>
      </c>
      <c r="X284" s="17" t="str">
        <f>IF(S284=T284,"T","F")</f>
        <v>T</v>
      </c>
      <c r="Y284" s="17" t="s">
        <v>30</v>
      </c>
      <c r="Z284" s="17" t="s">
        <v>30</v>
      </c>
      <c r="AA284" s="17" t="str">
        <f>VLOOKUP(U284,계정과목!$B$4:$C$75,2)</f>
        <v>소모품비</v>
      </c>
      <c r="AB284" s="17" t="str">
        <f>VLOOKUP(S284,계정과목!$B$4:$C$75,2)</f>
        <v>상품</v>
      </c>
      <c r="AC284" s="17" t="str">
        <f>VLOOKUP(T284,계정과목!$B$4:$C$75,2)</f>
        <v>상품</v>
      </c>
      <c r="AD284" s="13" t="s">
        <v>28</v>
      </c>
      <c r="AE284" s="17" t="s">
        <v>2538</v>
      </c>
      <c r="AF284" s="13" t="s">
        <v>24</v>
      </c>
      <c r="AG284" s="17" t="s">
        <v>2453</v>
      </c>
      <c r="AH284" s="17" t="s">
        <v>2359</v>
      </c>
      <c r="AI284" s="17" t="s">
        <v>2359</v>
      </c>
      <c r="AJ284" s="17" t="s">
        <v>2367</v>
      </c>
      <c r="AK284" s="17" t="s">
        <v>2512</v>
      </c>
      <c r="AL284" s="27"/>
    </row>
    <row r="285" spans="1:38">
      <c r="A285" s="26">
        <v>24418</v>
      </c>
      <c r="B285" s="13" t="s">
        <v>19</v>
      </c>
      <c r="C285" s="13">
        <v>125899</v>
      </c>
      <c r="D285" s="14" t="s">
        <v>406</v>
      </c>
      <c r="E285" s="13" t="s">
        <v>407</v>
      </c>
      <c r="F285" s="15">
        <v>43343</v>
      </c>
      <c r="G285" s="15">
        <v>43347</v>
      </c>
      <c r="H285" s="15">
        <v>43347</v>
      </c>
      <c r="I285" s="14" t="s">
        <v>1222</v>
      </c>
      <c r="J285" s="13" t="s">
        <v>1223</v>
      </c>
      <c r="K285" s="14">
        <v>1986</v>
      </c>
      <c r="L285" s="14">
        <v>198</v>
      </c>
      <c r="M285" s="14">
        <v>2184</v>
      </c>
      <c r="N285" s="13" t="s">
        <v>24</v>
      </c>
      <c r="O285" s="14" t="s">
        <v>1207</v>
      </c>
      <c r="P285" s="13" t="s">
        <v>942</v>
      </c>
      <c r="Q285" s="13" t="s">
        <v>1224</v>
      </c>
      <c r="R285" s="13" t="s">
        <v>106</v>
      </c>
      <c r="S285" s="16">
        <v>146</v>
      </c>
      <c r="T285" s="16">
        <v>146</v>
      </c>
      <c r="U285" s="16">
        <v>826</v>
      </c>
      <c r="V285" s="13" t="s">
        <v>29</v>
      </c>
      <c r="W285" s="13" t="s">
        <v>29</v>
      </c>
      <c r="X285" s="17" t="str">
        <f>IF(S285=T285,"T","F")</f>
        <v>T</v>
      </c>
      <c r="Y285" s="17" t="s">
        <v>30</v>
      </c>
      <c r="Z285" s="17" t="s">
        <v>30</v>
      </c>
      <c r="AA285" s="17" t="str">
        <f>VLOOKUP(U285,계정과목!$B$4:$C$75,2)</f>
        <v>소모품비</v>
      </c>
      <c r="AB285" s="17" t="str">
        <f>VLOOKUP(S285,계정과목!$B$4:$C$75,2)</f>
        <v>상품</v>
      </c>
      <c r="AC285" s="17" t="str">
        <f>VLOOKUP(T285,계정과목!$B$4:$C$75,2)</f>
        <v>상품</v>
      </c>
      <c r="AD285" s="13" t="s">
        <v>106</v>
      </c>
      <c r="AE285" s="17" t="s">
        <v>2539</v>
      </c>
      <c r="AF285" s="13" t="s">
        <v>24</v>
      </c>
      <c r="AG285" s="17" t="s">
        <v>2259</v>
      </c>
      <c r="AH285" s="17" t="s">
        <v>2540</v>
      </c>
      <c r="AI285" s="17" t="s">
        <v>2540</v>
      </c>
      <c r="AJ285" s="17" t="s">
        <v>2367</v>
      </c>
      <c r="AK285" s="17" t="s">
        <v>2519</v>
      </c>
      <c r="AL285" s="27"/>
    </row>
    <row r="286" spans="1:38">
      <c r="A286" s="26">
        <v>25053</v>
      </c>
      <c r="B286" s="13" t="s">
        <v>19</v>
      </c>
      <c r="C286" s="13">
        <v>127540</v>
      </c>
      <c r="D286" s="14" t="s">
        <v>1225</v>
      </c>
      <c r="E286" s="13" t="s">
        <v>1226</v>
      </c>
      <c r="F286" s="15">
        <v>43348</v>
      </c>
      <c r="G286" s="15">
        <v>43372</v>
      </c>
      <c r="H286" s="15">
        <v>43373</v>
      </c>
      <c r="I286" s="14" t="s">
        <v>1227</v>
      </c>
      <c r="J286" s="13" t="s">
        <v>1228</v>
      </c>
      <c r="K286" s="14">
        <v>50000</v>
      </c>
      <c r="L286" s="14">
        <v>5000</v>
      </c>
      <c r="M286" s="14">
        <v>55000</v>
      </c>
      <c r="N286" s="13" t="s">
        <v>24</v>
      </c>
      <c r="O286" s="14" t="s">
        <v>1229</v>
      </c>
      <c r="P286" s="13" t="s">
        <v>942</v>
      </c>
      <c r="Q286" s="13" t="s">
        <v>1230</v>
      </c>
      <c r="R286" s="13" t="s">
        <v>28</v>
      </c>
      <c r="S286" s="16">
        <v>146</v>
      </c>
      <c r="T286" s="16">
        <v>146</v>
      </c>
      <c r="U286" s="16">
        <v>826</v>
      </c>
      <c r="V286" s="13" t="s">
        <v>29</v>
      </c>
      <c r="W286" s="13" t="s">
        <v>29</v>
      </c>
      <c r="X286" s="17" t="str">
        <f>IF(S286=T286,"T","F")</f>
        <v>T</v>
      </c>
      <c r="Y286" s="17" t="s">
        <v>30</v>
      </c>
      <c r="Z286" s="17" t="s">
        <v>30</v>
      </c>
      <c r="AA286" s="17" t="str">
        <f>VLOOKUP(U286,계정과목!$B$4:$C$75,2)</f>
        <v>소모품비</v>
      </c>
      <c r="AB286" s="17" t="str">
        <f>VLOOKUP(S286,계정과목!$B$4:$C$75,2)</f>
        <v>상품</v>
      </c>
      <c r="AC286" s="17" t="str">
        <f>VLOOKUP(T286,계정과목!$B$4:$C$75,2)</f>
        <v>상품</v>
      </c>
      <c r="AD286" s="13" t="s">
        <v>28</v>
      </c>
      <c r="AE286" s="17" t="s">
        <v>2541</v>
      </c>
      <c r="AF286" s="13" t="s">
        <v>24</v>
      </c>
      <c r="AG286" s="17" t="s">
        <v>2453</v>
      </c>
      <c r="AH286" s="17" t="s">
        <v>2359</v>
      </c>
      <c r="AI286" s="17" t="s">
        <v>2359</v>
      </c>
      <c r="AJ286" s="17" t="s">
        <v>2367</v>
      </c>
      <c r="AK286" s="17" t="s">
        <v>2512</v>
      </c>
      <c r="AL286" s="27"/>
    </row>
    <row r="287" spans="1:38">
      <c r="A287" s="26">
        <v>25186</v>
      </c>
      <c r="B287" s="13" t="s">
        <v>19</v>
      </c>
      <c r="C287" s="13">
        <v>127560</v>
      </c>
      <c r="D287" s="14" t="s">
        <v>1059</v>
      </c>
      <c r="E287" s="13" t="s">
        <v>1060</v>
      </c>
      <c r="F287" s="15">
        <v>43329</v>
      </c>
      <c r="G287" s="15">
        <v>43330</v>
      </c>
      <c r="H287" s="15">
        <v>43330</v>
      </c>
      <c r="I287" s="14" t="s">
        <v>1061</v>
      </c>
      <c r="J287" s="13" t="s">
        <v>1062</v>
      </c>
      <c r="K287" s="14">
        <v>27173</v>
      </c>
      <c r="L287" s="14">
        <v>2717</v>
      </c>
      <c r="M287" s="14">
        <v>29890</v>
      </c>
      <c r="N287" s="13" t="s">
        <v>24</v>
      </c>
      <c r="O287" s="14" t="s">
        <v>1188</v>
      </c>
      <c r="P287" s="13" t="s">
        <v>942</v>
      </c>
      <c r="Q287" s="13" t="s">
        <v>385</v>
      </c>
      <c r="R287" s="13" t="s">
        <v>28</v>
      </c>
      <c r="S287" s="16">
        <v>146</v>
      </c>
      <c r="T287" s="16">
        <v>146</v>
      </c>
      <c r="U287" s="16">
        <v>826</v>
      </c>
      <c r="V287" s="13" t="s">
        <v>29</v>
      </c>
      <c r="W287" s="13" t="s">
        <v>29</v>
      </c>
      <c r="X287" s="17" t="str">
        <f>IF(S287=T287,"T","F")</f>
        <v>T</v>
      </c>
      <c r="Y287" s="17" t="s">
        <v>30</v>
      </c>
      <c r="Z287" s="17" t="s">
        <v>30</v>
      </c>
      <c r="AA287" s="17" t="str">
        <f>VLOOKUP(U287,계정과목!$B$4:$C$75,2)</f>
        <v>소모품비</v>
      </c>
      <c r="AB287" s="17" t="str">
        <f>VLOOKUP(S287,계정과목!$B$4:$C$75,2)</f>
        <v>상품</v>
      </c>
      <c r="AC287" s="17" t="str">
        <f>VLOOKUP(T287,계정과목!$B$4:$C$75,2)</f>
        <v>상품</v>
      </c>
      <c r="AD287" s="13" t="s">
        <v>28</v>
      </c>
      <c r="AE287" s="17" t="s">
        <v>2542</v>
      </c>
      <c r="AF287" s="13" t="s">
        <v>24</v>
      </c>
      <c r="AG287" s="17" t="s">
        <v>2453</v>
      </c>
      <c r="AH287" s="17" t="s">
        <v>2359</v>
      </c>
      <c r="AI287" s="17" t="s">
        <v>2359</v>
      </c>
      <c r="AJ287" s="17" t="s">
        <v>2367</v>
      </c>
      <c r="AK287" s="17" t="s">
        <v>2512</v>
      </c>
      <c r="AL287" s="27"/>
    </row>
    <row r="288" spans="1:38">
      <c r="A288" s="26">
        <v>25349</v>
      </c>
      <c r="B288" s="13" t="s">
        <v>19</v>
      </c>
      <c r="C288" s="13">
        <v>127592</v>
      </c>
      <c r="D288" s="14" t="s">
        <v>1232</v>
      </c>
      <c r="E288" s="13" t="s">
        <v>1233</v>
      </c>
      <c r="F288" s="15">
        <v>43343</v>
      </c>
      <c r="G288" s="15">
        <v>43352</v>
      </c>
      <c r="H288" s="15">
        <v>43352</v>
      </c>
      <c r="I288" s="14" t="s">
        <v>1234</v>
      </c>
      <c r="J288" s="13" t="s">
        <v>1235</v>
      </c>
      <c r="K288" s="14">
        <v>9090</v>
      </c>
      <c r="L288" s="14">
        <v>910</v>
      </c>
      <c r="M288" s="14">
        <v>10000</v>
      </c>
      <c r="N288" s="13" t="s">
        <v>24</v>
      </c>
      <c r="O288" s="14" t="s">
        <v>1236</v>
      </c>
      <c r="P288" s="13" t="s">
        <v>942</v>
      </c>
      <c r="Q288" s="13" t="s">
        <v>1237</v>
      </c>
      <c r="R288" s="13" t="s">
        <v>60</v>
      </c>
      <c r="S288" s="16">
        <v>827</v>
      </c>
      <c r="T288" s="16">
        <v>827</v>
      </c>
      <c r="U288" s="16">
        <v>826</v>
      </c>
      <c r="V288" s="13" t="s">
        <v>29</v>
      </c>
      <c r="W288" s="13" t="s">
        <v>29</v>
      </c>
      <c r="X288" s="17" t="str">
        <f>IF(S288=T288,"T","F")</f>
        <v>T</v>
      </c>
      <c r="Y288" s="17" t="s">
        <v>30</v>
      </c>
      <c r="Z288" s="17" t="s">
        <v>30</v>
      </c>
      <c r="AA288" s="17" t="str">
        <f>VLOOKUP(U288,계정과목!$B$4:$C$75,2)</f>
        <v>소모품비</v>
      </c>
      <c r="AB288" s="17" t="str">
        <f>VLOOKUP(S288,계정과목!$B$4:$C$75,2)</f>
        <v>지급수수료</v>
      </c>
      <c r="AC288" s="17" t="str">
        <f>VLOOKUP(T288,계정과목!$B$4:$C$75,2)</f>
        <v>지급수수료</v>
      </c>
      <c r="AD288" s="13" t="s">
        <v>60</v>
      </c>
      <c r="AE288" s="17" t="s">
        <v>2455</v>
      </c>
      <c r="AF288" s="13" t="s">
        <v>24</v>
      </c>
      <c r="AG288" s="17" t="s">
        <v>2258</v>
      </c>
      <c r="AH288" s="17" t="s">
        <v>2359</v>
      </c>
      <c r="AI288" s="17" t="s">
        <v>2359</v>
      </c>
      <c r="AJ288" s="17" t="s">
        <v>2535</v>
      </c>
      <c r="AK288" s="17" t="s">
        <v>2543</v>
      </c>
      <c r="AL288" s="27"/>
    </row>
    <row r="289" spans="1:38">
      <c r="A289" s="26">
        <v>25738</v>
      </c>
      <c r="B289" s="13" t="s">
        <v>19</v>
      </c>
      <c r="C289" s="13">
        <v>127653</v>
      </c>
      <c r="D289" s="14" t="s">
        <v>1239</v>
      </c>
      <c r="E289" s="13" t="s">
        <v>1240</v>
      </c>
      <c r="F289" s="15">
        <v>43332</v>
      </c>
      <c r="G289" s="15">
        <v>43350</v>
      </c>
      <c r="H289" s="15">
        <v>43350</v>
      </c>
      <c r="I289" s="14" t="s">
        <v>1241</v>
      </c>
      <c r="J289" s="13" t="s">
        <v>1242</v>
      </c>
      <c r="K289" s="14">
        <v>28909</v>
      </c>
      <c r="L289" s="14">
        <v>2891</v>
      </c>
      <c r="M289" s="14">
        <v>31800</v>
      </c>
      <c r="N289" s="13" t="s">
        <v>24</v>
      </c>
      <c r="O289" s="14" t="s">
        <v>1177</v>
      </c>
      <c r="P289" s="13" t="s">
        <v>942</v>
      </c>
      <c r="Q289" s="13" t="s">
        <v>1243</v>
      </c>
      <c r="R289" s="13" t="s">
        <v>106</v>
      </c>
      <c r="S289" s="16">
        <v>146</v>
      </c>
      <c r="T289" s="16">
        <v>146</v>
      </c>
      <c r="U289" s="16">
        <v>826</v>
      </c>
      <c r="V289" s="13" t="s">
        <v>29</v>
      </c>
      <c r="W289" s="13" t="s">
        <v>29</v>
      </c>
      <c r="X289" s="17" t="str">
        <f>IF(S289=T289,"T","F")</f>
        <v>T</v>
      </c>
      <c r="Y289" s="17" t="s">
        <v>33</v>
      </c>
      <c r="Z289" s="17" t="s">
        <v>33</v>
      </c>
      <c r="AA289" s="17" t="str">
        <f>VLOOKUP(U289,계정과목!$B$4:$C$75,2)</f>
        <v>소모품비</v>
      </c>
      <c r="AB289" s="17" t="str">
        <f>VLOOKUP(S289,계정과목!$B$4:$C$75,2)</f>
        <v>상품</v>
      </c>
      <c r="AC289" s="17" t="str">
        <f>VLOOKUP(T289,계정과목!$B$4:$C$75,2)</f>
        <v>상품</v>
      </c>
      <c r="AD289" s="13" t="s">
        <v>106</v>
      </c>
      <c r="AE289" s="17" t="s">
        <v>2544</v>
      </c>
      <c r="AF289" s="13" t="s">
        <v>24</v>
      </c>
      <c r="AG289" s="17" t="s">
        <v>2258</v>
      </c>
      <c r="AH289" s="17" t="s">
        <v>2540</v>
      </c>
      <c r="AI289" s="17" t="s">
        <v>2540</v>
      </c>
      <c r="AJ289" s="17" t="s">
        <v>2367</v>
      </c>
      <c r="AK289" s="17" t="s">
        <v>2545</v>
      </c>
      <c r="AL289" s="27"/>
    </row>
    <row r="290" spans="1:38">
      <c r="A290" s="26">
        <v>26319</v>
      </c>
      <c r="B290" s="13" t="s">
        <v>19</v>
      </c>
      <c r="C290" s="13">
        <v>127772</v>
      </c>
      <c r="D290" s="14" t="s">
        <v>1244</v>
      </c>
      <c r="E290" s="13" t="s">
        <v>1245</v>
      </c>
      <c r="F290" s="15">
        <v>43342</v>
      </c>
      <c r="G290" s="15">
        <v>43342</v>
      </c>
      <c r="H290" s="15">
        <v>43342</v>
      </c>
      <c r="I290" s="14" t="s">
        <v>1246</v>
      </c>
      <c r="J290" s="13" t="s">
        <v>1247</v>
      </c>
      <c r="K290" s="14">
        <v>30000</v>
      </c>
      <c r="L290" s="14">
        <v>3000</v>
      </c>
      <c r="M290" s="14">
        <v>33000</v>
      </c>
      <c r="N290" s="13" t="s">
        <v>43</v>
      </c>
      <c r="O290" s="14" t="s">
        <v>1248</v>
      </c>
      <c r="P290" s="13" t="s">
        <v>942</v>
      </c>
      <c r="Q290" s="13" t="s">
        <v>206</v>
      </c>
      <c r="R290" s="13" t="s">
        <v>106</v>
      </c>
      <c r="S290" s="16">
        <v>146</v>
      </c>
      <c r="T290" s="16">
        <v>146</v>
      </c>
      <c r="U290" s="16">
        <v>826</v>
      </c>
      <c r="V290" s="13" t="s">
        <v>29</v>
      </c>
      <c r="W290" s="13" t="s">
        <v>29</v>
      </c>
      <c r="X290" s="17" t="str">
        <f>IF(S290=T290,"T","F")</f>
        <v>T</v>
      </c>
      <c r="Y290" s="17" t="s">
        <v>145</v>
      </c>
      <c r="Z290" s="17" t="s">
        <v>145</v>
      </c>
      <c r="AA290" s="17" t="str">
        <f>VLOOKUP(U290,계정과목!$B$4:$C$75,2)</f>
        <v>소모품비</v>
      </c>
      <c r="AB290" s="17" t="str">
        <f>VLOOKUP(S290,계정과목!$B$4:$C$75,2)</f>
        <v>상품</v>
      </c>
      <c r="AC290" s="17" t="str">
        <f>VLOOKUP(T290,계정과목!$B$4:$C$75,2)</f>
        <v>상품</v>
      </c>
      <c r="AD290" s="13" t="s">
        <v>106</v>
      </c>
      <c r="AE290" s="17" t="s">
        <v>2546</v>
      </c>
      <c r="AF290" s="13" t="s">
        <v>43</v>
      </c>
      <c r="AG290" s="17" t="s">
        <v>2453</v>
      </c>
      <c r="AH290" s="17" t="s">
        <v>2359</v>
      </c>
      <c r="AI290" s="17" t="s">
        <v>2359</v>
      </c>
      <c r="AJ290" s="17" t="s">
        <v>2367</v>
      </c>
      <c r="AK290" s="17" t="s">
        <v>2512</v>
      </c>
      <c r="AL290" s="27"/>
    </row>
    <row r="291" spans="1:38">
      <c r="A291" s="26">
        <v>26327</v>
      </c>
      <c r="B291" s="13" t="s">
        <v>19</v>
      </c>
      <c r="C291" s="13">
        <v>127774</v>
      </c>
      <c r="D291" s="14" t="s">
        <v>1249</v>
      </c>
      <c r="E291" s="13" t="s">
        <v>1250</v>
      </c>
      <c r="F291" s="15">
        <v>43343</v>
      </c>
      <c r="G291" s="15">
        <v>43354</v>
      </c>
      <c r="H291" s="15">
        <v>43354</v>
      </c>
      <c r="I291" s="14" t="s">
        <v>1251</v>
      </c>
      <c r="J291" s="13" t="s">
        <v>1252</v>
      </c>
      <c r="K291" s="14">
        <v>220364</v>
      </c>
      <c r="L291" s="14">
        <v>22036</v>
      </c>
      <c r="M291" s="14">
        <v>242400</v>
      </c>
      <c r="N291" s="13" t="s">
        <v>43</v>
      </c>
      <c r="O291" s="14" t="s">
        <v>1172</v>
      </c>
      <c r="P291" s="13" t="s">
        <v>942</v>
      </c>
      <c r="Q291" s="13" t="s">
        <v>1253</v>
      </c>
      <c r="R291" s="13" t="s">
        <v>28</v>
      </c>
      <c r="S291" s="16">
        <v>146</v>
      </c>
      <c r="T291" s="16">
        <v>146</v>
      </c>
      <c r="U291" s="16">
        <v>826</v>
      </c>
      <c r="V291" s="13" t="s">
        <v>29</v>
      </c>
      <c r="W291" s="13" t="s">
        <v>29</v>
      </c>
      <c r="X291" s="17" t="str">
        <f>IF(S291=T291,"T","F")</f>
        <v>T</v>
      </c>
      <c r="Y291" s="17" t="s">
        <v>33</v>
      </c>
      <c r="Z291" s="17" t="s">
        <v>33</v>
      </c>
      <c r="AA291" s="17" t="str">
        <f>VLOOKUP(U291,계정과목!$B$4:$C$75,2)</f>
        <v>소모품비</v>
      </c>
      <c r="AB291" s="17" t="str">
        <f>VLOOKUP(S291,계정과목!$B$4:$C$75,2)</f>
        <v>상품</v>
      </c>
      <c r="AC291" s="17" t="str">
        <f>VLOOKUP(T291,계정과목!$B$4:$C$75,2)</f>
        <v>상품</v>
      </c>
      <c r="AD291" s="13" t="s">
        <v>28</v>
      </c>
      <c r="AE291" s="17" t="s">
        <v>2547</v>
      </c>
      <c r="AF291" s="13" t="s">
        <v>43</v>
      </c>
      <c r="AG291" s="17" t="s">
        <v>2453</v>
      </c>
      <c r="AH291" s="17" t="s">
        <v>2359</v>
      </c>
      <c r="AI291" s="17" t="s">
        <v>2359</v>
      </c>
      <c r="AJ291" s="17" t="s">
        <v>2367</v>
      </c>
      <c r="AK291" s="17" t="s">
        <v>2512</v>
      </c>
      <c r="AL291" s="27"/>
    </row>
    <row r="292" spans="1:38">
      <c r="A292" s="26">
        <v>26706</v>
      </c>
      <c r="B292" s="13" t="s">
        <v>19</v>
      </c>
      <c r="C292" s="13">
        <v>127831</v>
      </c>
      <c r="D292" s="14" t="s">
        <v>500</v>
      </c>
      <c r="E292" s="13" t="s">
        <v>501</v>
      </c>
      <c r="F292" s="15">
        <v>43319</v>
      </c>
      <c r="G292" s="15">
        <v>43320</v>
      </c>
      <c r="H292" s="15">
        <v>43320</v>
      </c>
      <c r="I292" s="14" t="s">
        <v>1254</v>
      </c>
      <c r="J292" s="13" t="s">
        <v>1255</v>
      </c>
      <c r="K292" s="14">
        <v>63638</v>
      </c>
      <c r="L292" s="14">
        <v>6362</v>
      </c>
      <c r="M292" s="14">
        <v>70000</v>
      </c>
      <c r="N292" s="13" t="s">
        <v>43</v>
      </c>
      <c r="O292" s="14" t="s">
        <v>1256</v>
      </c>
      <c r="P292" s="13" t="s">
        <v>942</v>
      </c>
      <c r="Q292" s="13" t="s">
        <v>1257</v>
      </c>
      <c r="R292" s="13" t="s">
        <v>28</v>
      </c>
      <c r="S292" s="16">
        <v>202</v>
      </c>
      <c r="T292" s="16">
        <v>146</v>
      </c>
      <c r="U292" s="16">
        <v>826</v>
      </c>
      <c r="V292" s="13" t="s">
        <v>29</v>
      </c>
      <c r="W292" s="13" t="s">
        <v>29</v>
      </c>
      <c r="X292" s="17" t="str">
        <f>IF(S292=T292,"T","F")</f>
        <v>F</v>
      </c>
      <c r="Y292" s="17" t="s">
        <v>30</v>
      </c>
      <c r="Z292" s="17" t="s">
        <v>30</v>
      </c>
      <c r="AA292" s="17" t="str">
        <f>VLOOKUP(U292,계정과목!$B$4:$C$75,2)</f>
        <v>소모품비</v>
      </c>
      <c r="AB292" s="17" t="str">
        <f>VLOOKUP(S292,계정과목!$B$4:$C$75,2)</f>
        <v>비품</v>
      </c>
      <c r="AC292" s="17" t="str">
        <f>VLOOKUP(T292,계정과목!$B$4:$C$75,2)</f>
        <v>상품</v>
      </c>
      <c r="AD292" s="13" t="s">
        <v>28</v>
      </c>
      <c r="AE292" s="17" t="s">
        <v>2480</v>
      </c>
      <c r="AF292" s="13" t="s">
        <v>43</v>
      </c>
      <c r="AG292" s="17" t="s">
        <v>2453</v>
      </c>
      <c r="AH292" s="17" t="s">
        <v>2359</v>
      </c>
      <c r="AI292" s="17" t="s">
        <v>2359</v>
      </c>
      <c r="AJ292" s="17" t="s">
        <v>2367</v>
      </c>
      <c r="AK292" s="17" t="s">
        <v>2512</v>
      </c>
      <c r="AL292" s="27"/>
    </row>
    <row r="293" spans="1:38">
      <c r="A293" s="26">
        <v>27080</v>
      </c>
      <c r="B293" s="13" t="s">
        <v>19</v>
      </c>
      <c r="C293" s="13">
        <v>129299</v>
      </c>
      <c r="D293" s="14" t="s">
        <v>1259</v>
      </c>
      <c r="E293" s="13" t="s">
        <v>1260</v>
      </c>
      <c r="F293" s="15">
        <v>43340</v>
      </c>
      <c r="G293" s="15">
        <v>43354</v>
      </c>
      <c r="H293" s="15">
        <v>43354</v>
      </c>
      <c r="I293" s="14" t="s">
        <v>1261</v>
      </c>
      <c r="J293" s="13" t="s">
        <v>1262</v>
      </c>
      <c r="K293" s="14">
        <v>18181</v>
      </c>
      <c r="L293" s="14">
        <v>1819</v>
      </c>
      <c r="M293" s="14">
        <v>20000</v>
      </c>
      <c r="N293" s="13" t="s">
        <v>24</v>
      </c>
      <c r="O293" s="14" t="s">
        <v>1263</v>
      </c>
      <c r="P293" s="13" t="s">
        <v>942</v>
      </c>
      <c r="Q293" s="13" t="s">
        <v>1264</v>
      </c>
      <c r="R293" s="13" t="s">
        <v>28</v>
      </c>
      <c r="S293" s="16">
        <v>146</v>
      </c>
      <c r="T293" s="16">
        <v>146</v>
      </c>
      <c r="U293" s="16">
        <v>826</v>
      </c>
      <c r="V293" s="13" t="s">
        <v>29</v>
      </c>
      <c r="W293" s="13" t="s">
        <v>29</v>
      </c>
      <c r="X293" s="17" t="str">
        <f>IF(S293=T293,"T","F")</f>
        <v>T</v>
      </c>
      <c r="Y293" s="17" t="s">
        <v>33</v>
      </c>
      <c r="Z293" s="17" t="s">
        <v>33</v>
      </c>
      <c r="AA293" s="17" t="str">
        <f>VLOOKUP(U293,계정과목!$B$4:$C$75,2)</f>
        <v>소모품비</v>
      </c>
      <c r="AB293" s="17" t="str">
        <f>VLOOKUP(S293,계정과목!$B$4:$C$75,2)</f>
        <v>상품</v>
      </c>
      <c r="AC293" s="17" t="str">
        <f>VLOOKUP(T293,계정과목!$B$4:$C$75,2)</f>
        <v>상품</v>
      </c>
      <c r="AD293" s="13" t="s">
        <v>28</v>
      </c>
      <c r="AE293" s="17" t="s">
        <v>2496</v>
      </c>
      <c r="AF293" s="13" t="s">
        <v>24</v>
      </c>
      <c r="AG293" s="17" t="s">
        <v>2259</v>
      </c>
      <c r="AH293" s="17" t="s">
        <v>2359</v>
      </c>
      <c r="AI293" s="17" t="s">
        <v>2359</v>
      </c>
      <c r="AJ293" s="17" t="s">
        <v>2367</v>
      </c>
      <c r="AK293" s="17" t="s">
        <v>2387</v>
      </c>
      <c r="AL293" s="27"/>
    </row>
    <row r="294" spans="1:38">
      <c r="A294" s="26">
        <v>27162</v>
      </c>
      <c r="B294" s="13" t="s">
        <v>19</v>
      </c>
      <c r="C294" s="13">
        <v>129318</v>
      </c>
      <c r="D294" s="14" t="s">
        <v>1265</v>
      </c>
      <c r="E294" s="13" t="s">
        <v>1266</v>
      </c>
      <c r="F294" s="15">
        <v>43316</v>
      </c>
      <c r="G294" s="15">
        <v>43316</v>
      </c>
      <c r="H294" s="15">
        <v>43316</v>
      </c>
      <c r="I294" s="14" t="s">
        <v>1267</v>
      </c>
      <c r="J294" s="13" t="s">
        <v>1268</v>
      </c>
      <c r="K294" s="14">
        <v>630000</v>
      </c>
      <c r="L294" s="14">
        <v>63000</v>
      </c>
      <c r="M294" s="14">
        <v>693000</v>
      </c>
      <c r="N294" s="13" t="s">
        <v>43</v>
      </c>
      <c r="O294" s="14" t="s">
        <v>1269</v>
      </c>
      <c r="P294" s="13" t="s">
        <v>942</v>
      </c>
      <c r="Q294" s="13" t="s">
        <v>1270</v>
      </c>
      <c r="R294" s="13" t="s">
        <v>28</v>
      </c>
      <c r="S294" s="16">
        <v>824</v>
      </c>
      <c r="T294" s="16">
        <v>146</v>
      </c>
      <c r="U294" s="16">
        <v>826</v>
      </c>
      <c r="V294" s="13" t="s">
        <v>29</v>
      </c>
      <c r="W294" s="13" t="s">
        <v>29</v>
      </c>
      <c r="X294" s="17" t="str">
        <f>IF(S294=T294,"T","F")</f>
        <v>F</v>
      </c>
      <c r="Y294" s="17" t="s">
        <v>33</v>
      </c>
      <c r="Z294" s="17" t="s">
        <v>33</v>
      </c>
      <c r="AA294" s="17" t="str">
        <f>VLOOKUP(U294,계정과목!$B$4:$C$75,2)</f>
        <v>소모품비</v>
      </c>
      <c r="AB294" s="17" t="str">
        <f>VLOOKUP(S294,계정과목!$B$4:$C$75,2)</f>
        <v>도서인쇄비</v>
      </c>
      <c r="AC294" s="17" t="str">
        <f>VLOOKUP(T294,계정과목!$B$4:$C$75,2)</f>
        <v>상품</v>
      </c>
      <c r="AD294" s="13" t="s">
        <v>28</v>
      </c>
      <c r="AE294" s="17" t="s">
        <v>2548</v>
      </c>
      <c r="AF294" s="13" t="s">
        <v>43</v>
      </c>
      <c r="AG294" s="17" t="s">
        <v>2453</v>
      </c>
      <c r="AH294" s="17" t="s">
        <v>2359</v>
      </c>
      <c r="AI294" s="17" t="s">
        <v>2359</v>
      </c>
      <c r="AJ294" s="17" t="s">
        <v>2367</v>
      </c>
      <c r="AK294" s="17" t="s">
        <v>2512</v>
      </c>
      <c r="AL294" s="27"/>
    </row>
    <row r="295" spans="1:38">
      <c r="A295" s="26">
        <v>27491</v>
      </c>
      <c r="B295" s="13" t="s">
        <v>19</v>
      </c>
      <c r="C295" s="13">
        <v>129365</v>
      </c>
      <c r="D295" s="14" t="s">
        <v>1272</v>
      </c>
      <c r="E295" s="13" t="s">
        <v>1273</v>
      </c>
      <c r="F295" s="15">
        <v>43348</v>
      </c>
      <c r="G295" s="15">
        <v>43349</v>
      </c>
      <c r="H295" s="15">
        <v>43349</v>
      </c>
      <c r="I295" s="14" t="s">
        <v>1274</v>
      </c>
      <c r="J295" s="13" t="s">
        <v>1275</v>
      </c>
      <c r="K295" s="14">
        <v>27181</v>
      </c>
      <c r="L295" s="14">
        <v>2719</v>
      </c>
      <c r="M295" s="14">
        <v>29900</v>
      </c>
      <c r="N295" s="13" t="s">
        <v>43</v>
      </c>
      <c r="O295" s="14" t="s">
        <v>1276</v>
      </c>
      <c r="P295" s="13" t="s">
        <v>942</v>
      </c>
      <c r="Q295" s="13" t="s">
        <v>1277</v>
      </c>
      <c r="R295" s="13" t="s">
        <v>60</v>
      </c>
      <c r="S295" s="16">
        <v>827</v>
      </c>
      <c r="T295" s="16">
        <v>827</v>
      </c>
      <c r="U295" s="16">
        <v>826</v>
      </c>
      <c r="V295" s="13" t="s">
        <v>29</v>
      </c>
      <c r="W295" s="13" t="s">
        <v>29</v>
      </c>
      <c r="X295" s="17" t="str">
        <f>IF(S295=T295,"T","F")</f>
        <v>T</v>
      </c>
      <c r="Y295" s="17" t="s">
        <v>30</v>
      </c>
      <c r="Z295" s="17" t="s">
        <v>30</v>
      </c>
      <c r="AA295" s="17" t="str">
        <f>VLOOKUP(U295,계정과목!$B$4:$C$75,2)</f>
        <v>소모품비</v>
      </c>
      <c r="AB295" s="17" t="str">
        <f>VLOOKUP(S295,계정과목!$B$4:$C$75,2)</f>
        <v>지급수수료</v>
      </c>
      <c r="AC295" s="17" t="str">
        <f>VLOOKUP(T295,계정과목!$B$4:$C$75,2)</f>
        <v>지급수수료</v>
      </c>
      <c r="AD295" s="13" t="s">
        <v>60</v>
      </c>
      <c r="AE295" s="17" t="s">
        <v>2549</v>
      </c>
      <c r="AF295" s="13" t="s">
        <v>43</v>
      </c>
      <c r="AG295" s="17" t="s">
        <v>2258</v>
      </c>
      <c r="AH295" s="17" t="s">
        <v>2540</v>
      </c>
      <c r="AI295" s="17" t="s">
        <v>2540</v>
      </c>
      <c r="AJ295" s="17" t="s">
        <v>2367</v>
      </c>
      <c r="AK295" s="17" t="s">
        <v>2371</v>
      </c>
      <c r="AL295" s="27"/>
    </row>
    <row r="296" spans="1:38">
      <c r="A296" s="26">
        <v>27493</v>
      </c>
      <c r="B296" s="13" t="s">
        <v>19</v>
      </c>
      <c r="C296" s="13">
        <v>129365</v>
      </c>
      <c r="D296" s="14" t="s">
        <v>1272</v>
      </c>
      <c r="E296" s="13" t="s">
        <v>1273</v>
      </c>
      <c r="F296" s="15">
        <v>43317</v>
      </c>
      <c r="G296" s="15">
        <v>43318</v>
      </c>
      <c r="H296" s="15">
        <v>43318</v>
      </c>
      <c r="I296" s="14" t="s">
        <v>1274</v>
      </c>
      <c r="J296" s="13" t="s">
        <v>1275</v>
      </c>
      <c r="K296" s="14">
        <v>27181</v>
      </c>
      <c r="L296" s="14">
        <v>2719</v>
      </c>
      <c r="M296" s="14">
        <v>29900</v>
      </c>
      <c r="N296" s="13" t="s">
        <v>43</v>
      </c>
      <c r="O296" s="14" t="s">
        <v>1279</v>
      </c>
      <c r="P296" s="13" t="s">
        <v>942</v>
      </c>
      <c r="Q296" s="13" t="s">
        <v>614</v>
      </c>
      <c r="R296" s="13" t="s">
        <v>60</v>
      </c>
      <c r="S296" s="16">
        <v>827</v>
      </c>
      <c r="T296" s="16">
        <v>827</v>
      </c>
      <c r="U296" s="16">
        <v>826</v>
      </c>
      <c r="V296" s="13" t="s">
        <v>29</v>
      </c>
      <c r="W296" s="13" t="s">
        <v>29</v>
      </c>
      <c r="X296" s="17" t="str">
        <f>IF(S296=T296,"T","F")</f>
        <v>T</v>
      </c>
      <c r="Y296" s="17" t="s">
        <v>30</v>
      </c>
      <c r="Z296" s="17" t="s">
        <v>75</v>
      </c>
      <c r="AA296" s="17" t="str">
        <f>VLOOKUP(U296,계정과목!$B$4:$C$75,2)</f>
        <v>소모품비</v>
      </c>
      <c r="AB296" s="17" t="str">
        <f>VLOOKUP(S296,계정과목!$B$4:$C$75,2)</f>
        <v>지급수수료</v>
      </c>
      <c r="AC296" s="17" t="str">
        <f>VLOOKUP(T296,계정과목!$B$4:$C$75,2)</f>
        <v>지급수수료</v>
      </c>
      <c r="AD296" s="13" t="s">
        <v>60</v>
      </c>
      <c r="AE296" s="17" t="s">
        <v>2549</v>
      </c>
      <c r="AF296" s="13" t="s">
        <v>43</v>
      </c>
      <c r="AG296" s="17" t="s">
        <v>2258</v>
      </c>
      <c r="AH296" s="17" t="s">
        <v>2540</v>
      </c>
      <c r="AI296" s="17" t="s">
        <v>2540</v>
      </c>
      <c r="AJ296" s="17" t="s">
        <v>2367</v>
      </c>
      <c r="AK296" s="17" t="s">
        <v>2371</v>
      </c>
      <c r="AL296" s="27"/>
    </row>
    <row r="297" spans="1:38">
      <c r="A297" s="26">
        <v>27533</v>
      </c>
      <c r="B297" s="13" t="s">
        <v>19</v>
      </c>
      <c r="C297" s="13">
        <v>129375</v>
      </c>
      <c r="D297" s="14" t="s">
        <v>476</v>
      </c>
      <c r="E297" s="13" t="s">
        <v>477</v>
      </c>
      <c r="F297" s="15">
        <v>43368</v>
      </c>
      <c r="G297" s="15">
        <v>43368</v>
      </c>
      <c r="H297" s="15">
        <v>43368</v>
      </c>
      <c r="I297" s="14" t="s">
        <v>1281</v>
      </c>
      <c r="J297" s="13" t="s">
        <v>1282</v>
      </c>
      <c r="K297" s="14">
        <v>68000</v>
      </c>
      <c r="L297" s="14">
        <v>6800</v>
      </c>
      <c r="M297" s="14">
        <v>74800</v>
      </c>
      <c r="N297" s="13" t="s">
        <v>24</v>
      </c>
      <c r="O297" s="14" t="s">
        <v>1283</v>
      </c>
      <c r="P297" s="13" t="s">
        <v>942</v>
      </c>
      <c r="Q297" s="13" t="s">
        <v>710</v>
      </c>
      <c r="R297" s="13" t="s">
        <v>28</v>
      </c>
      <c r="S297" s="16">
        <v>146</v>
      </c>
      <c r="T297" s="16">
        <v>146</v>
      </c>
      <c r="U297" s="16">
        <v>826</v>
      </c>
      <c r="V297" s="13" t="s">
        <v>29</v>
      </c>
      <c r="W297" s="13" t="s">
        <v>29</v>
      </c>
      <c r="X297" s="17" t="str">
        <f>IF(S297=T297,"T","F")</f>
        <v>T</v>
      </c>
      <c r="Y297" s="17" t="s">
        <v>145</v>
      </c>
      <c r="Z297" s="17" t="s">
        <v>145</v>
      </c>
      <c r="AA297" s="17" t="str">
        <f>VLOOKUP(U297,계정과목!$B$4:$C$75,2)</f>
        <v>소모품비</v>
      </c>
      <c r="AB297" s="17" t="str">
        <f>VLOOKUP(S297,계정과목!$B$4:$C$75,2)</f>
        <v>상품</v>
      </c>
      <c r="AC297" s="17" t="str">
        <f>VLOOKUP(T297,계정과목!$B$4:$C$75,2)</f>
        <v>상품</v>
      </c>
      <c r="AD297" s="13" t="s">
        <v>28</v>
      </c>
      <c r="AE297" s="17" t="s">
        <v>2550</v>
      </c>
      <c r="AF297" s="13" t="s">
        <v>24</v>
      </c>
      <c r="AG297" s="17" t="s">
        <v>2453</v>
      </c>
      <c r="AH297" s="17" t="s">
        <v>2359</v>
      </c>
      <c r="AI297" s="17" t="s">
        <v>2359</v>
      </c>
      <c r="AJ297" s="17" t="s">
        <v>2367</v>
      </c>
      <c r="AK297" s="17" t="s">
        <v>2512</v>
      </c>
      <c r="AL297" s="27"/>
    </row>
    <row r="298" spans="1:38">
      <c r="A298" s="26">
        <v>27561</v>
      </c>
      <c r="B298" s="13" t="s">
        <v>19</v>
      </c>
      <c r="C298" s="13">
        <v>129382</v>
      </c>
      <c r="D298" s="14" t="s">
        <v>1284</v>
      </c>
      <c r="E298" s="13" t="s">
        <v>1285</v>
      </c>
      <c r="F298" s="15">
        <v>43319</v>
      </c>
      <c r="G298" s="15">
        <v>43319</v>
      </c>
      <c r="H298" s="15">
        <v>43319</v>
      </c>
      <c r="I298" s="14" t="s">
        <v>1286</v>
      </c>
      <c r="J298" s="13" t="s">
        <v>1287</v>
      </c>
      <c r="K298" s="14">
        <v>155000</v>
      </c>
      <c r="L298" s="14">
        <v>15500</v>
      </c>
      <c r="M298" s="14">
        <v>170500</v>
      </c>
      <c r="N298" s="13" t="s">
        <v>43</v>
      </c>
      <c r="O298" s="14" t="s">
        <v>1288</v>
      </c>
      <c r="P298" s="13" t="s">
        <v>942</v>
      </c>
      <c r="Q298" s="13" t="s">
        <v>1257</v>
      </c>
      <c r="R298" s="13" t="s">
        <v>28</v>
      </c>
      <c r="S298" s="16">
        <v>146</v>
      </c>
      <c r="T298" s="16">
        <v>146</v>
      </c>
      <c r="U298" s="16">
        <v>826</v>
      </c>
      <c r="V298" s="13" t="s">
        <v>29</v>
      </c>
      <c r="W298" s="13" t="s">
        <v>29</v>
      </c>
      <c r="X298" s="17" t="str">
        <f>IF(S298=T298,"T","F")</f>
        <v>T</v>
      </c>
      <c r="Y298" s="17" t="s">
        <v>33</v>
      </c>
      <c r="Z298" s="17" t="s">
        <v>33</v>
      </c>
      <c r="AA298" s="17" t="str">
        <f>VLOOKUP(U298,계정과목!$B$4:$C$75,2)</f>
        <v>소모품비</v>
      </c>
      <c r="AB298" s="17" t="str">
        <f>VLOOKUP(S298,계정과목!$B$4:$C$75,2)</f>
        <v>상품</v>
      </c>
      <c r="AC298" s="17" t="str">
        <f>VLOOKUP(T298,계정과목!$B$4:$C$75,2)</f>
        <v>상품</v>
      </c>
      <c r="AD298" s="13" t="s">
        <v>28</v>
      </c>
      <c r="AE298" s="17" t="s">
        <v>2551</v>
      </c>
      <c r="AF298" s="13" t="s">
        <v>43</v>
      </c>
      <c r="AG298" s="17" t="s">
        <v>2453</v>
      </c>
      <c r="AH298" s="17" t="s">
        <v>2359</v>
      </c>
      <c r="AI298" s="17" t="s">
        <v>2359</v>
      </c>
      <c r="AJ298" s="17" t="s">
        <v>2367</v>
      </c>
      <c r="AK298" s="17" t="s">
        <v>2512</v>
      </c>
      <c r="AL298" s="27"/>
    </row>
    <row r="299" spans="1:38">
      <c r="A299" s="26">
        <v>28396</v>
      </c>
      <c r="B299" s="13" t="s">
        <v>19</v>
      </c>
      <c r="C299" s="13">
        <v>129546</v>
      </c>
      <c r="D299" s="14" t="s">
        <v>227</v>
      </c>
      <c r="E299" s="13" t="s">
        <v>228</v>
      </c>
      <c r="F299" s="15">
        <v>43343</v>
      </c>
      <c r="G299" s="15">
        <v>43343</v>
      </c>
      <c r="H299" s="15">
        <v>43344</v>
      </c>
      <c r="I299" s="14" t="s">
        <v>229</v>
      </c>
      <c r="J299" s="13" t="s">
        <v>230</v>
      </c>
      <c r="K299" s="14">
        <v>176364</v>
      </c>
      <c r="L299" s="14">
        <v>17636</v>
      </c>
      <c r="M299" s="14">
        <v>194000</v>
      </c>
      <c r="N299" s="13" t="s">
        <v>43</v>
      </c>
      <c r="O299" s="14" t="s">
        <v>1290</v>
      </c>
      <c r="P299" s="13" t="s">
        <v>942</v>
      </c>
      <c r="Q299" s="13" t="s">
        <v>575</v>
      </c>
      <c r="R299" s="13" t="s">
        <v>28</v>
      </c>
      <c r="S299" s="16">
        <v>202</v>
      </c>
      <c r="T299" s="16">
        <v>146</v>
      </c>
      <c r="U299" s="16">
        <v>826</v>
      </c>
      <c r="V299" s="13" t="s">
        <v>29</v>
      </c>
      <c r="W299" s="13" t="s">
        <v>29</v>
      </c>
      <c r="X299" s="17" t="str">
        <f>IF(S299=T299,"T","F")</f>
        <v>F</v>
      </c>
      <c r="Y299" s="17" t="s">
        <v>30</v>
      </c>
      <c r="Z299" s="17" t="s">
        <v>30</v>
      </c>
      <c r="AA299" s="17" t="str">
        <f>VLOOKUP(U299,계정과목!$B$4:$C$75,2)</f>
        <v>소모품비</v>
      </c>
      <c r="AB299" s="17" t="str">
        <f>VLOOKUP(S299,계정과목!$B$4:$C$75,2)</f>
        <v>비품</v>
      </c>
      <c r="AC299" s="17" t="str">
        <f>VLOOKUP(T299,계정과목!$B$4:$C$75,2)</f>
        <v>상품</v>
      </c>
      <c r="AD299" s="13" t="s">
        <v>28</v>
      </c>
      <c r="AE299" s="17" t="s">
        <v>2552</v>
      </c>
      <c r="AF299" s="13" t="s">
        <v>43</v>
      </c>
      <c r="AG299" s="17" t="s">
        <v>2453</v>
      </c>
      <c r="AH299" s="17" t="s">
        <v>2359</v>
      </c>
      <c r="AI299" s="17" t="s">
        <v>2359</v>
      </c>
      <c r="AJ299" s="17" t="s">
        <v>2367</v>
      </c>
      <c r="AK299" s="17" t="s">
        <v>2512</v>
      </c>
      <c r="AL299" s="27"/>
    </row>
    <row r="300" spans="1:38">
      <c r="A300" s="26">
        <v>28397</v>
      </c>
      <c r="B300" s="13" t="s">
        <v>19</v>
      </c>
      <c r="C300" s="13">
        <v>129546</v>
      </c>
      <c r="D300" s="14" t="s">
        <v>227</v>
      </c>
      <c r="E300" s="13" t="s">
        <v>228</v>
      </c>
      <c r="F300" s="15">
        <v>43343</v>
      </c>
      <c r="G300" s="15">
        <v>43343</v>
      </c>
      <c r="H300" s="15">
        <v>43344</v>
      </c>
      <c r="I300" s="14" t="s">
        <v>229</v>
      </c>
      <c r="J300" s="13" t="s">
        <v>230</v>
      </c>
      <c r="K300" s="14">
        <v>663000</v>
      </c>
      <c r="L300" s="14">
        <v>66300</v>
      </c>
      <c r="M300" s="14">
        <v>729300</v>
      </c>
      <c r="N300" s="13" t="s">
        <v>43</v>
      </c>
      <c r="O300" s="14" t="s">
        <v>1291</v>
      </c>
      <c r="P300" s="13" t="s">
        <v>942</v>
      </c>
      <c r="Q300" s="13" t="s">
        <v>1292</v>
      </c>
      <c r="R300" s="13" t="s">
        <v>52</v>
      </c>
      <c r="S300" s="16">
        <v>827</v>
      </c>
      <c r="T300" s="16">
        <v>146</v>
      </c>
      <c r="U300" s="16">
        <v>826</v>
      </c>
      <c r="V300" s="13" t="s">
        <v>29</v>
      </c>
      <c r="W300" s="13" t="s">
        <v>29</v>
      </c>
      <c r="X300" s="17" t="str">
        <f>IF(S300=T300,"T","F")</f>
        <v>F</v>
      </c>
      <c r="Y300" s="17" t="s">
        <v>30</v>
      </c>
      <c r="Z300" s="17" t="s">
        <v>30</v>
      </c>
      <c r="AA300" s="17" t="str">
        <f>VLOOKUP(U300,계정과목!$B$4:$C$75,2)</f>
        <v>소모품비</v>
      </c>
      <c r="AB300" s="17" t="str">
        <f>VLOOKUP(S300,계정과목!$B$4:$C$75,2)</f>
        <v>지급수수료</v>
      </c>
      <c r="AC300" s="17" t="str">
        <f>VLOOKUP(T300,계정과목!$B$4:$C$75,2)</f>
        <v>상품</v>
      </c>
      <c r="AD300" s="13" t="s">
        <v>52</v>
      </c>
      <c r="AE300" s="17"/>
      <c r="AF300" s="13" t="s">
        <v>43</v>
      </c>
      <c r="AG300" s="17" t="s">
        <v>2453</v>
      </c>
      <c r="AH300" s="17" t="s">
        <v>2359</v>
      </c>
      <c r="AI300" s="17" t="s">
        <v>2359</v>
      </c>
      <c r="AJ300" s="17" t="s">
        <v>2367</v>
      </c>
      <c r="AK300" s="17" t="s">
        <v>2512</v>
      </c>
      <c r="AL300" s="27"/>
    </row>
    <row r="301" spans="1:38">
      <c r="A301" s="26">
        <v>28608</v>
      </c>
      <c r="B301" s="13" t="s">
        <v>19</v>
      </c>
      <c r="C301" s="13">
        <v>129570</v>
      </c>
      <c r="D301" s="14" t="s">
        <v>1294</v>
      </c>
      <c r="E301" s="13" t="s">
        <v>1295</v>
      </c>
      <c r="F301" s="15">
        <v>43324</v>
      </c>
      <c r="G301" s="15">
        <v>43326</v>
      </c>
      <c r="H301" s="15">
        <v>43326</v>
      </c>
      <c r="I301" s="14" t="s">
        <v>1061</v>
      </c>
      <c r="J301" s="13" t="s">
        <v>1062</v>
      </c>
      <c r="K301" s="14">
        <v>49909</v>
      </c>
      <c r="L301" s="14">
        <v>4991</v>
      </c>
      <c r="M301" s="14">
        <v>54900</v>
      </c>
      <c r="N301" s="13" t="s">
        <v>24</v>
      </c>
      <c r="O301" s="14" t="s">
        <v>1293</v>
      </c>
      <c r="P301" s="13" t="s">
        <v>942</v>
      </c>
      <c r="Q301" s="13" t="s">
        <v>1296</v>
      </c>
      <c r="R301" s="13" t="s">
        <v>28</v>
      </c>
      <c r="S301" s="16">
        <v>146</v>
      </c>
      <c r="T301" s="16">
        <v>146</v>
      </c>
      <c r="U301" s="16">
        <v>826</v>
      </c>
      <c r="V301" s="13" t="s">
        <v>29</v>
      </c>
      <c r="W301" s="13" t="s">
        <v>29</v>
      </c>
      <c r="X301" s="17" t="str">
        <f>IF(S301=T301,"T","F")</f>
        <v>T</v>
      </c>
      <c r="Y301" s="17" t="s">
        <v>30</v>
      </c>
      <c r="Z301" s="17" t="s">
        <v>30</v>
      </c>
      <c r="AA301" s="17" t="str">
        <f>VLOOKUP(U301,계정과목!$B$4:$C$75,2)</f>
        <v>소모품비</v>
      </c>
      <c r="AB301" s="17" t="str">
        <f>VLOOKUP(S301,계정과목!$B$4:$C$75,2)</f>
        <v>상품</v>
      </c>
      <c r="AC301" s="17" t="str">
        <f>VLOOKUP(T301,계정과목!$B$4:$C$75,2)</f>
        <v>상품</v>
      </c>
      <c r="AD301" s="13" t="s">
        <v>28</v>
      </c>
      <c r="AE301" s="17" t="s">
        <v>2553</v>
      </c>
      <c r="AF301" s="13" t="s">
        <v>24</v>
      </c>
      <c r="AG301" s="17" t="s">
        <v>2453</v>
      </c>
      <c r="AH301" s="17" t="s">
        <v>2359</v>
      </c>
      <c r="AI301" s="17" t="s">
        <v>2359</v>
      </c>
      <c r="AJ301" s="17" t="s">
        <v>2367</v>
      </c>
      <c r="AK301" s="17" t="s">
        <v>2512</v>
      </c>
      <c r="AL301" s="27"/>
    </row>
    <row r="302" spans="1:38">
      <c r="A302" s="26">
        <v>28664</v>
      </c>
      <c r="B302" s="13" t="s">
        <v>19</v>
      </c>
      <c r="C302" s="13">
        <v>129584</v>
      </c>
      <c r="D302" s="14" t="s">
        <v>243</v>
      </c>
      <c r="E302" s="13" t="s">
        <v>244</v>
      </c>
      <c r="F302" s="15">
        <v>43343</v>
      </c>
      <c r="G302" s="15">
        <v>43350</v>
      </c>
      <c r="H302" s="15">
        <v>43350</v>
      </c>
      <c r="I302" s="14" t="s">
        <v>245</v>
      </c>
      <c r="J302" s="13" t="s">
        <v>246</v>
      </c>
      <c r="K302" s="14">
        <v>44500</v>
      </c>
      <c r="L302" s="14">
        <v>4450</v>
      </c>
      <c r="M302" s="14">
        <v>48950</v>
      </c>
      <c r="N302" s="13" t="s">
        <v>24</v>
      </c>
      <c r="O302" s="14" t="s">
        <v>1298</v>
      </c>
      <c r="P302" s="13" t="s">
        <v>942</v>
      </c>
      <c r="Q302" s="13" t="s">
        <v>1299</v>
      </c>
      <c r="R302" s="13" t="s">
        <v>28</v>
      </c>
      <c r="S302" s="16">
        <v>827</v>
      </c>
      <c r="T302" s="16">
        <v>146</v>
      </c>
      <c r="U302" s="16">
        <v>826</v>
      </c>
      <c r="V302" s="13" t="s">
        <v>29</v>
      </c>
      <c r="W302" s="13" t="s">
        <v>29</v>
      </c>
      <c r="X302" s="17" t="str">
        <f>IF(S302=T302,"T","F")</f>
        <v>F</v>
      </c>
      <c r="Y302" s="17" t="s">
        <v>33</v>
      </c>
      <c r="Z302" s="17" t="s">
        <v>33</v>
      </c>
      <c r="AA302" s="17" t="str">
        <f>VLOOKUP(U302,계정과목!$B$4:$C$75,2)</f>
        <v>소모품비</v>
      </c>
      <c r="AB302" s="17" t="str">
        <f>VLOOKUP(S302,계정과목!$B$4:$C$75,2)</f>
        <v>지급수수료</v>
      </c>
      <c r="AC302" s="17" t="str">
        <f>VLOOKUP(T302,계정과목!$B$4:$C$75,2)</f>
        <v>상품</v>
      </c>
      <c r="AD302" s="13" t="s">
        <v>28</v>
      </c>
      <c r="AE302" s="17" t="s">
        <v>2554</v>
      </c>
      <c r="AF302" s="13" t="s">
        <v>24</v>
      </c>
      <c r="AG302" s="17" t="s">
        <v>2453</v>
      </c>
      <c r="AH302" s="17" t="s">
        <v>2359</v>
      </c>
      <c r="AI302" s="17" t="s">
        <v>2359</v>
      </c>
      <c r="AJ302" s="17" t="s">
        <v>2367</v>
      </c>
      <c r="AK302" s="17" t="s">
        <v>2512</v>
      </c>
      <c r="AL302" s="27"/>
    </row>
    <row r="303" spans="1:38">
      <c r="A303" s="26">
        <v>28665</v>
      </c>
      <c r="B303" s="13" t="s">
        <v>19</v>
      </c>
      <c r="C303" s="13">
        <v>129584</v>
      </c>
      <c r="D303" s="14" t="s">
        <v>243</v>
      </c>
      <c r="E303" s="13" t="s">
        <v>244</v>
      </c>
      <c r="F303" s="15">
        <v>43343</v>
      </c>
      <c r="G303" s="15">
        <v>43350</v>
      </c>
      <c r="H303" s="15">
        <v>43350</v>
      </c>
      <c r="I303" s="14" t="s">
        <v>245</v>
      </c>
      <c r="J303" s="13" t="s">
        <v>246</v>
      </c>
      <c r="K303" s="14">
        <v>46000</v>
      </c>
      <c r="L303" s="14">
        <v>4600</v>
      </c>
      <c r="M303" s="14">
        <v>50600</v>
      </c>
      <c r="N303" s="13" t="s">
        <v>24</v>
      </c>
      <c r="O303" s="14" t="s">
        <v>1300</v>
      </c>
      <c r="P303" s="13" t="s">
        <v>942</v>
      </c>
      <c r="Q303" s="13" t="s">
        <v>1301</v>
      </c>
      <c r="R303" s="13" t="s">
        <v>52</v>
      </c>
      <c r="S303" s="16">
        <v>827</v>
      </c>
      <c r="T303" s="16">
        <v>827</v>
      </c>
      <c r="U303" s="16">
        <v>826</v>
      </c>
      <c r="V303" s="13" t="s">
        <v>29</v>
      </c>
      <c r="W303" s="13" t="s">
        <v>29</v>
      </c>
      <c r="X303" s="17" t="str">
        <f>IF(S303=T303,"T","F")</f>
        <v>T</v>
      </c>
      <c r="Y303" s="17" t="s">
        <v>30</v>
      </c>
      <c r="Z303" s="17" t="s">
        <v>30</v>
      </c>
      <c r="AA303" s="17" t="str">
        <f>VLOOKUP(U303,계정과목!$B$4:$C$75,2)</f>
        <v>소모품비</v>
      </c>
      <c r="AB303" s="17" t="str">
        <f>VLOOKUP(S303,계정과목!$B$4:$C$75,2)</f>
        <v>지급수수료</v>
      </c>
      <c r="AC303" s="17" t="str">
        <f>VLOOKUP(T303,계정과목!$B$4:$C$75,2)</f>
        <v>지급수수료</v>
      </c>
      <c r="AD303" s="13" t="s">
        <v>52</v>
      </c>
      <c r="AE303" s="17" t="s">
        <v>2555</v>
      </c>
      <c r="AF303" s="13" t="s">
        <v>24</v>
      </c>
      <c r="AG303" s="17" t="s">
        <v>2453</v>
      </c>
      <c r="AH303" s="17" t="s">
        <v>2359</v>
      </c>
      <c r="AI303" s="17" t="s">
        <v>2359</v>
      </c>
      <c r="AJ303" s="17" t="s">
        <v>2367</v>
      </c>
      <c r="AK303" s="17" t="s">
        <v>2512</v>
      </c>
      <c r="AL303" s="27"/>
    </row>
    <row r="304" spans="1:38">
      <c r="A304" s="26">
        <v>28871</v>
      </c>
      <c r="B304" s="13" t="s">
        <v>19</v>
      </c>
      <c r="C304" s="13">
        <v>129625</v>
      </c>
      <c r="D304" s="14" t="s">
        <v>1189</v>
      </c>
      <c r="E304" s="13" t="s">
        <v>1190</v>
      </c>
      <c r="F304" s="15">
        <v>43363</v>
      </c>
      <c r="G304" s="15">
        <v>43364</v>
      </c>
      <c r="H304" s="15">
        <v>43364</v>
      </c>
      <c r="I304" s="14" t="s">
        <v>22</v>
      </c>
      <c r="J304" s="13" t="s">
        <v>23</v>
      </c>
      <c r="K304" s="14">
        <v>124890</v>
      </c>
      <c r="L304" s="14">
        <v>12490</v>
      </c>
      <c r="M304" s="14">
        <v>137380</v>
      </c>
      <c r="N304" s="13" t="s">
        <v>24</v>
      </c>
      <c r="O304" s="14" t="s">
        <v>1258</v>
      </c>
      <c r="P304" s="13" t="s">
        <v>942</v>
      </c>
      <c r="Q304" s="13" t="s">
        <v>1302</v>
      </c>
      <c r="R304" s="13" t="s">
        <v>28</v>
      </c>
      <c r="S304" s="16">
        <v>146</v>
      </c>
      <c r="T304" s="16">
        <v>146</v>
      </c>
      <c r="U304" s="16">
        <v>826</v>
      </c>
      <c r="V304" s="13" t="s">
        <v>29</v>
      </c>
      <c r="W304" s="13" t="s">
        <v>29</v>
      </c>
      <c r="X304" s="17" t="str">
        <f>IF(S304=T304,"T","F")</f>
        <v>T</v>
      </c>
      <c r="Y304" s="17" t="s">
        <v>33</v>
      </c>
      <c r="Z304" s="17" t="s">
        <v>33</v>
      </c>
      <c r="AA304" s="17" t="str">
        <f>VLOOKUP(U304,계정과목!$B$4:$C$75,2)</f>
        <v>소모품비</v>
      </c>
      <c r="AB304" s="17" t="str">
        <f>VLOOKUP(S304,계정과목!$B$4:$C$75,2)</f>
        <v>상품</v>
      </c>
      <c r="AC304" s="17" t="str">
        <f>VLOOKUP(T304,계정과목!$B$4:$C$75,2)</f>
        <v>상품</v>
      </c>
      <c r="AD304" s="13" t="s">
        <v>28</v>
      </c>
      <c r="AE304" s="17"/>
      <c r="AF304" s="13" t="s">
        <v>24</v>
      </c>
      <c r="AG304" s="17" t="s">
        <v>2453</v>
      </c>
      <c r="AH304" s="17" t="s">
        <v>2359</v>
      </c>
      <c r="AI304" s="17" t="s">
        <v>2359</v>
      </c>
      <c r="AJ304" s="17" t="s">
        <v>2367</v>
      </c>
      <c r="AK304" s="17" t="s">
        <v>2512</v>
      </c>
      <c r="AL304" s="27"/>
    </row>
    <row r="305" spans="1:38">
      <c r="A305" s="26">
        <v>28976</v>
      </c>
      <c r="B305" s="13" t="s">
        <v>19</v>
      </c>
      <c r="C305" s="13">
        <v>129645</v>
      </c>
      <c r="D305" s="14" t="s">
        <v>1026</v>
      </c>
      <c r="E305" s="13" t="s">
        <v>1027</v>
      </c>
      <c r="F305" s="15">
        <v>43361</v>
      </c>
      <c r="G305" s="15">
        <v>43361</v>
      </c>
      <c r="H305" s="15">
        <v>43361</v>
      </c>
      <c r="I305" s="14" t="s">
        <v>1028</v>
      </c>
      <c r="J305" s="13" t="s">
        <v>1029</v>
      </c>
      <c r="K305" s="14">
        <v>199000</v>
      </c>
      <c r="L305" s="14">
        <v>19900</v>
      </c>
      <c r="M305" s="14">
        <v>218900</v>
      </c>
      <c r="N305" s="13" t="s">
        <v>24</v>
      </c>
      <c r="O305" s="14" t="s">
        <v>1303</v>
      </c>
      <c r="P305" s="13" t="s">
        <v>942</v>
      </c>
      <c r="Q305" s="13" t="s">
        <v>839</v>
      </c>
      <c r="R305" s="13" t="s">
        <v>28</v>
      </c>
      <c r="S305" s="16">
        <v>827</v>
      </c>
      <c r="T305" s="16">
        <v>146</v>
      </c>
      <c r="U305" s="16">
        <v>826</v>
      </c>
      <c r="V305" s="13" t="s">
        <v>29</v>
      </c>
      <c r="W305" s="13" t="s">
        <v>29</v>
      </c>
      <c r="X305" s="17" t="str">
        <f>IF(S305=T305,"T","F")</f>
        <v>F</v>
      </c>
      <c r="Y305" s="17" t="s">
        <v>30</v>
      </c>
      <c r="Z305" s="17" t="s">
        <v>30</v>
      </c>
      <c r="AA305" s="17" t="str">
        <f>VLOOKUP(U305,계정과목!$B$4:$C$75,2)</f>
        <v>소모품비</v>
      </c>
      <c r="AB305" s="17" t="str">
        <f>VLOOKUP(S305,계정과목!$B$4:$C$75,2)</f>
        <v>지급수수료</v>
      </c>
      <c r="AC305" s="17" t="str">
        <f>VLOOKUP(T305,계정과목!$B$4:$C$75,2)</f>
        <v>상품</v>
      </c>
      <c r="AD305" s="13" t="s">
        <v>28</v>
      </c>
      <c r="AE305" s="17" t="s">
        <v>2556</v>
      </c>
      <c r="AF305" s="13" t="s">
        <v>24</v>
      </c>
      <c r="AG305" s="17" t="s">
        <v>2453</v>
      </c>
      <c r="AH305" s="17" t="s">
        <v>2359</v>
      </c>
      <c r="AI305" s="17" t="s">
        <v>2359</v>
      </c>
      <c r="AJ305" s="17" t="s">
        <v>2367</v>
      </c>
      <c r="AK305" s="17" t="s">
        <v>2512</v>
      </c>
      <c r="AL305" s="27"/>
    </row>
    <row r="306" spans="1:38">
      <c r="A306" s="26">
        <v>29006</v>
      </c>
      <c r="B306" s="13" t="s">
        <v>19</v>
      </c>
      <c r="C306" s="13">
        <v>129725</v>
      </c>
      <c r="D306" s="14" t="s">
        <v>1305</v>
      </c>
      <c r="E306" s="13" t="s">
        <v>1306</v>
      </c>
      <c r="F306" s="15">
        <v>43358</v>
      </c>
      <c r="G306" s="15">
        <v>43361</v>
      </c>
      <c r="H306" s="15">
        <v>43361</v>
      </c>
      <c r="I306" s="14" t="s">
        <v>22</v>
      </c>
      <c r="J306" s="13" t="s">
        <v>23</v>
      </c>
      <c r="K306" s="14">
        <v>108718</v>
      </c>
      <c r="L306" s="14">
        <v>10872</v>
      </c>
      <c r="M306" s="14">
        <v>119590</v>
      </c>
      <c r="N306" s="13" t="s">
        <v>24</v>
      </c>
      <c r="O306" s="14" t="s">
        <v>1307</v>
      </c>
      <c r="P306" s="13" t="s">
        <v>942</v>
      </c>
      <c r="Q306" s="13" t="s">
        <v>1308</v>
      </c>
      <c r="R306" s="13" t="s">
        <v>28</v>
      </c>
      <c r="S306" s="16">
        <v>146</v>
      </c>
      <c r="T306" s="16">
        <v>146</v>
      </c>
      <c r="U306" s="16">
        <v>826</v>
      </c>
      <c r="V306" s="13" t="s">
        <v>29</v>
      </c>
      <c r="W306" s="13" t="s">
        <v>29</v>
      </c>
      <c r="X306" s="17" t="str">
        <f>IF(S306=T306,"T","F")</f>
        <v>T</v>
      </c>
      <c r="Y306" s="17" t="s">
        <v>33</v>
      </c>
      <c r="Z306" s="17" t="s">
        <v>33</v>
      </c>
      <c r="AA306" s="17" t="str">
        <f>VLOOKUP(U306,계정과목!$B$4:$C$75,2)</f>
        <v>소모품비</v>
      </c>
      <c r="AB306" s="17" t="str">
        <f>VLOOKUP(S306,계정과목!$B$4:$C$75,2)</f>
        <v>상품</v>
      </c>
      <c r="AC306" s="17" t="str">
        <f>VLOOKUP(T306,계정과목!$B$4:$C$75,2)</f>
        <v>상품</v>
      </c>
      <c r="AD306" s="13" t="s">
        <v>28</v>
      </c>
      <c r="AE306" s="17" t="s">
        <v>2557</v>
      </c>
      <c r="AF306" s="13" t="s">
        <v>24</v>
      </c>
      <c r="AG306" s="17" t="s">
        <v>2453</v>
      </c>
      <c r="AH306" s="17" t="s">
        <v>2359</v>
      </c>
      <c r="AI306" s="17" t="s">
        <v>2359</v>
      </c>
      <c r="AJ306" s="17" t="s">
        <v>2367</v>
      </c>
      <c r="AK306" s="17" t="s">
        <v>2512</v>
      </c>
      <c r="AL306" s="27"/>
    </row>
    <row r="307" spans="1:38">
      <c r="A307" s="26">
        <v>29026</v>
      </c>
      <c r="B307" s="13" t="s">
        <v>19</v>
      </c>
      <c r="C307" s="13">
        <v>129727</v>
      </c>
      <c r="D307" s="14" t="s">
        <v>1310</v>
      </c>
      <c r="E307" s="13" t="s">
        <v>1311</v>
      </c>
      <c r="F307" s="15">
        <v>43326</v>
      </c>
      <c r="G307" s="15">
        <v>43329</v>
      </c>
      <c r="H307" s="15">
        <v>43330</v>
      </c>
      <c r="I307" s="14" t="s">
        <v>229</v>
      </c>
      <c r="J307" s="13" t="s">
        <v>230</v>
      </c>
      <c r="K307" s="14">
        <v>92000</v>
      </c>
      <c r="L307" s="14">
        <v>9200</v>
      </c>
      <c r="M307" s="14">
        <v>101200</v>
      </c>
      <c r="N307" s="13" t="s">
        <v>43</v>
      </c>
      <c r="O307" s="14" t="s">
        <v>1312</v>
      </c>
      <c r="P307" s="13" t="s">
        <v>942</v>
      </c>
      <c r="Q307" s="13" t="s">
        <v>1313</v>
      </c>
      <c r="R307" s="13" t="s">
        <v>60</v>
      </c>
      <c r="S307" s="16">
        <v>202</v>
      </c>
      <c r="T307" s="16">
        <v>812</v>
      </c>
      <c r="U307" s="16">
        <v>826</v>
      </c>
      <c r="V307" s="13" t="s">
        <v>29</v>
      </c>
      <c r="W307" s="13" t="s">
        <v>29</v>
      </c>
      <c r="X307" s="17" t="str">
        <f>IF(S307=T307,"T","F")</f>
        <v>F</v>
      </c>
      <c r="Y307" s="17" t="s">
        <v>33</v>
      </c>
      <c r="Z307" s="17" t="s">
        <v>33</v>
      </c>
      <c r="AA307" s="17" t="str">
        <f>VLOOKUP(U307,계정과목!$B$4:$C$75,2)</f>
        <v>소모품비</v>
      </c>
      <c r="AB307" s="17" t="str">
        <f>VLOOKUP(S307,계정과목!$B$4:$C$75,2)</f>
        <v>비품</v>
      </c>
      <c r="AC307" s="17" t="str">
        <f>VLOOKUP(T307,계정과목!$B$4:$C$75,2)</f>
        <v>통신비</v>
      </c>
      <c r="AD307" s="13" t="s">
        <v>60</v>
      </c>
      <c r="AE307" s="17" t="s">
        <v>2336</v>
      </c>
      <c r="AF307" s="13" t="s">
        <v>43</v>
      </c>
      <c r="AG307" s="17" t="s">
        <v>2258</v>
      </c>
      <c r="AH307" s="17" t="s">
        <v>2359</v>
      </c>
      <c r="AI307" s="17" t="s">
        <v>2359</v>
      </c>
      <c r="AJ307" s="17" t="s">
        <v>2367</v>
      </c>
      <c r="AK307" s="17" t="s">
        <v>2387</v>
      </c>
      <c r="AL307" s="27"/>
    </row>
    <row r="308" spans="1:38">
      <c r="A308" s="26">
        <v>29370</v>
      </c>
      <c r="B308" s="13" t="s">
        <v>19</v>
      </c>
      <c r="C308" s="13">
        <v>129790</v>
      </c>
      <c r="D308" s="14" t="s">
        <v>1314</v>
      </c>
      <c r="E308" s="13" t="s">
        <v>1315</v>
      </c>
      <c r="F308" s="15">
        <v>43341</v>
      </c>
      <c r="G308" s="15">
        <v>43343</v>
      </c>
      <c r="H308" s="15">
        <v>43343</v>
      </c>
      <c r="I308" s="14" t="s">
        <v>1316</v>
      </c>
      <c r="J308" s="13" t="s">
        <v>1317</v>
      </c>
      <c r="K308" s="14">
        <v>12000</v>
      </c>
      <c r="L308" s="14">
        <v>1200</v>
      </c>
      <c r="M308" s="14">
        <v>13200</v>
      </c>
      <c r="N308" s="13" t="s">
        <v>24</v>
      </c>
      <c r="O308" s="14" t="s">
        <v>861</v>
      </c>
      <c r="P308" s="13" t="s">
        <v>942</v>
      </c>
      <c r="Q308" s="13" t="s">
        <v>1318</v>
      </c>
      <c r="R308" s="13" t="s">
        <v>28</v>
      </c>
      <c r="S308" s="16">
        <v>146</v>
      </c>
      <c r="T308" s="16">
        <v>146</v>
      </c>
      <c r="U308" s="16">
        <v>826</v>
      </c>
      <c r="V308" s="13" t="s">
        <v>29</v>
      </c>
      <c r="W308" s="13" t="s">
        <v>29</v>
      </c>
      <c r="X308" s="17" t="str">
        <f>IF(S308=T308,"T","F")</f>
        <v>T</v>
      </c>
      <c r="Y308" s="17" t="s">
        <v>30</v>
      </c>
      <c r="Z308" s="17" t="s">
        <v>30</v>
      </c>
      <c r="AA308" s="17" t="str">
        <f>VLOOKUP(U308,계정과목!$B$4:$C$75,2)</f>
        <v>소모품비</v>
      </c>
      <c r="AB308" s="17" t="str">
        <f>VLOOKUP(S308,계정과목!$B$4:$C$75,2)</f>
        <v>상품</v>
      </c>
      <c r="AC308" s="17" t="str">
        <f>VLOOKUP(T308,계정과목!$B$4:$C$75,2)</f>
        <v>상품</v>
      </c>
      <c r="AD308" s="13" t="s">
        <v>28</v>
      </c>
      <c r="AE308" s="17" t="s">
        <v>2551</v>
      </c>
      <c r="AF308" s="13" t="s">
        <v>24</v>
      </c>
      <c r="AG308" s="17" t="s">
        <v>2453</v>
      </c>
      <c r="AH308" s="17" t="s">
        <v>2359</v>
      </c>
      <c r="AI308" s="17" t="s">
        <v>2359</v>
      </c>
      <c r="AJ308" s="17" t="s">
        <v>2367</v>
      </c>
      <c r="AK308" s="17" t="s">
        <v>2512</v>
      </c>
      <c r="AL308" s="27"/>
    </row>
    <row r="309" spans="1:38">
      <c r="A309" s="26">
        <v>29378</v>
      </c>
      <c r="B309" s="13" t="s">
        <v>19</v>
      </c>
      <c r="C309" s="13">
        <v>129793</v>
      </c>
      <c r="D309" s="14" t="s">
        <v>1320</v>
      </c>
      <c r="E309" s="13" t="s">
        <v>1321</v>
      </c>
      <c r="F309" s="15">
        <v>43343</v>
      </c>
      <c r="G309" s="15">
        <v>43348</v>
      </c>
      <c r="H309" s="15">
        <v>43348</v>
      </c>
      <c r="I309" s="14" t="s">
        <v>1322</v>
      </c>
      <c r="J309" s="13" t="s">
        <v>1323</v>
      </c>
      <c r="K309" s="14">
        <v>183070</v>
      </c>
      <c r="L309" s="14">
        <v>18300</v>
      </c>
      <c r="M309" s="14">
        <v>201370</v>
      </c>
      <c r="N309" s="13" t="s">
        <v>24</v>
      </c>
      <c r="O309" s="14" t="s">
        <v>1324</v>
      </c>
      <c r="P309" s="13" t="s">
        <v>942</v>
      </c>
      <c r="Q309" s="13" t="s">
        <v>231</v>
      </c>
      <c r="R309" s="13" t="s">
        <v>28</v>
      </c>
      <c r="S309" s="16">
        <v>146</v>
      </c>
      <c r="T309" s="16">
        <v>146</v>
      </c>
      <c r="U309" s="16">
        <v>826</v>
      </c>
      <c r="V309" s="13" t="s">
        <v>29</v>
      </c>
      <c r="W309" s="13" t="s">
        <v>29</v>
      </c>
      <c r="X309" s="17" t="str">
        <f>IF(S309=T309,"T","F")</f>
        <v>T</v>
      </c>
      <c r="Y309" s="17" t="s">
        <v>33</v>
      </c>
      <c r="Z309" s="17" t="s">
        <v>33</v>
      </c>
      <c r="AA309" s="17" t="str">
        <f>VLOOKUP(U309,계정과목!$B$4:$C$75,2)</f>
        <v>소모품비</v>
      </c>
      <c r="AB309" s="17" t="str">
        <f>VLOOKUP(S309,계정과목!$B$4:$C$75,2)</f>
        <v>상품</v>
      </c>
      <c r="AC309" s="17" t="str">
        <f>VLOOKUP(T309,계정과목!$B$4:$C$75,2)</f>
        <v>상품</v>
      </c>
      <c r="AD309" s="13" t="s">
        <v>28</v>
      </c>
      <c r="AE309" s="17" t="s">
        <v>2558</v>
      </c>
      <c r="AF309" s="13" t="s">
        <v>24</v>
      </c>
      <c r="AG309" s="17" t="s">
        <v>2453</v>
      </c>
      <c r="AH309" s="17" t="s">
        <v>2359</v>
      </c>
      <c r="AI309" s="17" t="s">
        <v>2359</v>
      </c>
      <c r="AJ309" s="17" t="s">
        <v>2367</v>
      </c>
      <c r="AK309" s="17" t="s">
        <v>2512</v>
      </c>
      <c r="AL309" s="27"/>
    </row>
    <row r="310" spans="1:38">
      <c r="A310" s="26">
        <v>29594</v>
      </c>
      <c r="B310" s="13" t="s">
        <v>19</v>
      </c>
      <c r="C310" s="13">
        <v>129830</v>
      </c>
      <c r="D310" s="14" t="s">
        <v>1326</v>
      </c>
      <c r="E310" s="13" t="s">
        <v>1327</v>
      </c>
      <c r="F310" s="15">
        <v>43343</v>
      </c>
      <c r="G310" s="15">
        <v>43350</v>
      </c>
      <c r="H310" s="15">
        <v>43350</v>
      </c>
      <c r="I310" s="14" t="s">
        <v>1328</v>
      </c>
      <c r="J310" s="13" t="s">
        <v>1329</v>
      </c>
      <c r="K310" s="14">
        <v>47910</v>
      </c>
      <c r="L310" s="14">
        <v>4790</v>
      </c>
      <c r="M310" s="14">
        <v>52700</v>
      </c>
      <c r="N310" s="13" t="s">
        <v>24</v>
      </c>
      <c r="O310" s="14" t="s">
        <v>1330</v>
      </c>
      <c r="P310" s="13" t="s">
        <v>942</v>
      </c>
      <c r="Q310" s="13" t="s">
        <v>238</v>
      </c>
      <c r="R310" s="13" t="s">
        <v>28</v>
      </c>
      <c r="S310" s="16">
        <v>146</v>
      </c>
      <c r="T310" s="16">
        <v>146</v>
      </c>
      <c r="U310" s="16">
        <v>826</v>
      </c>
      <c r="V310" s="13" t="s">
        <v>29</v>
      </c>
      <c r="W310" s="13" t="s">
        <v>29</v>
      </c>
      <c r="X310" s="17" t="str">
        <f>IF(S310=T310,"T","F")</f>
        <v>T</v>
      </c>
      <c r="Y310" s="17" t="s">
        <v>145</v>
      </c>
      <c r="Z310" s="17" t="s">
        <v>145</v>
      </c>
      <c r="AA310" s="17" t="str">
        <f>VLOOKUP(U310,계정과목!$B$4:$C$75,2)</f>
        <v>소모품비</v>
      </c>
      <c r="AB310" s="17" t="str">
        <f>VLOOKUP(S310,계정과목!$B$4:$C$75,2)</f>
        <v>상품</v>
      </c>
      <c r="AC310" s="17" t="str">
        <f>VLOOKUP(T310,계정과목!$B$4:$C$75,2)</f>
        <v>상품</v>
      </c>
      <c r="AD310" s="13" t="s">
        <v>28</v>
      </c>
      <c r="AE310" s="17" t="s">
        <v>2521</v>
      </c>
      <c r="AF310" s="13" t="s">
        <v>24</v>
      </c>
      <c r="AG310" s="17" t="s">
        <v>2453</v>
      </c>
      <c r="AH310" s="17" t="s">
        <v>2359</v>
      </c>
      <c r="AI310" s="17" t="s">
        <v>2359</v>
      </c>
      <c r="AJ310" s="17" t="s">
        <v>2367</v>
      </c>
      <c r="AK310" s="17" t="s">
        <v>2512</v>
      </c>
      <c r="AL310" s="27"/>
    </row>
    <row r="311" spans="1:38">
      <c r="A311" s="26">
        <v>29686</v>
      </c>
      <c r="B311" s="13" t="s">
        <v>19</v>
      </c>
      <c r="C311" s="13">
        <v>129856</v>
      </c>
      <c r="D311" s="14" t="s">
        <v>464</v>
      </c>
      <c r="E311" s="13" t="s">
        <v>465</v>
      </c>
      <c r="F311" s="15">
        <v>43343</v>
      </c>
      <c r="G311" s="15">
        <v>43344</v>
      </c>
      <c r="H311" s="15">
        <v>43344</v>
      </c>
      <c r="I311" s="14" t="s">
        <v>1331</v>
      </c>
      <c r="J311" s="13" t="s">
        <v>1332</v>
      </c>
      <c r="K311" s="14">
        <v>13636</v>
      </c>
      <c r="L311" s="14">
        <v>1364</v>
      </c>
      <c r="M311" s="14">
        <v>15000</v>
      </c>
      <c r="N311" s="13" t="s">
        <v>24</v>
      </c>
      <c r="O311" s="14" t="s">
        <v>1333</v>
      </c>
      <c r="P311" s="13" t="s">
        <v>942</v>
      </c>
      <c r="Q311" s="13" t="s">
        <v>226</v>
      </c>
      <c r="R311" s="13" t="s">
        <v>52</v>
      </c>
      <c r="S311" s="16">
        <v>827</v>
      </c>
      <c r="T311" s="16">
        <v>827</v>
      </c>
      <c r="U311" s="16">
        <v>826</v>
      </c>
      <c r="V311" s="13" t="s">
        <v>29</v>
      </c>
      <c r="W311" s="13" t="s">
        <v>29</v>
      </c>
      <c r="X311" s="17" t="str">
        <f>IF(S311=T311,"T","F")</f>
        <v>T</v>
      </c>
      <c r="Y311" s="17" t="s">
        <v>2258</v>
      </c>
      <c r="Z311" s="17" t="s">
        <v>33</v>
      </c>
      <c r="AA311" s="17" t="str">
        <f>VLOOKUP(U311,계정과목!$B$4:$C$75,2)</f>
        <v>소모품비</v>
      </c>
      <c r="AB311" s="17" t="str">
        <f>VLOOKUP(S311,계정과목!$B$4:$C$75,2)</f>
        <v>지급수수료</v>
      </c>
      <c r="AC311" s="17" t="str">
        <f>VLOOKUP(T311,계정과목!$B$4:$C$75,2)</f>
        <v>지급수수료</v>
      </c>
      <c r="AD311" s="13" t="s">
        <v>52</v>
      </c>
      <c r="AE311" s="17" t="s">
        <v>2559</v>
      </c>
      <c r="AF311" s="13" t="s">
        <v>24</v>
      </c>
      <c r="AG311" s="17" t="s">
        <v>2453</v>
      </c>
      <c r="AH311" s="17" t="s">
        <v>2359</v>
      </c>
      <c r="AI311" s="17" t="s">
        <v>2359</v>
      </c>
      <c r="AJ311" s="17" t="s">
        <v>2367</v>
      </c>
      <c r="AK311" s="17" t="s">
        <v>2512</v>
      </c>
      <c r="AL311" s="27"/>
    </row>
    <row r="312" spans="1:38">
      <c r="A312" s="26">
        <v>29720</v>
      </c>
      <c r="B312" s="13" t="s">
        <v>19</v>
      </c>
      <c r="C312" s="13">
        <v>129859</v>
      </c>
      <c r="D312" s="14" t="s">
        <v>1334</v>
      </c>
      <c r="E312" s="13" t="s">
        <v>1335</v>
      </c>
      <c r="F312" s="15">
        <v>43343</v>
      </c>
      <c r="G312" s="15">
        <v>43346</v>
      </c>
      <c r="H312" s="15">
        <v>43346</v>
      </c>
      <c r="I312" s="14" t="s">
        <v>1336</v>
      </c>
      <c r="J312" s="13" t="s">
        <v>1337</v>
      </c>
      <c r="K312" s="14">
        <v>190909</v>
      </c>
      <c r="L312" s="14">
        <v>19091</v>
      </c>
      <c r="M312" s="14">
        <v>210000</v>
      </c>
      <c r="N312" s="13" t="s">
        <v>24</v>
      </c>
      <c r="O312" s="14" t="s">
        <v>1289</v>
      </c>
      <c r="P312" s="13" t="s">
        <v>942</v>
      </c>
      <c r="Q312" s="13" t="s">
        <v>1292</v>
      </c>
      <c r="R312" s="13" t="s">
        <v>28</v>
      </c>
      <c r="S312" s="16">
        <v>146</v>
      </c>
      <c r="T312" s="16">
        <v>146</v>
      </c>
      <c r="U312" s="16">
        <v>826</v>
      </c>
      <c r="V312" s="13" t="s">
        <v>29</v>
      </c>
      <c r="W312" s="13" t="s">
        <v>29</v>
      </c>
      <c r="X312" s="17" t="str">
        <f>IF(S312=T312,"T","F")</f>
        <v>T</v>
      </c>
      <c r="Y312" s="17" t="s">
        <v>145</v>
      </c>
      <c r="Z312" s="17" t="s">
        <v>145</v>
      </c>
      <c r="AA312" s="17" t="str">
        <f>VLOOKUP(U312,계정과목!$B$4:$C$75,2)</f>
        <v>소모품비</v>
      </c>
      <c r="AB312" s="17" t="str">
        <f>VLOOKUP(S312,계정과목!$B$4:$C$75,2)</f>
        <v>상품</v>
      </c>
      <c r="AC312" s="17" t="str">
        <f>VLOOKUP(T312,계정과목!$B$4:$C$75,2)</f>
        <v>상품</v>
      </c>
      <c r="AD312" s="13" t="s">
        <v>28</v>
      </c>
      <c r="AE312" s="17" t="s">
        <v>2560</v>
      </c>
      <c r="AF312" s="13" t="s">
        <v>24</v>
      </c>
      <c r="AG312" s="17" t="s">
        <v>2453</v>
      </c>
      <c r="AH312" s="17" t="s">
        <v>2359</v>
      </c>
      <c r="AI312" s="17" t="s">
        <v>2359</v>
      </c>
      <c r="AJ312" s="17" t="s">
        <v>2367</v>
      </c>
      <c r="AK312" s="17" t="s">
        <v>2512</v>
      </c>
      <c r="AL312" s="27"/>
    </row>
    <row r="313" spans="1:38">
      <c r="A313" s="26">
        <v>29728</v>
      </c>
      <c r="B313" s="13" t="s">
        <v>19</v>
      </c>
      <c r="C313" s="13">
        <v>129860</v>
      </c>
      <c r="D313" s="14" t="s">
        <v>1338</v>
      </c>
      <c r="E313" s="13" t="s">
        <v>1339</v>
      </c>
      <c r="F313" s="15">
        <v>43369</v>
      </c>
      <c r="G313" s="15">
        <v>43370</v>
      </c>
      <c r="H313" s="15">
        <v>43370</v>
      </c>
      <c r="I313" s="14" t="s">
        <v>1340</v>
      </c>
      <c r="J313" s="13" t="s">
        <v>1341</v>
      </c>
      <c r="K313" s="14">
        <v>9091</v>
      </c>
      <c r="L313" s="14">
        <v>909</v>
      </c>
      <c r="M313" s="14">
        <v>10000</v>
      </c>
      <c r="N313" s="13" t="s">
        <v>43</v>
      </c>
      <c r="O313" s="14" t="s">
        <v>1238</v>
      </c>
      <c r="P313" s="13" t="s">
        <v>942</v>
      </c>
      <c r="Q313" s="13" t="s">
        <v>1342</v>
      </c>
      <c r="R313" s="13" t="s">
        <v>28</v>
      </c>
      <c r="S313" s="16">
        <v>146</v>
      </c>
      <c r="T313" s="16">
        <v>146</v>
      </c>
      <c r="U313" s="16">
        <v>826</v>
      </c>
      <c r="V313" s="13" t="s">
        <v>29</v>
      </c>
      <c r="W313" s="13" t="s">
        <v>29</v>
      </c>
      <c r="X313" s="17" t="str">
        <f>IF(S313=T313,"T","F")</f>
        <v>T</v>
      </c>
      <c r="Y313" s="17" t="s">
        <v>2258</v>
      </c>
      <c r="Z313" s="17" t="s">
        <v>30</v>
      </c>
      <c r="AA313" s="17" t="str">
        <f>VLOOKUP(U313,계정과목!$B$4:$C$75,2)</f>
        <v>소모품비</v>
      </c>
      <c r="AB313" s="17" t="str">
        <f>VLOOKUP(S313,계정과목!$B$4:$C$75,2)</f>
        <v>상품</v>
      </c>
      <c r="AC313" s="17" t="str">
        <f>VLOOKUP(T313,계정과목!$B$4:$C$75,2)</f>
        <v>상품</v>
      </c>
      <c r="AD313" s="13" t="s">
        <v>28</v>
      </c>
      <c r="AE313" s="17" t="s">
        <v>2561</v>
      </c>
      <c r="AF313" s="13" t="s">
        <v>43</v>
      </c>
      <c r="AG313" s="17" t="s">
        <v>2258</v>
      </c>
      <c r="AH313" s="17" t="s">
        <v>2540</v>
      </c>
      <c r="AI313" s="17" t="s">
        <v>2540</v>
      </c>
      <c r="AJ313" s="17" t="s">
        <v>2367</v>
      </c>
      <c r="AK313" s="17" t="s">
        <v>2519</v>
      </c>
      <c r="AL313" s="27"/>
    </row>
    <row r="314" spans="1:38">
      <c r="A314" s="26">
        <v>29837</v>
      </c>
      <c r="B314" s="13" t="s">
        <v>19</v>
      </c>
      <c r="C314" s="13">
        <v>129884</v>
      </c>
      <c r="D314" s="14" t="s">
        <v>1343</v>
      </c>
      <c r="E314" s="13" t="s">
        <v>1344</v>
      </c>
      <c r="F314" s="15">
        <v>43343</v>
      </c>
      <c r="G314" s="15">
        <v>43349</v>
      </c>
      <c r="H314" s="15">
        <v>43350</v>
      </c>
      <c r="I314" s="14" t="s">
        <v>1345</v>
      </c>
      <c r="J314" s="13" t="s">
        <v>1346</v>
      </c>
      <c r="K314" s="14">
        <v>966682</v>
      </c>
      <c r="L314" s="14">
        <v>96668</v>
      </c>
      <c r="M314" s="14">
        <v>1063350</v>
      </c>
      <c r="N314" s="13" t="s">
        <v>43</v>
      </c>
      <c r="O314" s="14" t="s">
        <v>1347</v>
      </c>
      <c r="P314" s="13" t="s">
        <v>942</v>
      </c>
      <c r="Q314" s="13" t="s">
        <v>231</v>
      </c>
      <c r="R314" s="13" t="s">
        <v>28</v>
      </c>
      <c r="S314" s="16">
        <v>146</v>
      </c>
      <c r="T314" s="16">
        <v>146</v>
      </c>
      <c r="U314" s="16">
        <v>826</v>
      </c>
      <c r="V314" s="13" t="s">
        <v>29</v>
      </c>
      <c r="W314" s="13" t="s">
        <v>29</v>
      </c>
      <c r="X314" s="17" t="str">
        <f>IF(S314=T314,"T","F")</f>
        <v>T</v>
      </c>
      <c r="Y314" s="17" t="s">
        <v>145</v>
      </c>
      <c r="Z314" s="17" t="s">
        <v>145</v>
      </c>
      <c r="AA314" s="17" t="str">
        <f>VLOOKUP(U314,계정과목!$B$4:$C$75,2)</f>
        <v>소모품비</v>
      </c>
      <c r="AB314" s="17" t="str">
        <f>VLOOKUP(S314,계정과목!$B$4:$C$75,2)</f>
        <v>상품</v>
      </c>
      <c r="AC314" s="17" t="str">
        <f>VLOOKUP(T314,계정과목!$B$4:$C$75,2)</f>
        <v>상품</v>
      </c>
      <c r="AD314" s="13" t="s">
        <v>28</v>
      </c>
      <c r="AE314" s="17" t="s">
        <v>2467</v>
      </c>
      <c r="AF314" s="13" t="s">
        <v>43</v>
      </c>
      <c r="AG314" s="17" t="s">
        <v>2453</v>
      </c>
      <c r="AH314" s="17" t="s">
        <v>2359</v>
      </c>
      <c r="AI314" s="17" t="s">
        <v>2359</v>
      </c>
      <c r="AJ314" s="17" t="s">
        <v>2367</v>
      </c>
      <c r="AK314" s="17" t="s">
        <v>2512</v>
      </c>
      <c r="AL314" s="27"/>
    </row>
    <row r="315" spans="1:38">
      <c r="A315" s="26">
        <v>29897</v>
      </c>
      <c r="B315" s="13" t="s">
        <v>19</v>
      </c>
      <c r="C315" s="13">
        <v>129891</v>
      </c>
      <c r="D315" s="14" t="s">
        <v>270</v>
      </c>
      <c r="E315" s="13" t="s">
        <v>271</v>
      </c>
      <c r="F315" s="15">
        <v>43365</v>
      </c>
      <c r="G315" s="15">
        <v>43368</v>
      </c>
      <c r="H315" s="15">
        <v>43368</v>
      </c>
      <c r="I315" s="14" t="s">
        <v>22</v>
      </c>
      <c r="J315" s="13" t="s">
        <v>23</v>
      </c>
      <c r="K315" s="14">
        <v>18163</v>
      </c>
      <c r="L315" s="14">
        <v>1817</v>
      </c>
      <c r="M315" s="14">
        <v>19980</v>
      </c>
      <c r="N315" s="13" t="s">
        <v>24</v>
      </c>
      <c r="O315" s="14" t="s">
        <v>1349</v>
      </c>
      <c r="P315" s="13" t="s">
        <v>942</v>
      </c>
      <c r="Q315" s="13" t="s">
        <v>1350</v>
      </c>
      <c r="R315" s="13" t="s">
        <v>28</v>
      </c>
      <c r="S315" s="16">
        <v>831</v>
      </c>
      <c r="T315" s="16">
        <v>146</v>
      </c>
      <c r="U315" s="16">
        <v>826</v>
      </c>
      <c r="V315" s="13" t="s">
        <v>29</v>
      </c>
      <c r="W315" s="13" t="s">
        <v>29</v>
      </c>
      <c r="X315" s="17" t="str">
        <f>IF(S315=T315,"T","F")</f>
        <v>F</v>
      </c>
      <c r="Y315" s="17" t="s">
        <v>2258</v>
      </c>
      <c r="Z315" s="17" t="s">
        <v>30</v>
      </c>
      <c r="AA315" s="17" t="str">
        <f>VLOOKUP(U315,계정과목!$B$4:$C$75,2)</f>
        <v>소모품비</v>
      </c>
      <c r="AB315" s="17" t="str">
        <f>VLOOKUP(S315,계정과목!$B$4:$C$75,2)</f>
        <v>건물관리비</v>
      </c>
      <c r="AC315" s="17" t="str">
        <f>VLOOKUP(T315,계정과목!$B$4:$C$75,2)</f>
        <v>상품</v>
      </c>
      <c r="AD315" s="13" t="s">
        <v>28</v>
      </c>
      <c r="AE315" s="17" t="s">
        <v>2562</v>
      </c>
      <c r="AF315" s="13" t="s">
        <v>24</v>
      </c>
      <c r="AG315" s="17" t="s">
        <v>2453</v>
      </c>
      <c r="AH315" s="17" t="s">
        <v>2359</v>
      </c>
      <c r="AI315" s="17" t="s">
        <v>2359</v>
      </c>
      <c r="AJ315" s="17" t="s">
        <v>2367</v>
      </c>
      <c r="AK315" s="17" t="s">
        <v>2512</v>
      </c>
      <c r="AL315" s="27"/>
    </row>
    <row r="316" spans="1:38">
      <c r="A316" s="26">
        <v>29910</v>
      </c>
      <c r="B316" s="13" t="s">
        <v>19</v>
      </c>
      <c r="C316" s="13">
        <v>129891</v>
      </c>
      <c r="D316" s="14" t="s">
        <v>270</v>
      </c>
      <c r="E316" s="13" t="s">
        <v>271</v>
      </c>
      <c r="F316" s="15">
        <v>43330</v>
      </c>
      <c r="G316" s="15">
        <v>43333</v>
      </c>
      <c r="H316" s="15">
        <v>43333</v>
      </c>
      <c r="I316" s="14" t="s">
        <v>22</v>
      </c>
      <c r="J316" s="13" t="s">
        <v>23</v>
      </c>
      <c r="K316" s="14">
        <v>29972</v>
      </c>
      <c r="L316" s="14">
        <v>2998</v>
      </c>
      <c r="M316" s="14">
        <v>32970</v>
      </c>
      <c r="N316" s="13" t="s">
        <v>24</v>
      </c>
      <c r="O316" s="14" t="s">
        <v>1070</v>
      </c>
      <c r="P316" s="13" t="s">
        <v>942</v>
      </c>
      <c r="Q316" s="13" t="s">
        <v>321</v>
      </c>
      <c r="R316" s="13" t="s">
        <v>28</v>
      </c>
      <c r="S316" s="16">
        <v>831</v>
      </c>
      <c r="T316" s="16">
        <v>146</v>
      </c>
      <c r="U316" s="16">
        <v>826</v>
      </c>
      <c r="V316" s="13" t="s">
        <v>29</v>
      </c>
      <c r="W316" s="13" t="s">
        <v>29</v>
      </c>
      <c r="X316" s="17" t="str">
        <f>IF(S316=T316,"T","F")</f>
        <v>F</v>
      </c>
      <c r="Y316" s="17" t="s">
        <v>2258</v>
      </c>
      <c r="Z316" s="17" t="s">
        <v>30</v>
      </c>
      <c r="AA316" s="17" t="str">
        <f>VLOOKUP(U316,계정과목!$B$4:$C$75,2)</f>
        <v>소모품비</v>
      </c>
      <c r="AB316" s="17" t="str">
        <f>VLOOKUP(S316,계정과목!$B$4:$C$75,2)</f>
        <v>건물관리비</v>
      </c>
      <c r="AC316" s="17" t="str">
        <f>VLOOKUP(T316,계정과목!$B$4:$C$75,2)</f>
        <v>상품</v>
      </c>
      <c r="AD316" s="13" t="s">
        <v>28</v>
      </c>
      <c r="AE316" s="17" t="s">
        <v>2563</v>
      </c>
      <c r="AF316" s="13" t="s">
        <v>24</v>
      </c>
      <c r="AG316" s="17" t="s">
        <v>2453</v>
      </c>
      <c r="AH316" s="17" t="s">
        <v>2359</v>
      </c>
      <c r="AI316" s="17" t="s">
        <v>2359</v>
      </c>
      <c r="AJ316" s="17" t="s">
        <v>2367</v>
      </c>
      <c r="AK316" s="17" t="s">
        <v>2512</v>
      </c>
      <c r="AL316" s="27"/>
    </row>
    <row r="317" spans="1:38">
      <c r="A317" s="26">
        <v>29924</v>
      </c>
      <c r="B317" s="13" t="s">
        <v>19</v>
      </c>
      <c r="C317" s="13">
        <v>129895</v>
      </c>
      <c r="D317" s="14" t="s">
        <v>1351</v>
      </c>
      <c r="E317" s="13" t="s">
        <v>1352</v>
      </c>
      <c r="F317" s="15">
        <v>43343</v>
      </c>
      <c r="G317" s="15">
        <v>43344</v>
      </c>
      <c r="H317" s="15">
        <v>43344</v>
      </c>
      <c r="I317" s="14" t="s">
        <v>1353</v>
      </c>
      <c r="J317" s="13" t="s">
        <v>1354</v>
      </c>
      <c r="K317" s="14">
        <v>222000</v>
      </c>
      <c r="L317" s="14">
        <v>22200</v>
      </c>
      <c r="M317" s="14">
        <v>244200</v>
      </c>
      <c r="N317" s="13" t="s">
        <v>43</v>
      </c>
      <c r="O317" s="14" t="s">
        <v>1325</v>
      </c>
      <c r="P317" s="13" t="s">
        <v>942</v>
      </c>
      <c r="Q317" s="13" t="s">
        <v>258</v>
      </c>
      <c r="R317" s="13" t="s">
        <v>28</v>
      </c>
      <c r="S317" s="16">
        <v>146</v>
      </c>
      <c r="T317" s="16">
        <v>146</v>
      </c>
      <c r="U317" s="16">
        <v>826</v>
      </c>
      <c r="V317" s="13" t="s">
        <v>29</v>
      </c>
      <c r="W317" s="13" t="s">
        <v>29</v>
      </c>
      <c r="X317" s="17" t="str">
        <f>IF(S317=T317,"T","F")</f>
        <v>T</v>
      </c>
      <c r="Y317" s="17" t="s">
        <v>2258</v>
      </c>
      <c r="Z317" s="17" t="s">
        <v>30</v>
      </c>
      <c r="AA317" s="17" t="str">
        <f>VLOOKUP(U317,계정과목!$B$4:$C$75,2)</f>
        <v>소모품비</v>
      </c>
      <c r="AB317" s="17" t="str">
        <f>VLOOKUP(S317,계정과목!$B$4:$C$75,2)</f>
        <v>상품</v>
      </c>
      <c r="AC317" s="17" t="str">
        <f>VLOOKUP(T317,계정과목!$B$4:$C$75,2)</f>
        <v>상품</v>
      </c>
      <c r="AD317" s="13" t="s">
        <v>28</v>
      </c>
      <c r="AE317" s="17" t="s">
        <v>2564</v>
      </c>
      <c r="AF317" s="13" t="s">
        <v>43</v>
      </c>
      <c r="AG317" s="17" t="s">
        <v>2453</v>
      </c>
      <c r="AH317" s="17" t="s">
        <v>2359</v>
      </c>
      <c r="AI317" s="17" t="s">
        <v>2359</v>
      </c>
      <c r="AJ317" s="17" t="s">
        <v>2367</v>
      </c>
      <c r="AK317" s="17" t="s">
        <v>2512</v>
      </c>
      <c r="AL317" s="27"/>
    </row>
    <row r="318" spans="1:38">
      <c r="A318" s="26">
        <v>29955</v>
      </c>
      <c r="B318" s="13" t="s">
        <v>19</v>
      </c>
      <c r="C318" s="13">
        <v>129900</v>
      </c>
      <c r="D318" s="14" t="s">
        <v>1356</v>
      </c>
      <c r="E318" s="13" t="s">
        <v>1357</v>
      </c>
      <c r="F318" s="15">
        <v>43347</v>
      </c>
      <c r="G318" s="15">
        <v>43372</v>
      </c>
      <c r="H318" s="15">
        <v>43372</v>
      </c>
      <c r="I318" s="14" t="s">
        <v>815</v>
      </c>
      <c r="J318" s="13" t="s">
        <v>816</v>
      </c>
      <c r="K318" s="14">
        <v>40000</v>
      </c>
      <c r="L318" s="14">
        <v>4000</v>
      </c>
      <c r="M318" s="14">
        <v>44000</v>
      </c>
      <c r="N318" s="13" t="s">
        <v>43</v>
      </c>
      <c r="O318" s="14" t="s">
        <v>1358</v>
      </c>
      <c r="P318" s="13" t="s">
        <v>942</v>
      </c>
      <c r="Q318" s="13" t="s">
        <v>186</v>
      </c>
      <c r="R318" s="13" t="s">
        <v>819</v>
      </c>
      <c r="S318" s="16">
        <v>827</v>
      </c>
      <c r="T318" s="16">
        <v>146</v>
      </c>
      <c r="U318" s="16">
        <v>826</v>
      </c>
      <c r="V318" s="13" t="s">
        <v>29</v>
      </c>
      <c r="W318" s="13" t="s">
        <v>29</v>
      </c>
      <c r="X318" s="17" t="str">
        <f>IF(S318=T318,"T","F")</f>
        <v>F</v>
      </c>
      <c r="Y318" s="17" t="s">
        <v>2264</v>
      </c>
      <c r="Z318" s="17" t="s">
        <v>33</v>
      </c>
      <c r="AA318" s="17" t="str">
        <f>VLOOKUP(U318,계정과목!$B$4:$C$75,2)</f>
        <v>소모품비</v>
      </c>
      <c r="AB318" s="17" t="str">
        <f>VLOOKUP(S318,계정과목!$B$4:$C$75,2)</f>
        <v>지급수수료</v>
      </c>
      <c r="AC318" s="17" t="str">
        <f>VLOOKUP(T318,계정과목!$B$4:$C$75,2)</f>
        <v>상품</v>
      </c>
      <c r="AD318" s="13" t="s">
        <v>819</v>
      </c>
      <c r="AE318" s="17"/>
      <c r="AF318" s="13" t="s">
        <v>43</v>
      </c>
      <c r="AG318" s="17" t="s">
        <v>2453</v>
      </c>
      <c r="AH318" s="17" t="s">
        <v>2359</v>
      </c>
      <c r="AI318" s="17" t="s">
        <v>2359</v>
      </c>
      <c r="AJ318" s="17" t="s">
        <v>2367</v>
      </c>
      <c r="AK318" s="17" t="s">
        <v>2512</v>
      </c>
      <c r="AL318" s="27"/>
    </row>
    <row r="319" spans="1:38">
      <c r="A319" s="26">
        <v>29969</v>
      </c>
      <c r="B319" s="13" t="s">
        <v>19</v>
      </c>
      <c r="C319" s="13">
        <v>129901</v>
      </c>
      <c r="D319" s="14" t="s">
        <v>1360</v>
      </c>
      <c r="E319" s="13" t="s">
        <v>1361</v>
      </c>
      <c r="F319" s="15">
        <v>43354</v>
      </c>
      <c r="G319" s="15">
        <v>43358</v>
      </c>
      <c r="H319" s="15">
        <v>43359</v>
      </c>
      <c r="I319" s="14" t="s">
        <v>1362</v>
      </c>
      <c r="J319" s="13" t="s">
        <v>1363</v>
      </c>
      <c r="K319" s="14">
        <v>58000</v>
      </c>
      <c r="L319" s="14">
        <v>5800</v>
      </c>
      <c r="M319" s="14">
        <v>63800</v>
      </c>
      <c r="N319" s="13" t="s">
        <v>24</v>
      </c>
      <c r="O319" s="14" t="s">
        <v>1355</v>
      </c>
      <c r="P319" s="13" t="s">
        <v>942</v>
      </c>
      <c r="Q319" s="13" t="s">
        <v>1364</v>
      </c>
      <c r="R319" s="13" t="s">
        <v>28</v>
      </c>
      <c r="S319" s="16">
        <v>146</v>
      </c>
      <c r="T319" s="16">
        <v>146</v>
      </c>
      <c r="U319" s="16">
        <v>826</v>
      </c>
      <c r="V319" s="13" t="s">
        <v>29</v>
      </c>
      <c r="W319" s="13" t="s">
        <v>29</v>
      </c>
      <c r="X319" s="17" t="str">
        <f>IF(S319=T319,"T","F")</f>
        <v>T</v>
      </c>
      <c r="Y319" s="17" t="s">
        <v>2258</v>
      </c>
      <c r="Z319" s="17" t="s">
        <v>30</v>
      </c>
      <c r="AA319" s="17" t="str">
        <f>VLOOKUP(U319,계정과목!$B$4:$C$75,2)</f>
        <v>소모품비</v>
      </c>
      <c r="AB319" s="17" t="str">
        <f>VLOOKUP(S319,계정과목!$B$4:$C$75,2)</f>
        <v>상품</v>
      </c>
      <c r="AC319" s="17" t="str">
        <f>VLOOKUP(T319,계정과목!$B$4:$C$75,2)</f>
        <v>상품</v>
      </c>
      <c r="AD319" s="13" t="s">
        <v>28</v>
      </c>
      <c r="AE319" s="17" t="s">
        <v>2565</v>
      </c>
      <c r="AF319" s="13" t="s">
        <v>24</v>
      </c>
      <c r="AG319" s="17" t="s">
        <v>2453</v>
      </c>
      <c r="AH319" s="17" t="s">
        <v>2359</v>
      </c>
      <c r="AI319" s="17" t="s">
        <v>2359</v>
      </c>
      <c r="AJ319" s="17" t="s">
        <v>2367</v>
      </c>
      <c r="AK319" s="17" t="s">
        <v>2512</v>
      </c>
      <c r="AL319" s="27"/>
    </row>
    <row r="320" spans="1:38">
      <c r="A320" s="26">
        <v>29999</v>
      </c>
      <c r="B320" s="13" t="s">
        <v>19</v>
      </c>
      <c r="C320" s="13">
        <v>129902</v>
      </c>
      <c r="D320" s="14" t="s">
        <v>1203</v>
      </c>
      <c r="E320" s="13" t="s">
        <v>1204</v>
      </c>
      <c r="F320" s="15">
        <v>43343</v>
      </c>
      <c r="G320" s="15">
        <v>43354</v>
      </c>
      <c r="H320" s="15">
        <v>43354</v>
      </c>
      <c r="I320" s="14" t="s">
        <v>1205</v>
      </c>
      <c r="J320" s="13" t="s">
        <v>1206</v>
      </c>
      <c r="K320" s="14">
        <v>369637</v>
      </c>
      <c r="L320" s="14">
        <v>36963</v>
      </c>
      <c r="M320" s="14">
        <v>406600</v>
      </c>
      <c r="N320" s="13" t="s">
        <v>43</v>
      </c>
      <c r="O320" s="14" t="s">
        <v>1199</v>
      </c>
      <c r="P320" s="13" t="s">
        <v>942</v>
      </c>
      <c r="Q320" s="13" t="s">
        <v>258</v>
      </c>
      <c r="R320" s="13" t="s">
        <v>28</v>
      </c>
      <c r="S320" s="16">
        <v>146</v>
      </c>
      <c r="T320" s="16">
        <v>146</v>
      </c>
      <c r="U320" s="16">
        <v>826</v>
      </c>
      <c r="V320" s="13" t="s">
        <v>29</v>
      </c>
      <c r="W320" s="13" t="s">
        <v>29</v>
      </c>
      <c r="X320" s="17" t="str">
        <f>IF(S320=T320,"T","F")</f>
        <v>T</v>
      </c>
      <c r="Y320" s="17" t="s">
        <v>145</v>
      </c>
      <c r="Z320" s="17" t="s">
        <v>145</v>
      </c>
      <c r="AA320" s="17" t="str">
        <f>VLOOKUP(U320,계정과목!$B$4:$C$75,2)</f>
        <v>소모품비</v>
      </c>
      <c r="AB320" s="17" t="str">
        <f>VLOOKUP(S320,계정과목!$B$4:$C$75,2)</f>
        <v>상품</v>
      </c>
      <c r="AC320" s="17" t="str">
        <f>VLOOKUP(T320,계정과목!$B$4:$C$75,2)</f>
        <v>상품</v>
      </c>
      <c r="AD320" s="13" t="s">
        <v>28</v>
      </c>
      <c r="AE320" s="17" t="s">
        <v>2464</v>
      </c>
      <c r="AF320" s="13" t="s">
        <v>43</v>
      </c>
      <c r="AG320" s="17" t="s">
        <v>2453</v>
      </c>
      <c r="AH320" s="17" t="s">
        <v>2359</v>
      </c>
      <c r="AI320" s="17" t="s">
        <v>2359</v>
      </c>
      <c r="AJ320" s="17" t="s">
        <v>2367</v>
      </c>
      <c r="AK320" s="17" t="s">
        <v>2512</v>
      </c>
      <c r="AL320" s="27"/>
    </row>
    <row r="321" spans="1:38">
      <c r="A321" s="26">
        <v>30025</v>
      </c>
      <c r="B321" s="13" t="s">
        <v>19</v>
      </c>
      <c r="C321" s="13">
        <v>129904</v>
      </c>
      <c r="D321" s="14" t="s">
        <v>1366</v>
      </c>
      <c r="E321" s="13" t="s">
        <v>1367</v>
      </c>
      <c r="F321" s="15">
        <v>43361</v>
      </c>
      <c r="G321" s="15">
        <v>43361</v>
      </c>
      <c r="H321" s="15">
        <v>43361</v>
      </c>
      <c r="I321" s="14" t="s">
        <v>1368</v>
      </c>
      <c r="J321" s="13" t="s">
        <v>1369</v>
      </c>
      <c r="K321" s="14">
        <v>215000</v>
      </c>
      <c r="L321" s="14">
        <v>21500</v>
      </c>
      <c r="M321" s="14">
        <v>236500</v>
      </c>
      <c r="N321" s="13" t="s">
        <v>43</v>
      </c>
      <c r="O321" s="14" t="s">
        <v>1370</v>
      </c>
      <c r="P321" s="13" t="s">
        <v>942</v>
      </c>
      <c r="Q321" s="13" t="s">
        <v>839</v>
      </c>
      <c r="R321" s="13" t="s">
        <v>28</v>
      </c>
      <c r="S321" s="16">
        <v>146</v>
      </c>
      <c r="T321" s="16">
        <v>146</v>
      </c>
      <c r="U321" s="16">
        <v>826</v>
      </c>
      <c r="V321" s="13" t="s">
        <v>29</v>
      </c>
      <c r="W321" s="13" t="s">
        <v>29</v>
      </c>
      <c r="X321" s="17" t="str">
        <f>IF(S321=T321,"T","F")</f>
        <v>T</v>
      </c>
      <c r="Y321" s="17" t="s">
        <v>2258</v>
      </c>
      <c r="Z321" s="17" t="s">
        <v>33</v>
      </c>
      <c r="AA321" s="17" t="str">
        <f>VLOOKUP(U321,계정과목!$B$4:$C$75,2)</f>
        <v>소모품비</v>
      </c>
      <c r="AB321" s="17" t="str">
        <f>VLOOKUP(S321,계정과목!$B$4:$C$75,2)</f>
        <v>상품</v>
      </c>
      <c r="AC321" s="17" t="str">
        <f>VLOOKUP(T321,계정과목!$B$4:$C$75,2)</f>
        <v>상품</v>
      </c>
      <c r="AD321" s="13" t="s">
        <v>28</v>
      </c>
      <c r="AE321" s="17" t="s">
        <v>2566</v>
      </c>
      <c r="AF321" s="13" t="s">
        <v>43</v>
      </c>
      <c r="AG321" s="17" t="s">
        <v>2453</v>
      </c>
      <c r="AH321" s="17" t="s">
        <v>2359</v>
      </c>
      <c r="AI321" s="17" t="s">
        <v>2359</v>
      </c>
      <c r="AJ321" s="17" t="s">
        <v>2367</v>
      </c>
      <c r="AK321" s="17" t="s">
        <v>2512</v>
      </c>
      <c r="AL321" s="27"/>
    </row>
    <row r="322" spans="1:38">
      <c r="A322" s="26">
        <v>30172</v>
      </c>
      <c r="B322" s="13" t="s">
        <v>19</v>
      </c>
      <c r="C322" s="13">
        <v>129947</v>
      </c>
      <c r="D322" s="14" t="s">
        <v>259</v>
      </c>
      <c r="E322" s="13" t="s">
        <v>260</v>
      </c>
      <c r="F322" s="15">
        <v>43343</v>
      </c>
      <c r="G322" s="15">
        <v>43349</v>
      </c>
      <c r="H322" s="15">
        <v>43349</v>
      </c>
      <c r="I322" s="14" t="s">
        <v>1371</v>
      </c>
      <c r="J322" s="13" t="s">
        <v>1372</v>
      </c>
      <c r="K322" s="14">
        <v>227545</v>
      </c>
      <c r="L322" s="14">
        <v>22755</v>
      </c>
      <c r="M322" s="14">
        <v>250300</v>
      </c>
      <c r="N322" s="13" t="s">
        <v>43</v>
      </c>
      <c r="O322" s="14" t="s">
        <v>1304</v>
      </c>
      <c r="P322" s="13" t="s">
        <v>942</v>
      </c>
      <c r="Q322" s="13" t="s">
        <v>258</v>
      </c>
      <c r="R322" s="13" t="s">
        <v>28</v>
      </c>
      <c r="S322" s="16">
        <v>146</v>
      </c>
      <c r="T322" s="16">
        <v>146</v>
      </c>
      <c r="U322" s="16">
        <v>826</v>
      </c>
      <c r="V322" s="13" t="s">
        <v>29</v>
      </c>
      <c r="W322" s="13" t="s">
        <v>29</v>
      </c>
      <c r="X322" s="17" t="str">
        <f>IF(S322=T322,"T","F")</f>
        <v>T</v>
      </c>
      <c r="Y322" s="17" t="s">
        <v>2258</v>
      </c>
      <c r="Z322" s="17" t="s">
        <v>345</v>
      </c>
      <c r="AA322" s="17" t="str">
        <f>VLOOKUP(U322,계정과목!$B$4:$C$75,2)</f>
        <v>소모품비</v>
      </c>
      <c r="AB322" s="17" t="str">
        <f>VLOOKUP(S322,계정과목!$B$4:$C$75,2)</f>
        <v>상품</v>
      </c>
      <c r="AC322" s="17" t="str">
        <f>VLOOKUP(T322,계정과목!$B$4:$C$75,2)</f>
        <v>상품</v>
      </c>
      <c r="AD322" s="13" t="s">
        <v>28</v>
      </c>
      <c r="AE322" s="17" t="s">
        <v>2567</v>
      </c>
      <c r="AF322" s="13" t="s">
        <v>43</v>
      </c>
      <c r="AG322" s="17" t="s">
        <v>2453</v>
      </c>
      <c r="AH322" s="17" t="s">
        <v>2359</v>
      </c>
      <c r="AI322" s="17" t="s">
        <v>2359</v>
      </c>
      <c r="AJ322" s="17" t="s">
        <v>2367</v>
      </c>
      <c r="AK322" s="17" t="s">
        <v>2512</v>
      </c>
      <c r="AL322" s="27"/>
    </row>
    <row r="323" spans="1:38">
      <c r="A323" s="26">
        <v>30228</v>
      </c>
      <c r="B323" s="13" t="s">
        <v>19</v>
      </c>
      <c r="C323" s="13">
        <v>129968</v>
      </c>
      <c r="D323" s="14" t="s">
        <v>1374</v>
      </c>
      <c r="E323" s="13" t="s">
        <v>1375</v>
      </c>
      <c r="F323" s="15">
        <v>43334</v>
      </c>
      <c r="G323" s="15">
        <v>43335</v>
      </c>
      <c r="H323" s="15">
        <v>43335</v>
      </c>
      <c r="I323" s="14" t="s">
        <v>502</v>
      </c>
      <c r="J323" s="13" t="s">
        <v>503</v>
      </c>
      <c r="K323" s="14">
        <v>61818</v>
      </c>
      <c r="L323" s="14">
        <v>6182</v>
      </c>
      <c r="M323" s="14">
        <v>68000</v>
      </c>
      <c r="N323" s="13" t="s">
        <v>24</v>
      </c>
      <c r="O323" s="14" t="s">
        <v>1376</v>
      </c>
      <c r="P323" s="13" t="s">
        <v>942</v>
      </c>
      <c r="Q323" s="13" t="s">
        <v>714</v>
      </c>
      <c r="R323" s="13" t="s">
        <v>28</v>
      </c>
      <c r="S323" s="16">
        <v>146</v>
      </c>
      <c r="T323" s="16">
        <v>146</v>
      </c>
      <c r="U323" s="16">
        <v>826</v>
      </c>
      <c r="V323" s="13" t="s">
        <v>29</v>
      </c>
      <c r="W323" s="13" t="s">
        <v>29</v>
      </c>
      <c r="X323" s="17" t="str">
        <f>IF(S323=T323,"T","F")</f>
        <v>T</v>
      </c>
      <c r="Y323" s="17" t="s">
        <v>145</v>
      </c>
      <c r="Z323" s="17" t="s">
        <v>145</v>
      </c>
      <c r="AA323" s="17" t="str">
        <f>VLOOKUP(U323,계정과목!$B$4:$C$75,2)</f>
        <v>소모품비</v>
      </c>
      <c r="AB323" s="17" t="str">
        <f>VLOOKUP(S323,계정과목!$B$4:$C$75,2)</f>
        <v>상품</v>
      </c>
      <c r="AC323" s="17" t="str">
        <f>VLOOKUP(T323,계정과목!$B$4:$C$75,2)</f>
        <v>상품</v>
      </c>
      <c r="AD323" s="13" t="s">
        <v>28</v>
      </c>
      <c r="AE323" s="17" t="s">
        <v>2568</v>
      </c>
      <c r="AF323" s="13" t="s">
        <v>24</v>
      </c>
      <c r="AG323" s="17" t="s">
        <v>2453</v>
      </c>
      <c r="AH323" s="17" t="s">
        <v>2359</v>
      </c>
      <c r="AI323" s="17" t="s">
        <v>2359</v>
      </c>
      <c r="AJ323" s="17" t="s">
        <v>2367</v>
      </c>
      <c r="AK323" s="17" t="s">
        <v>2512</v>
      </c>
      <c r="AL323" s="27"/>
    </row>
    <row r="324" spans="1:38">
      <c r="A324" s="26">
        <v>30393</v>
      </c>
      <c r="B324" s="13" t="s">
        <v>19</v>
      </c>
      <c r="C324" s="13">
        <v>130333</v>
      </c>
      <c r="D324" s="14" t="s">
        <v>1377</v>
      </c>
      <c r="E324" s="13" t="s">
        <v>1378</v>
      </c>
      <c r="F324" s="15">
        <v>43368</v>
      </c>
      <c r="G324" s="15">
        <v>43368</v>
      </c>
      <c r="H324" s="15">
        <v>43368</v>
      </c>
      <c r="I324" s="14" t="s">
        <v>1379</v>
      </c>
      <c r="J324" s="13" t="s">
        <v>1380</v>
      </c>
      <c r="K324" s="14">
        <v>4400000</v>
      </c>
      <c r="L324" s="14">
        <v>440000</v>
      </c>
      <c r="M324" s="14">
        <v>4840000</v>
      </c>
      <c r="N324" s="13" t="s">
        <v>43</v>
      </c>
      <c r="O324" s="14" t="s">
        <v>1381</v>
      </c>
      <c r="P324" s="13" t="s">
        <v>942</v>
      </c>
      <c r="Q324" s="13" t="s">
        <v>710</v>
      </c>
      <c r="R324" s="13" t="s">
        <v>768</v>
      </c>
      <c r="S324" s="16">
        <v>831</v>
      </c>
      <c r="T324" s="16">
        <v>827</v>
      </c>
      <c r="U324" s="16">
        <v>826</v>
      </c>
      <c r="V324" s="13" t="s">
        <v>29</v>
      </c>
      <c r="W324" s="13" t="s">
        <v>29</v>
      </c>
      <c r="X324" s="17" t="str">
        <f>IF(S324=T324,"T","F")</f>
        <v>F</v>
      </c>
      <c r="Y324" s="17" t="s">
        <v>2258</v>
      </c>
      <c r="Z324" s="17" t="s">
        <v>33</v>
      </c>
      <c r="AA324" s="17" t="str">
        <f>VLOOKUP(U324,계정과목!$B$4:$C$75,2)</f>
        <v>소모품비</v>
      </c>
      <c r="AB324" s="17" t="str">
        <f>VLOOKUP(S324,계정과목!$B$4:$C$75,2)</f>
        <v>건물관리비</v>
      </c>
      <c r="AC324" s="17" t="str">
        <f>VLOOKUP(T324,계정과목!$B$4:$C$75,2)</f>
        <v>지급수수료</v>
      </c>
      <c r="AD324" s="13" t="s">
        <v>768</v>
      </c>
      <c r="AE324" s="17" t="s">
        <v>2569</v>
      </c>
      <c r="AF324" s="13" t="s">
        <v>43</v>
      </c>
      <c r="AG324" s="17" t="s">
        <v>2573</v>
      </c>
      <c r="AH324" s="17" t="s">
        <v>2359</v>
      </c>
      <c r="AI324" s="17" t="s">
        <v>2359</v>
      </c>
      <c r="AJ324" s="17" t="s">
        <v>2367</v>
      </c>
      <c r="AK324" s="17" t="s">
        <v>2572</v>
      </c>
      <c r="AL324" s="27"/>
    </row>
    <row r="325" spans="1:38">
      <c r="A325" s="26">
        <v>31339</v>
      </c>
      <c r="B325" s="13" t="s">
        <v>19</v>
      </c>
      <c r="C325" s="13">
        <v>125835</v>
      </c>
      <c r="D325" s="14" t="s">
        <v>956</v>
      </c>
      <c r="E325" s="13" t="s">
        <v>957</v>
      </c>
      <c r="F325" s="15">
        <v>43395</v>
      </c>
      <c r="G325" s="15">
        <v>43403</v>
      </c>
      <c r="H325" s="15">
        <v>43403</v>
      </c>
      <c r="I325" s="14" t="s">
        <v>1382</v>
      </c>
      <c r="J325" s="13" t="s">
        <v>1383</v>
      </c>
      <c r="K325" s="14">
        <v>25911</v>
      </c>
      <c r="L325" s="14">
        <v>2589</v>
      </c>
      <c r="M325" s="14">
        <v>28500</v>
      </c>
      <c r="N325" s="13" t="s">
        <v>24</v>
      </c>
      <c r="O325" s="14" t="s">
        <v>1384</v>
      </c>
      <c r="P325" s="13" t="s">
        <v>942</v>
      </c>
      <c r="Q325" s="13" t="s">
        <v>1385</v>
      </c>
      <c r="R325" s="13" t="s">
        <v>60</v>
      </c>
      <c r="S325" s="16">
        <v>827</v>
      </c>
      <c r="T325" s="16">
        <v>827</v>
      </c>
      <c r="U325" s="16">
        <v>826</v>
      </c>
      <c r="V325" s="13" t="s">
        <v>29</v>
      </c>
      <c r="W325" s="13" t="s">
        <v>29</v>
      </c>
      <c r="X325" s="17" t="str">
        <f>IF(S325=T325,"T","F")</f>
        <v>T</v>
      </c>
      <c r="Y325" s="17" t="s">
        <v>2258</v>
      </c>
      <c r="Z325" s="17" t="s">
        <v>33</v>
      </c>
      <c r="AA325" s="17" t="str">
        <f>VLOOKUP(U325,계정과목!$B$4:$C$75,2)</f>
        <v>소모품비</v>
      </c>
      <c r="AB325" s="17" t="str">
        <f>VLOOKUP(S325,계정과목!$B$4:$C$75,2)</f>
        <v>지급수수료</v>
      </c>
      <c r="AC325" s="17" t="str">
        <f>VLOOKUP(T325,계정과목!$B$4:$C$75,2)</f>
        <v>지급수수료</v>
      </c>
      <c r="AD325" s="13" t="s">
        <v>60</v>
      </c>
      <c r="AE325" s="17" t="s">
        <v>2429</v>
      </c>
      <c r="AF325" s="13" t="s">
        <v>24</v>
      </c>
      <c r="AG325" s="17" t="s">
        <v>2574</v>
      </c>
      <c r="AH325" s="17" t="s">
        <v>2359</v>
      </c>
      <c r="AI325" s="17" t="s">
        <v>2359</v>
      </c>
      <c r="AJ325" s="17" t="s">
        <v>2367</v>
      </c>
      <c r="AK325" s="17" t="s">
        <v>2387</v>
      </c>
      <c r="AL325" s="27"/>
    </row>
    <row r="326" spans="1:38">
      <c r="A326" s="26">
        <v>31408</v>
      </c>
      <c r="B326" s="13" t="s">
        <v>19</v>
      </c>
      <c r="C326" s="13">
        <v>125972</v>
      </c>
      <c r="D326" s="14" t="s">
        <v>1387</v>
      </c>
      <c r="E326" s="13" t="s">
        <v>1388</v>
      </c>
      <c r="F326" s="15">
        <v>43389</v>
      </c>
      <c r="G326" s="15">
        <v>43389</v>
      </c>
      <c r="H326" s="15">
        <v>43389</v>
      </c>
      <c r="I326" s="14" t="s">
        <v>1389</v>
      </c>
      <c r="J326" s="13" t="s">
        <v>1390</v>
      </c>
      <c r="K326" s="14">
        <v>127273</v>
      </c>
      <c r="L326" s="14">
        <v>12727</v>
      </c>
      <c r="M326" s="14">
        <v>140000</v>
      </c>
      <c r="N326" s="13" t="s">
        <v>43</v>
      </c>
      <c r="O326" s="14" t="s">
        <v>1319</v>
      </c>
      <c r="P326" s="13" t="s">
        <v>942</v>
      </c>
      <c r="Q326" s="13" t="s">
        <v>1391</v>
      </c>
      <c r="R326" s="13" t="s">
        <v>28</v>
      </c>
      <c r="S326" s="16">
        <v>146</v>
      </c>
      <c r="T326" s="16">
        <v>146</v>
      </c>
      <c r="U326" s="16">
        <v>826</v>
      </c>
      <c r="V326" s="13" t="s">
        <v>29</v>
      </c>
      <c r="W326" s="13" t="s">
        <v>29</v>
      </c>
      <c r="X326" s="17" t="str">
        <f>IF(S326=T326,"T","F")</f>
        <v>T</v>
      </c>
      <c r="Y326" s="17" t="s">
        <v>145</v>
      </c>
      <c r="Z326" s="17" t="s">
        <v>145</v>
      </c>
      <c r="AA326" s="17" t="str">
        <f>VLOOKUP(U326,계정과목!$B$4:$C$75,2)</f>
        <v>소모품비</v>
      </c>
      <c r="AB326" s="17" t="str">
        <f>VLOOKUP(S326,계정과목!$B$4:$C$75,2)</f>
        <v>상품</v>
      </c>
      <c r="AC326" s="17" t="str">
        <f>VLOOKUP(T326,계정과목!$B$4:$C$75,2)</f>
        <v>상품</v>
      </c>
      <c r="AD326" s="13" t="s">
        <v>28</v>
      </c>
      <c r="AE326" s="17" t="s">
        <v>2575</v>
      </c>
      <c r="AF326" s="13" t="s">
        <v>43</v>
      </c>
      <c r="AG326" s="17" t="s">
        <v>2453</v>
      </c>
      <c r="AH326" s="17" t="s">
        <v>2359</v>
      </c>
      <c r="AI326" s="17" t="s">
        <v>2359</v>
      </c>
      <c r="AJ326" s="17" t="s">
        <v>2367</v>
      </c>
      <c r="AK326" s="17" t="s">
        <v>2512</v>
      </c>
      <c r="AL326" s="27"/>
    </row>
    <row r="327" spans="1:38">
      <c r="A327" s="26">
        <v>32168</v>
      </c>
      <c r="B327" s="13" t="s">
        <v>19</v>
      </c>
      <c r="C327" s="13">
        <v>129537</v>
      </c>
      <c r="D327" s="14" t="s">
        <v>346</v>
      </c>
      <c r="E327" s="13" t="s">
        <v>347</v>
      </c>
      <c r="F327" s="15">
        <v>43384</v>
      </c>
      <c r="G327" s="15">
        <v>43384</v>
      </c>
      <c r="H327" s="15">
        <v>43384</v>
      </c>
      <c r="I327" s="14" t="s">
        <v>1392</v>
      </c>
      <c r="J327" s="13" t="s">
        <v>1393</v>
      </c>
      <c r="K327" s="14">
        <v>100000</v>
      </c>
      <c r="L327" s="14">
        <v>10000</v>
      </c>
      <c r="M327" s="14">
        <v>110000</v>
      </c>
      <c r="N327" s="13" t="s">
        <v>24</v>
      </c>
      <c r="O327" s="14" t="s">
        <v>1280</v>
      </c>
      <c r="P327" s="13" t="s">
        <v>942</v>
      </c>
      <c r="Q327" s="13" t="s">
        <v>1394</v>
      </c>
      <c r="R327" s="13" t="s">
        <v>28</v>
      </c>
      <c r="S327" s="16">
        <v>146</v>
      </c>
      <c r="T327" s="16">
        <v>146</v>
      </c>
      <c r="U327" s="16">
        <v>826</v>
      </c>
      <c r="V327" s="13" t="s">
        <v>29</v>
      </c>
      <c r="W327" s="13" t="s">
        <v>29</v>
      </c>
      <c r="X327" s="17" t="str">
        <f>IF(S327=T327,"T","F")</f>
        <v>T</v>
      </c>
      <c r="Y327" s="17" t="s">
        <v>145</v>
      </c>
      <c r="Z327" s="17" t="s">
        <v>145</v>
      </c>
      <c r="AA327" s="17" t="str">
        <f>VLOOKUP(U327,계정과목!$B$4:$C$75,2)</f>
        <v>소모품비</v>
      </c>
      <c r="AB327" s="17" t="str">
        <f>VLOOKUP(S327,계정과목!$B$4:$C$75,2)</f>
        <v>상품</v>
      </c>
      <c r="AC327" s="17" t="str">
        <f>VLOOKUP(T327,계정과목!$B$4:$C$75,2)</f>
        <v>상품</v>
      </c>
      <c r="AD327" s="13" t="s">
        <v>28</v>
      </c>
      <c r="AE327" s="17" t="s">
        <v>2576</v>
      </c>
      <c r="AF327" s="13" t="s">
        <v>24</v>
      </c>
      <c r="AG327" s="17" t="s">
        <v>2453</v>
      </c>
      <c r="AH327" s="17" t="s">
        <v>2359</v>
      </c>
      <c r="AI327" s="17" t="s">
        <v>2359</v>
      </c>
      <c r="AJ327" s="17" t="s">
        <v>2367</v>
      </c>
      <c r="AK327" s="17" t="s">
        <v>2512</v>
      </c>
      <c r="AL327" s="27"/>
    </row>
    <row r="328" spans="1:38">
      <c r="A328" s="26">
        <v>32223</v>
      </c>
      <c r="B328" s="13" t="s">
        <v>19</v>
      </c>
      <c r="C328" s="13">
        <v>129570</v>
      </c>
      <c r="D328" s="14" t="s">
        <v>1294</v>
      </c>
      <c r="E328" s="13" t="s">
        <v>1295</v>
      </c>
      <c r="F328" s="15">
        <v>43397</v>
      </c>
      <c r="G328" s="15">
        <v>43398</v>
      </c>
      <c r="H328" s="15">
        <v>43398</v>
      </c>
      <c r="I328" s="14" t="s">
        <v>1061</v>
      </c>
      <c r="J328" s="13" t="s">
        <v>1062</v>
      </c>
      <c r="K328" s="14">
        <v>29673</v>
      </c>
      <c r="L328" s="14">
        <v>2967</v>
      </c>
      <c r="M328" s="14">
        <v>32640</v>
      </c>
      <c r="N328" s="13" t="s">
        <v>24</v>
      </c>
      <c r="O328" s="14" t="s">
        <v>1195</v>
      </c>
      <c r="P328" s="13" t="s">
        <v>942</v>
      </c>
      <c r="Q328" s="13" t="s">
        <v>1396</v>
      </c>
      <c r="R328" s="13" t="s">
        <v>28</v>
      </c>
      <c r="S328" s="16">
        <v>146</v>
      </c>
      <c r="T328" s="16">
        <v>146</v>
      </c>
      <c r="U328" s="16">
        <v>826</v>
      </c>
      <c r="V328" s="13" t="s">
        <v>29</v>
      </c>
      <c r="W328" s="13" t="s">
        <v>29</v>
      </c>
      <c r="X328" s="17" t="str">
        <f>IF(S328=T328,"T","F")</f>
        <v>T</v>
      </c>
      <c r="Y328" s="17" t="s">
        <v>145</v>
      </c>
      <c r="Z328" s="17" t="s">
        <v>145</v>
      </c>
      <c r="AA328" s="17" t="str">
        <f>VLOOKUP(U328,계정과목!$B$4:$C$75,2)</f>
        <v>소모품비</v>
      </c>
      <c r="AB328" s="17" t="str">
        <f>VLOOKUP(S328,계정과목!$B$4:$C$75,2)</f>
        <v>상품</v>
      </c>
      <c r="AC328" s="17" t="str">
        <f>VLOOKUP(T328,계정과목!$B$4:$C$75,2)</f>
        <v>상품</v>
      </c>
      <c r="AD328" s="13" t="s">
        <v>28</v>
      </c>
      <c r="AE328" s="17" t="s">
        <v>2577</v>
      </c>
      <c r="AF328" s="13" t="s">
        <v>24</v>
      </c>
      <c r="AG328" s="17" t="s">
        <v>2453</v>
      </c>
      <c r="AH328" s="17" t="s">
        <v>2359</v>
      </c>
      <c r="AI328" s="17" t="s">
        <v>2359</v>
      </c>
      <c r="AJ328" s="17" t="s">
        <v>2367</v>
      </c>
      <c r="AK328" s="17" t="s">
        <v>2512</v>
      </c>
      <c r="AL328" s="27"/>
    </row>
    <row r="329" spans="1:38">
      <c r="A329" s="26">
        <v>32889</v>
      </c>
      <c r="B329" s="13" t="s">
        <v>19</v>
      </c>
      <c r="C329" s="13">
        <v>125179</v>
      </c>
      <c r="D329" s="14" t="s">
        <v>1120</v>
      </c>
      <c r="E329" s="13" t="s">
        <v>1121</v>
      </c>
      <c r="F329" s="15">
        <v>43412</v>
      </c>
      <c r="G329" s="15">
        <v>43412</v>
      </c>
      <c r="H329" s="15">
        <v>43412</v>
      </c>
      <c r="I329" s="14" t="s">
        <v>1397</v>
      </c>
      <c r="J329" s="13" t="s">
        <v>1398</v>
      </c>
      <c r="K329" s="14">
        <v>100000</v>
      </c>
      <c r="L329" s="14">
        <v>10000</v>
      </c>
      <c r="M329" s="14">
        <v>110000</v>
      </c>
      <c r="N329" s="13" t="s">
        <v>43</v>
      </c>
      <c r="O329" s="14" t="s">
        <v>1399</v>
      </c>
      <c r="P329" s="13" t="s">
        <v>942</v>
      </c>
      <c r="Q329" s="13" t="s">
        <v>278</v>
      </c>
      <c r="R329" s="13" t="s">
        <v>106</v>
      </c>
      <c r="S329" s="16">
        <v>146</v>
      </c>
      <c r="T329" s="16">
        <v>146</v>
      </c>
      <c r="U329" s="16">
        <v>826</v>
      </c>
      <c r="V329" s="13" t="s">
        <v>29</v>
      </c>
      <c r="W329" s="13" t="s">
        <v>29</v>
      </c>
      <c r="X329" s="17" t="str">
        <f>IF(S329=T329,"T","F")</f>
        <v>T</v>
      </c>
      <c r="Y329" s="17" t="s">
        <v>145</v>
      </c>
      <c r="Z329" s="17" t="s">
        <v>145</v>
      </c>
      <c r="AA329" s="17" t="str">
        <f>VLOOKUP(U329,계정과목!$B$4:$C$75,2)</f>
        <v>소모품비</v>
      </c>
      <c r="AB329" s="17" t="str">
        <f>VLOOKUP(S329,계정과목!$B$4:$C$75,2)</f>
        <v>상품</v>
      </c>
      <c r="AC329" s="17" t="str">
        <f>VLOOKUP(T329,계정과목!$B$4:$C$75,2)</f>
        <v>상품</v>
      </c>
      <c r="AD329" s="13" t="s">
        <v>106</v>
      </c>
      <c r="AE329" s="17" t="s">
        <v>2578</v>
      </c>
      <c r="AF329" s="13" t="s">
        <v>43</v>
      </c>
      <c r="AG329" s="17" t="s">
        <v>2453</v>
      </c>
      <c r="AH329" s="17" t="s">
        <v>2359</v>
      </c>
      <c r="AI329" s="17" t="s">
        <v>2359</v>
      </c>
      <c r="AJ329" s="17" t="s">
        <v>2367</v>
      </c>
      <c r="AK329" s="17" t="s">
        <v>2512</v>
      </c>
      <c r="AL329" s="27"/>
    </row>
    <row r="330" spans="1:38">
      <c r="A330" s="26">
        <v>32940</v>
      </c>
      <c r="B330" s="13" t="s">
        <v>19</v>
      </c>
      <c r="C330" s="13">
        <v>125231</v>
      </c>
      <c r="D330" s="14" t="s">
        <v>1400</v>
      </c>
      <c r="E330" s="13" t="s">
        <v>1401</v>
      </c>
      <c r="F330" s="15">
        <v>43425</v>
      </c>
      <c r="G330" s="15">
        <v>43426</v>
      </c>
      <c r="H330" s="15">
        <v>43427</v>
      </c>
      <c r="I330" s="14" t="s">
        <v>1402</v>
      </c>
      <c r="J330" s="13" t="s">
        <v>1403</v>
      </c>
      <c r="K330" s="14">
        <v>153909</v>
      </c>
      <c r="L330" s="14">
        <v>15391</v>
      </c>
      <c r="M330" s="14">
        <v>169300</v>
      </c>
      <c r="N330" s="13" t="s">
        <v>24</v>
      </c>
      <c r="O330" s="14" t="s">
        <v>1404</v>
      </c>
      <c r="P330" s="13" t="s">
        <v>942</v>
      </c>
      <c r="Q330" s="13" t="s">
        <v>1405</v>
      </c>
      <c r="R330" s="13" t="s">
        <v>28</v>
      </c>
      <c r="S330" s="16">
        <v>146</v>
      </c>
      <c r="T330" s="16">
        <v>146</v>
      </c>
      <c r="U330" s="16">
        <v>826</v>
      </c>
      <c r="V330" s="13" t="s">
        <v>29</v>
      </c>
      <c r="W330" s="13" t="s">
        <v>29</v>
      </c>
      <c r="X330" s="17" t="str">
        <f>IF(S330=T330,"T","F")</f>
        <v>T</v>
      </c>
      <c r="Y330" s="17" t="s">
        <v>2265</v>
      </c>
      <c r="Z330" s="17" t="s">
        <v>61</v>
      </c>
      <c r="AA330" s="17" t="str">
        <f>VLOOKUP(U330,계정과목!$B$4:$C$75,2)</f>
        <v>소모품비</v>
      </c>
      <c r="AB330" s="17" t="str">
        <f>VLOOKUP(S330,계정과목!$B$4:$C$75,2)</f>
        <v>상품</v>
      </c>
      <c r="AC330" s="17" t="str">
        <f>VLOOKUP(T330,계정과목!$B$4:$C$75,2)</f>
        <v>상품</v>
      </c>
      <c r="AD330" s="13" t="s">
        <v>28</v>
      </c>
      <c r="AE330" s="17" t="s">
        <v>2579</v>
      </c>
      <c r="AF330" s="13" t="s">
        <v>24</v>
      </c>
      <c r="AG330" s="17" t="s">
        <v>2453</v>
      </c>
      <c r="AH330" s="17" t="s">
        <v>2359</v>
      </c>
      <c r="AI330" s="17" t="s">
        <v>2359</v>
      </c>
      <c r="AJ330" s="17" t="s">
        <v>2367</v>
      </c>
      <c r="AK330" s="17" t="s">
        <v>2512</v>
      </c>
      <c r="AL330" s="27"/>
    </row>
    <row r="331" spans="1:38">
      <c r="A331" s="26">
        <v>33041</v>
      </c>
      <c r="B331" s="13" t="s">
        <v>19</v>
      </c>
      <c r="C331" s="13">
        <v>125430</v>
      </c>
      <c r="D331" s="14" t="s">
        <v>1407</v>
      </c>
      <c r="E331" s="13" t="s">
        <v>1408</v>
      </c>
      <c r="F331" s="15">
        <v>43425</v>
      </c>
      <c r="G331" s="15">
        <v>43426</v>
      </c>
      <c r="H331" s="15">
        <v>43427</v>
      </c>
      <c r="I331" s="14" t="s">
        <v>1409</v>
      </c>
      <c r="J331" s="13" t="s">
        <v>1410</v>
      </c>
      <c r="K331" s="14">
        <v>220000</v>
      </c>
      <c r="L331" s="14">
        <v>22000</v>
      </c>
      <c r="M331" s="14">
        <v>242000</v>
      </c>
      <c r="N331" s="13" t="s">
        <v>43</v>
      </c>
      <c r="O331" s="14" t="s">
        <v>1411</v>
      </c>
      <c r="P331" s="13" t="s">
        <v>942</v>
      </c>
      <c r="Q331" s="13" t="s">
        <v>1405</v>
      </c>
      <c r="R331" s="13" t="s">
        <v>28</v>
      </c>
      <c r="S331" s="16">
        <v>827</v>
      </c>
      <c r="T331" s="16">
        <v>146</v>
      </c>
      <c r="U331" s="16">
        <v>826</v>
      </c>
      <c r="V331" s="13" t="s">
        <v>29</v>
      </c>
      <c r="W331" s="13" t="s">
        <v>29</v>
      </c>
      <c r="X331" s="17" t="str">
        <f>IF(S331=T331,"T","F")</f>
        <v>F</v>
      </c>
      <c r="Y331" s="17" t="s">
        <v>2258</v>
      </c>
      <c r="Z331" s="17" t="s">
        <v>33</v>
      </c>
      <c r="AA331" s="17" t="str">
        <f>VLOOKUP(U331,계정과목!$B$4:$C$75,2)</f>
        <v>소모품비</v>
      </c>
      <c r="AB331" s="17" t="str">
        <f>VLOOKUP(S331,계정과목!$B$4:$C$75,2)</f>
        <v>지급수수료</v>
      </c>
      <c r="AC331" s="17" t="str">
        <f>VLOOKUP(T331,계정과목!$B$4:$C$75,2)</f>
        <v>상품</v>
      </c>
      <c r="AD331" s="13" t="s">
        <v>28</v>
      </c>
      <c r="AE331" s="17" t="s">
        <v>2580</v>
      </c>
      <c r="AF331" s="13" t="s">
        <v>43</v>
      </c>
      <c r="AG331" s="17" t="s">
        <v>2453</v>
      </c>
      <c r="AH331" s="17" t="s">
        <v>2359</v>
      </c>
      <c r="AI331" s="17" t="s">
        <v>2359</v>
      </c>
      <c r="AJ331" s="17" t="s">
        <v>2367</v>
      </c>
      <c r="AK331" s="17" t="s">
        <v>2512</v>
      </c>
      <c r="AL331" s="27"/>
    </row>
    <row r="332" spans="1:38">
      <c r="A332" s="26">
        <v>33239</v>
      </c>
      <c r="B332" s="13" t="s">
        <v>19</v>
      </c>
      <c r="C332" s="13">
        <v>127557</v>
      </c>
      <c r="D332" s="14" t="s">
        <v>1413</v>
      </c>
      <c r="E332" s="13" t="s">
        <v>1414</v>
      </c>
      <c r="F332" s="15">
        <v>43414</v>
      </c>
      <c r="G332" s="15">
        <v>43414</v>
      </c>
      <c r="H332" s="15">
        <v>43414</v>
      </c>
      <c r="I332" s="14" t="s">
        <v>1415</v>
      </c>
      <c r="J332" s="13" t="s">
        <v>1416</v>
      </c>
      <c r="K332" s="14">
        <v>400000</v>
      </c>
      <c r="L332" s="14">
        <v>40000</v>
      </c>
      <c r="M332" s="14">
        <v>440000</v>
      </c>
      <c r="N332" s="13" t="s">
        <v>43</v>
      </c>
      <c r="O332" s="14" t="s">
        <v>1417</v>
      </c>
      <c r="P332" s="13" t="s">
        <v>942</v>
      </c>
      <c r="Q332" s="13" t="s">
        <v>1418</v>
      </c>
      <c r="R332" s="13" t="s">
        <v>52</v>
      </c>
      <c r="S332" s="16">
        <v>827</v>
      </c>
      <c r="T332" s="16">
        <v>827</v>
      </c>
      <c r="U332" s="16">
        <v>826</v>
      </c>
      <c r="V332" s="13" t="s">
        <v>29</v>
      </c>
      <c r="W332" s="13" t="s">
        <v>29</v>
      </c>
      <c r="X332" s="17" t="str">
        <f>IF(S332=T332,"T","F")</f>
        <v>T</v>
      </c>
      <c r="Y332" s="17" t="s">
        <v>2258</v>
      </c>
      <c r="Z332" s="17" t="s">
        <v>33</v>
      </c>
      <c r="AA332" s="17" t="str">
        <f>VLOOKUP(U332,계정과목!$B$4:$C$75,2)</f>
        <v>소모품비</v>
      </c>
      <c r="AB332" s="17" t="str">
        <f>VLOOKUP(S332,계정과목!$B$4:$C$75,2)</f>
        <v>지급수수료</v>
      </c>
      <c r="AC332" s="17" t="str">
        <f>VLOOKUP(T332,계정과목!$B$4:$C$75,2)</f>
        <v>지급수수료</v>
      </c>
      <c r="AD332" s="13" t="s">
        <v>52</v>
      </c>
      <c r="AE332" s="17" t="s">
        <v>2581</v>
      </c>
      <c r="AF332" s="13" t="s">
        <v>43</v>
      </c>
      <c r="AG332" s="17" t="s">
        <v>2453</v>
      </c>
      <c r="AH332" s="17" t="s">
        <v>2359</v>
      </c>
      <c r="AI332" s="17" t="s">
        <v>2359</v>
      </c>
      <c r="AJ332" s="17" t="s">
        <v>2367</v>
      </c>
      <c r="AK332" s="17" t="s">
        <v>2512</v>
      </c>
      <c r="AL332" s="27"/>
    </row>
    <row r="333" spans="1:38">
      <c r="A333" s="26">
        <v>34101</v>
      </c>
      <c r="B333" s="13" t="s">
        <v>19</v>
      </c>
      <c r="C333" s="13">
        <v>129734</v>
      </c>
      <c r="D333" s="14" t="s">
        <v>774</v>
      </c>
      <c r="E333" s="13" t="s">
        <v>775</v>
      </c>
      <c r="F333" s="15">
        <v>43413</v>
      </c>
      <c r="G333" s="15">
        <v>43414</v>
      </c>
      <c r="H333" s="15">
        <v>43414</v>
      </c>
      <c r="I333" s="14" t="s">
        <v>1419</v>
      </c>
      <c r="J333" s="13" t="s">
        <v>1420</v>
      </c>
      <c r="K333" s="14">
        <v>405454</v>
      </c>
      <c r="L333" s="14">
        <v>40546</v>
      </c>
      <c r="M333" s="14">
        <v>446000</v>
      </c>
      <c r="N333" s="13" t="s">
        <v>24</v>
      </c>
      <c r="O333" s="14" t="s">
        <v>1406</v>
      </c>
      <c r="P333" s="13" t="s">
        <v>942</v>
      </c>
      <c r="Q333" s="13" t="s">
        <v>1421</v>
      </c>
      <c r="R333" s="13" t="s">
        <v>28</v>
      </c>
      <c r="S333" s="16">
        <v>146</v>
      </c>
      <c r="T333" s="16">
        <v>146</v>
      </c>
      <c r="U333" s="16">
        <v>826</v>
      </c>
      <c r="V333" s="13" t="s">
        <v>29</v>
      </c>
      <c r="W333" s="13" t="s">
        <v>29</v>
      </c>
      <c r="X333" s="17" t="str">
        <f>IF(S333=T333,"T","F")</f>
        <v>T</v>
      </c>
      <c r="Y333" s="17" t="s">
        <v>2266</v>
      </c>
      <c r="Z333" s="17" t="s">
        <v>33</v>
      </c>
      <c r="AA333" s="17" t="str">
        <f>VLOOKUP(U333,계정과목!$B$4:$C$75,2)</f>
        <v>소모품비</v>
      </c>
      <c r="AB333" s="17" t="str">
        <f>VLOOKUP(S333,계정과목!$B$4:$C$75,2)</f>
        <v>상품</v>
      </c>
      <c r="AC333" s="17" t="str">
        <f>VLOOKUP(T333,계정과목!$B$4:$C$75,2)</f>
        <v>상품</v>
      </c>
      <c r="AD333" s="13" t="s">
        <v>28</v>
      </c>
      <c r="AE333" s="17" t="s">
        <v>1406</v>
      </c>
      <c r="AF333" s="13" t="s">
        <v>24</v>
      </c>
      <c r="AG333" s="17" t="s">
        <v>2453</v>
      </c>
      <c r="AH333" s="17" t="s">
        <v>2359</v>
      </c>
      <c r="AI333" s="17" t="s">
        <v>2359</v>
      </c>
      <c r="AJ333" s="17" t="s">
        <v>2367</v>
      </c>
      <c r="AK333" s="17" t="s">
        <v>2512</v>
      </c>
      <c r="AL333" s="27"/>
    </row>
    <row r="334" spans="1:38">
      <c r="A334" s="26">
        <v>34276</v>
      </c>
      <c r="B334" s="13" t="s">
        <v>19</v>
      </c>
      <c r="C334" s="13">
        <v>129878</v>
      </c>
      <c r="D334" s="14" t="s">
        <v>1422</v>
      </c>
      <c r="E334" s="13" t="s">
        <v>1423</v>
      </c>
      <c r="F334" s="15">
        <v>43417</v>
      </c>
      <c r="G334" s="15">
        <v>43417</v>
      </c>
      <c r="H334" s="15">
        <v>43417</v>
      </c>
      <c r="I334" s="14" t="s">
        <v>1424</v>
      </c>
      <c r="J334" s="13" t="s">
        <v>1425</v>
      </c>
      <c r="K334" s="14">
        <v>80000</v>
      </c>
      <c r="L334" s="14">
        <v>8000</v>
      </c>
      <c r="M334" s="14">
        <v>88000</v>
      </c>
      <c r="N334" s="13" t="s">
        <v>24</v>
      </c>
      <c r="O334" s="14" t="s">
        <v>1426</v>
      </c>
      <c r="P334" s="13" t="s">
        <v>942</v>
      </c>
      <c r="Q334" s="13" t="s">
        <v>1427</v>
      </c>
      <c r="R334" s="13" t="s">
        <v>28</v>
      </c>
      <c r="S334" s="16">
        <v>828</v>
      </c>
      <c r="T334" s="16">
        <v>146</v>
      </c>
      <c r="U334" s="16">
        <v>826</v>
      </c>
      <c r="V334" s="13" t="s">
        <v>29</v>
      </c>
      <c r="W334" s="13" t="s">
        <v>29</v>
      </c>
      <c r="X334" s="17" t="str">
        <f>IF(S334=T334,"T","F")</f>
        <v>F</v>
      </c>
      <c r="Y334" s="17" t="s">
        <v>2258</v>
      </c>
      <c r="Z334" s="17" t="s">
        <v>33</v>
      </c>
      <c r="AA334" s="17" t="str">
        <f>VLOOKUP(U334,계정과목!$B$4:$C$75,2)</f>
        <v>소모품비</v>
      </c>
      <c r="AB334" s="17" t="str">
        <f>VLOOKUP(S334,계정과목!$B$4:$C$75,2)</f>
        <v>광고선전비</v>
      </c>
      <c r="AC334" s="17" t="str">
        <f>VLOOKUP(T334,계정과목!$B$4:$C$75,2)</f>
        <v>상품</v>
      </c>
      <c r="AD334" s="13" t="s">
        <v>28</v>
      </c>
      <c r="AE334" s="17" t="s">
        <v>2586</v>
      </c>
      <c r="AF334" s="13" t="s">
        <v>24</v>
      </c>
      <c r="AG334" s="17" t="s">
        <v>2453</v>
      </c>
      <c r="AH334" s="17" t="s">
        <v>2359</v>
      </c>
      <c r="AI334" s="17" t="s">
        <v>2359</v>
      </c>
      <c r="AJ334" s="17" t="s">
        <v>2367</v>
      </c>
      <c r="AK334" s="17" t="s">
        <v>2512</v>
      </c>
      <c r="AL334" s="27"/>
    </row>
    <row r="335" spans="1:38">
      <c r="A335" s="26">
        <v>34285</v>
      </c>
      <c r="B335" s="13" t="s">
        <v>19</v>
      </c>
      <c r="C335" s="13">
        <v>129888</v>
      </c>
      <c r="D335" s="14" t="s">
        <v>1428</v>
      </c>
      <c r="E335" s="13" t="s">
        <v>1429</v>
      </c>
      <c r="F335" s="15">
        <v>43424</v>
      </c>
      <c r="G335" s="15">
        <v>43425</v>
      </c>
      <c r="H335" s="15">
        <v>43426</v>
      </c>
      <c r="I335" s="14" t="s">
        <v>1430</v>
      </c>
      <c r="J335" s="13" t="s">
        <v>1431</v>
      </c>
      <c r="K335" s="14">
        <v>12480</v>
      </c>
      <c r="L335" s="14">
        <v>1248</v>
      </c>
      <c r="M335" s="14">
        <v>13728</v>
      </c>
      <c r="N335" s="13" t="s">
        <v>24</v>
      </c>
      <c r="O335" s="14" t="s">
        <v>1297</v>
      </c>
      <c r="P335" s="13" t="s">
        <v>942</v>
      </c>
      <c r="Q335" s="13" t="s">
        <v>1432</v>
      </c>
      <c r="R335" s="13" t="s">
        <v>28</v>
      </c>
      <c r="S335" s="16">
        <v>146</v>
      </c>
      <c r="T335" s="16">
        <v>146</v>
      </c>
      <c r="U335" s="16">
        <v>826</v>
      </c>
      <c r="V335" s="13" t="s">
        <v>29</v>
      </c>
      <c r="W335" s="13" t="s">
        <v>29</v>
      </c>
      <c r="X335" s="17" t="str">
        <f>IF(S335=T335,"T","F")</f>
        <v>T</v>
      </c>
      <c r="Y335" s="17" t="s">
        <v>2258</v>
      </c>
      <c r="Z335" s="17" t="s">
        <v>30</v>
      </c>
      <c r="AA335" s="17" t="str">
        <f>VLOOKUP(U335,계정과목!$B$4:$C$75,2)</f>
        <v>소모품비</v>
      </c>
      <c r="AB335" s="17" t="str">
        <f>VLOOKUP(S335,계정과목!$B$4:$C$75,2)</f>
        <v>상품</v>
      </c>
      <c r="AC335" s="17" t="str">
        <f>VLOOKUP(T335,계정과목!$B$4:$C$75,2)</f>
        <v>상품</v>
      </c>
      <c r="AD335" s="13" t="s">
        <v>28</v>
      </c>
      <c r="AE335" s="17" t="s">
        <v>2589</v>
      </c>
      <c r="AF335" s="13" t="s">
        <v>24</v>
      </c>
      <c r="AG335" s="17" t="s">
        <v>2453</v>
      </c>
      <c r="AH335" s="17" t="s">
        <v>2359</v>
      </c>
      <c r="AI335" s="17" t="s">
        <v>2359</v>
      </c>
      <c r="AJ335" s="17" t="s">
        <v>2367</v>
      </c>
      <c r="AK335" s="17" t="s">
        <v>2512</v>
      </c>
      <c r="AL335" s="27"/>
    </row>
    <row r="336" spans="1:38">
      <c r="A336" s="26">
        <v>34298</v>
      </c>
      <c r="B336" s="13" t="s">
        <v>19</v>
      </c>
      <c r="C336" s="13">
        <v>129891</v>
      </c>
      <c r="D336" s="14" t="s">
        <v>270</v>
      </c>
      <c r="E336" s="13" t="s">
        <v>271</v>
      </c>
      <c r="F336" s="15">
        <v>43425</v>
      </c>
      <c r="G336" s="15">
        <v>43425</v>
      </c>
      <c r="H336" s="15">
        <v>43425</v>
      </c>
      <c r="I336" s="14" t="s">
        <v>1433</v>
      </c>
      <c r="J336" s="13" t="s">
        <v>1434</v>
      </c>
      <c r="K336" s="14">
        <v>17636</v>
      </c>
      <c r="L336" s="14">
        <v>1764</v>
      </c>
      <c r="M336" s="14">
        <v>19400</v>
      </c>
      <c r="N336" s="13" t="s">
        <v>24</v>
      </c>
      <c r="O336" s="14" t="s">
        <v>1435</v>
      </c>
      <c r="P336" s="13" t="s">
        <v>942</v>
      </c>
      <c r="Q336" s="13" t="s">
        <v>1405</v>
      </c>
      <c r="R336" s="13" t="s">
        <v>28</v>
      </c>
      <c r="S336" s="16">
        <v>146</v>
      </c>
      <c r="T336" s="16">
        <v>146</v>
      </c>
      <c r="U336" s="16">
        <v>826</v>
      </c>
      <c r="V336" s="13" t="s">
        <v>29</v>
      </c>
      <c r="W336" s="13" t="s">
        <v>29</v>
      </c>
      <c r="X336" s="17" t="str">
        <f>IF(S336=T336,"T","F")</f>
        <v>T</v>
      </c>
      <c r="Y336" s="17" t="s">
        <v>2258</v>
      </c>
      <c r="Z336" s="17" t="s">
        <v>30</v>
      </c>
      <c r="AA336" s="17" t="str">
        <f>VLOOKUP(U336,계정과목!$B$4:$C$75,2)</f>
        <v>소모품비</v>
      </c>
      <c r="AB336" s="17" t="str">
        <f>VLOOKUP(S336,계정과목!$B$4:$C$75,2)</f>
        <v>상품</v>
      </c>
      <c r="AC336" s="17" t="str">
        <f>VLOOKUP(T336,계정과목!$B$4:$C$75,2)</f>
        <v>상품</v>
      </c>
      <c r="AD336" s="13" t="s">
        <v>28</v>
      </c>
      <c r="AE336" s="17" t="s">
        <v>2592</v>
      </c>
      <c r="AF336" s="13" t="s">
        <v>24</v>
      </c>
      <c r="AG336" s="17" t="s">
        <v>2453</v>
      </c>
      <c r="AH336" s="17" t="s">
        <v>2359</v>
      </c>
      <c r="AI336" s="17" t="s">
        <v>2359</v>
      </c>
      <c r="AJ336" s="17" t="s">
        <v>2367</v>
      </c>
      <c r="AK336" s="17" t="s">
        <v>2512</v>
      </c>
      <c r="AL336" s="27"/>
    </row>
    <row r="337" spans="1:38">
      <c r="A337" s="26">
        <v>34390</v>
      </c>
      <c r="B337" s="13" t="s">
        <v>19</v>
      </c>
      <c r="C337" s="13">
        <v>129977</v>
      </c>
      <c r="D337" s="14" t="s">
        <v>1436</v>
      </c>
      <c r="E337" s="13" t="s">
        <v>1437</v>
      </c>
      <c r="F337" s="15">
        <v>43414</v>
      </c>
      <c r="G337" s="15">
        <v>43414</v>
      </c>
      <c r="H337" s="15">
        <v>43414</v>
      </c>
      <c r="I337" s="14" t="s">
        <v>1438</v>
      </c>
      <c r="J337" s="13" t="s">
        <v>1439</v>
      </c>
      <c r="K337" s="14">
        <v>533637</v>
      </c>
      <c r="L337" s="14">
        <v>53363</v>
      </c>
      <c r="M337" s="14">
        <v>587000</v>
      </c>
      <c r="N337" s="13" t="s">
        <v>24</v>
      </c>
      <c r="O337" s="14" t="s">
        <v>1278</v>
      </c>
      <c r="P337" s="13" t="s">
        <v>942</v>
      </c>
      <c r="Q337" s="13" t="s">
        <v>1440</v>
      </c>
      <c r="R337" s="13" t="s">
        <v>28</v>
      </c>
      <c r="S337" s="16">
        <v>146</v>
      </c>
      <c r="T337" s="16">
        <v>146</v>
      </c>
      <c r="U337" s="16">
        <v>826</v>
      </c>
      <c r="V337" s="13" t="s">
        <v>29</v>
      </c>
      <c r="W337" s="13" t="s">
        <v>29</v>
      </c>
      <c r="X337" s="17" t="str">
        <f>IF(S337=T337,"T","F")</f>
        <v>T</v>
      </c>
      <c r="Y337" s="17" t="s">
        <v>145</v>
      </c>
      <c r="Z337" s="17" t="s">
        <v>145</v>
      </c>
      <c r="AA337" s="17" t="str">
        <f>VLOOKUP(U337,계정과목!$B$4:$C$75,2)</f>
        <v>소모품비</v>
      </c>
      <c r="AB337" s="17" t="str">
        <f>VLOOKUP(S337,계정과목!$B$4:$C$75,2)</f>
        <v>상품</v>
      </c>
      <c r="AC337" s="17" t="str">
        <f>VLOOKUP(T337,계정과목!$B$4:$C$75,2)</f>
        <v>상품</v>
      </c>
      <c r="AD337" s="13" t="s">
        <v>28</v>
      </c>
      <c r="AE337" s="17" t="s">
        <v>2593</v>
      </c>
      <c r="AF337" s="13" t="s">
        <v>24</v>
      </c>
      <c r="AG337" s="17" t="s">
        <v>2453</v>
      </c>
      <c r="AH337" s="17" t="s">
        <v>2359</v>
      </c>
      <c r="AI337" s="17" t="s">
        <v>2359</v>
      </c>
      <c r="AJ337" s="17" t="s">
        <v>2367</v>
      </c>
      <c r="AK337" s="17" t="s">
        <v>2512</v>
      </c>
      <c r="AL337" s="27"/>
    </row>
    <row r="338" spans="1:38">
      <c r="A338" s="26">
        <v>34819</v>
      </c>
      <c r="B338" s="13" t="s">
        <v>19</v>
      </c>
      <c r="C338" s="13">
        <v>125231</v>
      </c>
      <c r="D338" s="14" t="s">
        <v>1400</v>
      </c>
      <c r="E338" s="13" t="s">
        <v>1401</v>
      </c>
      <c r="F338" s="15">
        <v>43442</v>
      </c>
      <c r="G338" s="15">
        <v>43445</v>
      </c>
      <c r="H338" s="15">
        <v>43446</v>
      </c>
      <c r="I338" s="14" t="s">
        <v>1402</v>
      </c>
      <c r="J338" s="13" t="s">
        <v>1403</v>
      </c>
      <c r="K338" s="14">
        <v>-52909</v>
      </c>
      <c r="L338" s="14">
        <v>-5291</v>
      </c>
      <c r="M338" s="14">
        <v>-58200</v>
      </c>
      <c r="N338" s="13" t="s">
        <v>24</v>
      </c>
      <c r="O338" s="14" t="s">
        <v>1404</v>
      </c>
      <c r="P338" s="13" t="s">
        <v>942</v>
      </c>
      <c r="Q338" s="13" t="s">
        <v>1441</v>
      </c>
      <c r="R338" s="13" t="s">
        <v>28</v>
      </c>
      <c r="S338" s="16">
        <v>146</v>
      </c>
      <c r="T338" s="16">
        <v>146</v>
      </c>
      <c r="U338" s="16">
        <v>826</v>
      </c>
      <c r="V338" s="13" t="s">
        <v>29</v>
      </c>
      <c r="W338" s="13" t="s">
        <v>29</v>
      </c>
      <c r="X338" s="17" t="str">
        <f>IF(S338=T338,"T","F")</f>
        <v>T</v>
      </c>
      <c r="Y338" s="17" t="s">
        <v>2258</v>
      </c>
      <c r="Z338" s="17" t="s">
        <v>75</v>
      </c>
      <c r="AA338" s="17" t="str">
        <f>VLOOKUP(U338,계정과목!$B$4:$C$75,2)</f>
        <v>소모품비</v>
      </c>
      <c r="AB338" s="17" t="str">
        <f>VLOOKUP(S338,계정과목!$B$4:$C$75,2)</f>
        <v>상품</v>
      </c>
      <c r="AC338" s="17" t="str">
        <f>VLOOKUP(T338,계정과목!$B$4:$C$75,2)</f>
        <v>상품</v>
      </c>
      <c r="AD338" s="13" t="s">
        <v>28</v>
      </c>
      <c r="AE338" s="17" t="s">
        <v>2579</v>
      </c>
      <c r="AF338" s="13" t="s">
        <v>24</v>
      </c>
      <c r="AG338" s="17" t="s">
        <v>2453</v>
      </c>
      <c r="AH338" s="17" t="s">
        <v>2359</v>
      </c>
      <c r="AI338" s="17" t="s">
        <v>2359</v>
      </c>
      <c r="AJ338" s="17" t="s">
        <v>2367</v>
      </c>
      <c r="AK338" s="17" t="s">
        <v>2512</v>
      </c>
      <c r="AL338" s="27"/>
    </row>
    <row r="339" spans="1:38">
      <c r="A339" s="26">
        <v>35023</v>
      </c>
      <c r="B339" s="13" t="s">
        <v>19</v>
      </c>
      <c r="C339" s="13">
        <v>126063</v>
      </c>
      <c r="D339" s="14" t="s">
        <v>1442</v>
      </c>
      <c r="E339" s="13" t="s">
        <v>1443</v>
      </c>
      <c r="F339" s="15">
        <v>43460</v>
      </c>
      <c r="G339" s="15">
        <v>43460</v>
      </c>
      <c r="H339" s="15">
        <v>43460</v>
      </c>
      <c r="I339" s="14" t="s">
        <v>1444</v>
      </c>
      <c r="J339" s="13" t="s">
        <v>1445</v>
      </c>
      <c r="K339" s="14">
        <v>993000</v>
      </c>
      <c r="L339" s="14">
        <v>99300</v>
      </c>
      <c r="M339" s="14">
        <v>1092300</v>
      </c>
      <c r="N339" s="13" t="s">
        <v>43</v>
      </c>
      <c r="O339" s="14" t="s">
        <v>1231</v>
      </c>
      <c r="P339" s="13" t="s">
        <v>942</v>
      </c>
      <c r="Q339" s="13" t="s">
        <v>790</v>
      </c>
      <c r="R339" s="13" t="s">
        <v>28</v>
      </c>
      <c r="S339" s="16">
        <v>146</v>
      </c>
      <c r="T339" s="16">
        <v>146</v>
      </c>
      <c r="U339" s="16">
        <v>826</v>
      </c>
      <c r="V339" s="13" t="s">
        <v>29</v>
      </c>
      <c r="W339" s="13" t="s">
        <v>29</v>
      </c>
      <c r="X339" s="17" t="str">
        <f>IF(S339=T339,"T","F")</f>
        <v>T</v>
      </c>
      <c r="Y339" s="17" t="s">
        <v>2258</v>
      </c>
      <c r="Z339" s="17" t="s">
        <v>33</v>
      </c>
      <c r="AA339" s="17" t="str">
        <f>VLOOKUP(U339,계정과목!$B$4:$C$75,2)</f>
        <v>소모품비</v>
      </c>
      <c r="AB339" s="17" t="str">
        <f>VLOOKUP(S339,계정과목!$B$4:$C$75,2)</f>
        <v>상품</v>
      </c>
      <c r="AC339" s="17" t="str">
        <f>VLOOKUP(T339,계정과목!$B$4:$C$75,2)</f>
        <v>상품</v>
      </c>
      <c r="AD339" s="13" t="s">
        <v>28</v>
      </c>
      <c r="AE339" s="17"/>
      <c r="AF339" s="13" t="s">
        <v>43</v>
      </c>
      <c r="AG339" s="17" t="s">
        <v>2453</v>
      </c>
      <c r="AH339" s="17" t="s">
        <v>2359</v>
      </c>
      <c r="AI339" s="17" t="s">
        <v>2359</v>
      </c>
      <c r="AJ339" s="17" t="s">
        <v>2367</v>
      </c>
      <c r="AK339" s="17" t="s">
        <v>2512</v>
      </c>
      <c r="AL339" s="27"/>
    </row>
    <row r="340" spans="1:38">
      <c r="A340" s="26">
        <v>35045</v>
      </c>
      <c r="B340" s="13" t="s">
        <v>19</v>
      </c>
      <c r="C340" s="13">
        <v>126292</v>
      </c>
      <c r="D340" s="14" t="s">
        <v>820</v>
      </c>
      <c r="E340" s="13" t="s">
        <v>821</v>
      </c>
      <c r="F340" s="15">
        <v>43445</v>
      </c>
      <c r="G340" s="15">
        <v>43445</v>
      </c>
      <c r="H340" s="15">
        <v>43445</v>
      </c>
      <c r="I340" s="14" t="s">
        <v>1446</v>
      </c>
      <c r="J340" s="13" t="s">
        <v>1447</v>
      </c>
      <c r="K340" s="14">
        <v>590909</v>
      </c>
      <c r="L340" s="14">
        <v>59091</v>
      </c>
      <c r="M340" s="14">
        <v>650000</v>
      </c>
      <c r="N340" s="13" t="s">
        <v>24</v>
      </c>
      <c r="O340" s="14" t="s">
        <v>1096</v>
      </c>
      <c r="P340" s="13" t="s">
        <v>942</v>
      </c>
      <c r="Q340" s="13" t="s">
        <v>1448</v>
      </c>
      <c r="R340" s="13" t="s">
        <v>28</v>
      </c>
      <c r="S340" s="16">
        <v>146</v>
      </c>
      <c r="T340" s="16">
        <v>146</v>
      </c>
      <c r="U340" s="16">
        <v>826</v>
      </c>
      <c r="V340" s="13" t="s">
        <v>29</v>
      </c>
      <c r="W340" s="13" t="s">
        <v>29</v>
      </c>
      <c r="X340" s="17" t="str">
        <f>IF(S340=T340,"T","F")</f>
        <v>T</v>
      </c>
      <c r="Y340" s="17" t="s">
        <v>2258</v>
      </c>
      <c r="Z340" s="17" t="s">
        <v>30</v>
      </c>
      <c r="AA340" s="17" t="str">
        <f>VLOOKUP(U340,계정과목!$B$4:$C$75,2)</f>
        <v>소모품비</v>
      </c>
      <c r="AB340" s="17" t="str">
        <f>VLOOKUP(S340,계정과목!$B$4:$C$75,2)</f>
        <v>상품</v>
      </c>
      <c r="AC340" s="17" t="str">
        <f>VLOOKUP(T340,계정과목!$B$4:$C$75,2)</f>
        <v>상품</v>
      </c>
      <c r="AD340" s="13" t="s">
        <v>28</v>
      </c>
      <c r="AE340" s="17" t="s">
        <v>2510</v>
      </c>
      <c r="AF340" s="13" t="s">
        <v>24</v>
      </c>
      <c r="AG340" s="17" t="s">
        <v>2453</v>
      </c>
      <c r="AH340" s="17" t="s">
        <v>2359</v>
      </c>
      <c r="AI340" s="17" t="s">
        <v>2359</v>
      </c>
      <c r="AJ340" s="17" t="s">
        <v>2367</v>
      </c>
      <c r="AK340" s="17" t="s">
        <v>2512</v>
      </c>
      <c r="AL340" s="27"/>
    </row>
    <row r="341" spans="1:38">
      <c r="A341" s="26">
        <v>35157</v>
      </c>
      <c r="B341" s="13" t="s">
        <v>19</v>
      </c>
      <c r="C341" s="13">
        <v>127592</v>
      </c>
      <c r="D341" s="14" t="s">
        <v>1232</v>
      </c>
      <c r="E341" s="13" t="s">
        <v>1233</v>
      </c>
      <c r="F341" s="15">
        <v>43463</v>
      </c>
      <c r="G341" s="15">
        <v>43463</v>
      </c>
      <c r="H341" s="15">
        <v>43463</v>
      </c>
      <c r="I341" s="14" t="s">
        <v>1449</v>
      </c>
      <c r="J341" s="13" t="s">
        <v>1450</v>
      </c>
      <c r="K341" s="14">
        <v>1300000</v>
      </c>
      <c r="L341" s="14">
        <v>130000</v>
      </c>
      <c r="M341" s="14">
        <v>1430000</v>
      </c>
      <c r="N341" s="13" t="s">
        <v>24</v>
      </c>
      <c r="O341" s="14" t="s">
        <v>1451</v>
      </c>
      <c r="P341" s="13" t="s">
        <v>942</v>
      </c>
      <c r="Q341" s="13" t="s">
        <v>286</v>
      </c>
      <c r="R341" s="13" t="s">
        <v>106</v>
      </c>
      <c r="S341" s="16">
        <v>146</v>
      </c>
      <c r="T341" s="16">
        <v>146</v>
      </c>
      <c r="U341" s="16">
        <v>826</v>
      </c>
      <c r="V341" s="13" t="s">
        <v>29</v>
      </c>
      <c r="W341" s="13" t="s">
        <v>29</v>
      </c>
      <c r="X341" s="17" t="str">
        <f>IF(S341=T341,"T","F")</f>
        <v>T</v>
      </c>
      <c r="Y341" s="17" t="s">
        <v>2266</v>
      </c>
      <c r="Z341" s="17" t="s">
        <v>33</v>
      </c>
      <c r="AA341" s="17" t="str">
        <f>VLOOKUP(U341,계정과목!$B$4:$C$75,2)</f>
        <v>소모품비</v>
      </c>
      <c r="AB341" s="17" t="str">
        <f>VLOOKUP(S341,계정과목!$B$4:$C$75,2)</f>
        <v>상품</v>
      </c>
      <c r="AC341" s="17" t="str">
        <f>VLOOKUP(T341,계정과목!$B$4:$C$75,2)</f>
        <v>상품</v>
      </c>
      <c r="AD341" s="13" t="s">
        <v>106</v>
      </c>
      <c r="AE341" s="17"/>
      <c r="AF341" s="13" t="s">
        <v>24</v>
      </c>
      <c r="AG341" s="17" t="s">
        <v>2453</v>
      </c>
      <c r="AH341" s="17" t="s">
        <v>2359</v>
      </c>
      <c r="AI341" s="17" t="s">
        <v>2359</v>
      </c>
      <c r="AJ341" s="17" t="s">
        <v>2416</v>
      </c>
      <c r="AK341" s="17" t="s">
        <v>2512</v>
      </c>
      <c r="AL341" s="27"/>
    </row>
    <row r="342" spans="1:38">
      <c r="A342" s="26">
        <v>35169</v>
      </c>
      <c r="B342" s="13" t="s">
        <v>19</v>
      </c>
      <c r="C342" s="13">
        <v>127600</v>
      </c>
      <c r="D342" s="14" t="s">
        <v>380</v>
      </c>
      <c r="E342" s="13" t="s">
        <v>381</v>
      </c>
      <c r="F342" s="15">
        <v>43452</v>
      </c>
      <c r="G342" s="15">
        <v>43453</v>
      </c>
      <c r="H342" s="15">
        <v>43454</v>
      </c>
      <c r="I342" s="14" t="s">
        <v>1452</v>
      </c>
      <c r="J342" s="13" t="s">
        <v>1453</v>
      </c>
      <c r="K342" s="14">
        <v>104000</v>
      </c>
      <c r="L342" s="14">
        <v>10400</v>
      </c>
      <c r="M342" s="14">
        <v>114400</v>
      </c>
      <c r="N342" s="13" t="s">
        <v>43</v>
      </c>
      <c r="O342" s="14" t="s">
        <v>1348</v>
      </c>
      <c r="P342" s="13" t="s">
        <v>942</v>
      </c>
      <c r="Q342" s="13" t="s">
        <v>856</v>
      </c>
      <c r="R342" s="13" t="s">
        <v>28</v>
      </c>
      <c r="S342" s="16">
        <v>146</v>
      </c>
      <c r="T342" s="16">
        <v>146</v>
      </c>
      <c r="U342" s="16">
        <v>826</v>
      </c>
      <c r="V342" s="13" t="s">
        <v>29</v>
      </c>
      <c r="W342" s="13" t="s">
        <v>29</v>
      </c>
      <c r="X342" s="17" t="str">
        <f>IF(S342=T342,"T","F")</f>
        <v>T</v>
      </c>
      <c r="Y342" s="17" t="s">
        <v>145</v>
      </c>
      <c r="Z342" s="17" t="s">
        <v>145</v>
      </c>
      <c r="AA342" s="17" t="str">
        <f>VLOOKUP(U342,계정과목!$B$4:$C$75,2)</f>
        <v>소모품비</v>
      </c>
      <c r="AB342" s="17" t="str">
        <f>VLOOKUP(S342,계정과목!$B$4:$C$75,2)</f>
        <v>상품</v>
      </c>
      <c r="AC342" s="17" t="str">
        <f>VLOOKUP(T342,계정과목!$B$4:$C$75,2)</f>
        <v>상품</v>
      </c>
      <c r="AD342" s="13" t="s">
        <v>28</v>
      </c>
      <c r="AE342" s="17" t="s">
        <v>2594</v>
      </c>
      <c r="AF342" s="13" t="s">
        <v>43</v>
      </c>
      <c r="AG342" s="17" t="s">
        <v>2453</v>
      </c>
      <c r="AH342" s="17" t="s">
        <v>2359</v>
      </c>
      <c r="AI342" s="17" t="s">
        <v>2359</v>
      </c>
      <c r="AJ342" s="17" t="s">
        <v>2367</v>
      </c>
      <c r="AK342" s="17" t="s">
        <v>2512</v>
      </c>
      <c r="AL342" s="27"/>
    </row>
    <row r="343" spans="1:38">
      <c r="A343" s="26">
        <v>35276</v>
      </c>
      <c r="B343" s="13" t="s">
        <v>19</v>
      </c>
      <c r="C343" s="13">
        <v>127689</v>
      </c>
      <c r="D343" s="14" t="s">
        <v>975</v>
      </c>
      <c r="E343" s="13" t="s">
        <v>976</v>
      </c>
      <c r="F343" s="15">
        <v>43461</v>
      </c>
      <c r="G343" s="15">
        <v>43462</v>
      </c>
      <c r="H343" s="15">
        <v>43462</v>
      </c>
      <c r="I343" s="14" t="s">
        <v>22</v>
      </c>
      <c r="J343" s="13" t="s">
        <v>23</v>
      </c>
      <c r="K343" s="14">
        <v>59281</v>
      </c>
      <c r="L343" s="14">
        <v>5929</v>
      </c>
      <c r="M343" s="14">
        <v>65210</v>
      </c>
      <c r="N343" s="13" t="s">
        <v>24</v>
      </c>
      <c r="O343" s="14" t="s">
        <v>1373</v>
      </c>
      <c r="P343" s="13" t="s">
        <v>942</v>
      </c>
      <c r="Q343" s="13" t="s">
        <v>1454</v>
      </c>
      <c r="R343" s="13" t="s">
        <v>106</v>
      </c>
      <c r="S343" s="16">
        <v>146</v>
      </c>
      <c r="T343" s="16">
        <v>146</v>
      </c>
      <c r="U343" s="16">
        <v>826</v>
      </c>
      <c r="V343" s="13" t="s">
        <v>29</v>
      </c>
      <c r="W343" s="13" t="s">
        <v>29</v>
      </c>
      <c r="X343" s="17" t="str">
        <f>IF(S343=T343,"T","F")</f>
        <v>T</v>
      </c>
      <c r="Y343" s="17" t="s">
        <v>145</v>
      </c>
      <c r="Z343" s="17" t="s">
        <v>145</v>
      </c>
      <c r="AA343" s="17" t="str">
        <f>VLOOKUP(U343,계정과목!$B$4:$C$75,2)</f>
        <v>소모품비</v>
      </c>
      <c r="AB343" s="17" t="str">
        <f>VLOOKUP(S343,계정과목!$B$4:$C$75,2)</f>
        <v>상품</v>
      </c>
      <c r="AC343" s="17" t="str">
        <f>VLOOKUP(T343,계정과목!$B$4:$C$75,2)</f>
        <v>상품</v>
      </c>
      <c r="AD343" s="13" t="s">
        <v>106</v>
      </c>
      <c r="AE343" s="17" t="s">
        <v>2595</v>
      </c>
      <c r="AF343" s="13" t="s">
        <v>24</v>
      </c>
      <c r="AG343" s="17" t="s">
        <v>2258</v>
      </c>
      <c r="AH343" s="17" t="s">
        <v>2596</v>
      </c>
      <c r="AI343" s="17" t="s">
        <v>2597</v>
      </c>
      <c r="AJ343" s="17" t="s">
        <v>2367</v>
      </c>
      <c r="AK343" s="17" t="s">
        <v>2545</v>
      </c>
      <c r="AL343" s="27"/>
    </row>
    <row r="344" spans="1:38">
      <c r="A344" s="26">
        <v>35277</v>
      </c>
      <c r="B344" s="13" t="s">
        <v>19</v>
      </c>
      <c r="C344" s="13">
        <v>127689</v>
      </c>
      <c r="D344" s="14" t="s">
        <v>975</v>
      </c>
      <c r="E344" s="13" t="s">
        <v>976</v>
      </c>
      <c r="F344" s="15">
        <v>43461</v>
      </c>
      <c r="G344" s="15">
        <v>43462</v>
      </c>
      <c r="H344" s="15">
        <v>43462</v>
      </c>
      <c r="I344" s="14" t="s">
        <v>22</v>
      </c>
      <c r="J344" s="13" t="s">
        <v>23</v>
      </c>
      <c r="K344" s="14">
        <v>59281</v>
      </c>
      <c r="L344" s="14">
        <v>5929</v>
      </c>
      <c r="M344" s="14">
        <v>65210</v>
      </c>
      <c r="N344" s="13" t="s">
        <v>24</v>
      </c>
      <c r="O344" s="14" t="s">
        <v>1373</v>
      </c>
      <c r="P344" s="13" t="s">
        <v>942</v>
      </c>
      <c r="Q344" s="13" t="s">
        <v>1455</v>
      </c>
      <c r="R344" s="13" t="s">
        <v>106</v>
      </c>
      <c r="S344" s="16">
        <v>146</v>
      </c>
      <c r="T344" s="16">
        <v>146</v>
      </c>
      <c r="U344" s="16">
        <v>826</v>
      </c>
      <c r="V344" s="13" t="s">
        <v>29</v>
      </c>
      <c r="W344" s="13" t="s">
        <v>29</v>
      </c>
      <c r="X344" s="17" t="str">
        <f>IF(S344=T344,"T","F")</f>
        <v>T</v>
      </c>
      <c r="Y344" s="17" t="s">
        <v>145</v>
      </c>
      <c r="Z344" s="17" t="s">
        <v>145</v>
      </c>
      <c r="AA344" s="17" t="str">
        <f>VLOOKUP(U344,계정과목!$B$4:$C$75,2)</f>
        <v>소모품비</v>
      </c>
      <c r="AB344" s="17" t="str">
        <f>VLOOKUP(S344,계정과목!$B$4:$C$75,2)</f>
        <v>상품</v>
      </c>
      <c r="AC344" s="17" t="str">
        <f>VLOOKUP(T344,계정과목!$B$4:$C$75,2)</f>
        <v>상품</v>
      </c>
      <c r="AD344" s="13" t="s">
        <v>106</v>
      </c>
      <c r="AE344" s="17" t="s">
        <v>2595</v>
      </c>
      <c r="AF344" s="13" t="s">
        <v>24</v>
      </c>
      <c r="AG344" s="17" t="s">
        <v>2258</v>
      </c>
      <c r="AH344" s="17" t="s">
        <v>2361</v>
      </c>
      <c r="AI344" s="17" t="s">
        <v>2598</v>
      </c>
      <c r="AJ344" s="17" t="s">
        <v>2367</v>
      </c>
      <c r="AK344" s="17" t="s">
        <v>2599</v>
      </c>
      <c r="AL344" s="27"/>
    </row>
    <row r="345" spans="1:38">
      <c r="A345" s="26">
        <v>35278</v>
      </c>
      <c r="B345" s="13" t="s">
        <v>19</v>
      </c>
      <c r="C345" s="13">
        <v>127689</v>
      </c>
      <c r="D345" s="14" t="s">
        <v>975</v>
      </c>
      <c r="E345" s="13" t="s">
        <v>976</v>
      </c>
      <c r="F345" s="15">
        <v>43449</v>
      </c>
      <c r="G345" s="15">
        <v>43453</v>
      </c>
      <c r="H345" s="15">
        <v>43453</v>
      </c>
      <c r="I345" s="14" t="s">
        <v>22</v>
      </c>
      <c r="J345" s="13" t="s">
        <v>23</v>
      </c>
      <c r="K345" s="14">
        <v>81909</v>
      </c>
      <c r="L345" s="14">
        <v>8191</v>
      </c>
      <c r="M345" s="14">
        <v>90100</v>
      </c>
      <c r="N345" s="13" t="s">
        <v>24</v>
      </c>
      <c r="O345" s="14" t="s">
        <v>1456</v>
      </c>
      <c r="P345" s="13" t="s">
        <v>942</v>
      </c>
      <c r="Q345" s="13" t="s">
        <v>1457</v>
      </c>
      <c r="R345" s="13" t="s">
        <v>28</v>
      </c>
      <c r="S345" s="16">
        <v>146</v>
      </c>
      <c r="T345" s="16">
        <v>146</v>
      </c>
      <c r="U345" s="16">
        <v>826</v>
      </c>
      <c r="V345" s="13" t="s">
        <v>29</v>
      </c>
      <c r="W345" s="13" t="s">
        <v>29</v>
      </c>
      <c r="X345" s="17" t="str">
        <f>IF(S345=T345,"T","F")</f>
        <v>T</v>
      </c>
      <c r="Y345" s="17" t="s">
        <v>145</v>
      </c>
      <c r="Z345" s="17" t="s">
        <v>145</v>
      </c>
      <c r="AA345" s="17" t="str">
        <f>VLOOKUP(U345,계정과목!$B$4:$C$75,2)</f>
        <v>소모품비</v>
      </c>
      <c r="AB345" s="17" t="str">
        <f>VLOOKUP(S345,계정과목!$B$4:$C$75,2)</f>
        <v>상품</v>
      </c>
      <c r="AC345" s="17" t="str">
        <f>VLOOKUP(T345,계정과목!$B$4:$C$75,2)</f>
        <v>상품</v>
      </c>
      <c r="AD345" s="13" t="s">
        <v>28</v>
      </c>
      <c r="AE345" s="17" t="s">
        <v>2600</v>
      </c>
      <c r="AF345" s="13" t="s">
        <v>24</v>
      </c>
      <c r="AG345" s="17" t="s">
        <v>2453</v>
      </c>
      <c r="AH345" s="17" t="s">
        <v>2359</v>
      </c>
      <c r="AI345" s="17" t="s">
        <v>2359</v>
      </c>
      <c r="AJ345" s="17" t="s">
        <v>2367</v>
      </c>
      <c r="AK345" s="17" t="s">
        <v>2512</v>
      </c>
      <c r="AL345" s="27"/>
    </row>
    <row r="346" spans="1:38">
      <c r="A346" s="26">
        <v>35338</v>
      </c>
      <c r="B346" s="13" t="s">
        <v>19</v>
      </c>
      <c r="C346" s="13">
        <v>127753</v>
      </c>
      <c r="D346" s="14" t="s">
        <v>1088</v>
      </c>
      <c r="E346" s="13" t="s">
        <v>1089</v>
      </c>
      <c r="F346" s="15">
        <v>43438</v>
      </c>
      <c r="G346" s="15">
        <v>43442</v>
      </c>
      <c r="H346" s="15">
        <v>43442</v>
      </c>
      <c r="I346" s="14" t="s">
        <v>1458</v>
      </c>
      <c r="J346" s="13" t="s">
        <v>1459</v>
      </c>
      <c r="K346" s="14">
        <v>135000</v>
      </c>
      <c r="L346" s="14">
        <v>13500</v>
      </c>
      <c r="M346" s="14">
        <v>148500</v>
      </c>
      <c r="N346" s="13" t="s">
        <v>43</v>
      </c>
      <c r="O346" s="14" t="s">
        <v>1460</v>
      </c>
      <c r="P346" s="13" t="s">
        <v>942</v>
      </c>
      <c r="Q346" s="13" t="s">
        <v>1461</v>
      </c>
      <c r="R346" s="13" t="s">
        <v>264</v>
      </c>
      <c r="S346" s="16">
        <v>813</v>
      </c>
      <c r="T346" s="16">
        <v>146</v>
      </c>
      <c r="U346" s="16">
        <v>826</v>
      </c>
      <c r="V346" s="13" t="s">
        <v>29</v>
      </c>
      <c r="W346" s="13" t="s">
        <v>29</v>
      </c>
      <c r="X346" s="17" t="str">
        <f>IF(S346=T346,"T","F")</f>
        <v>F</v>
      </c>
      <c r="Y346" s="17" t="s">
        <v>2258</v>
      </c>
      <c r="Z346" s="17" t="s">
        <v>30</v>
      </c>
      <c r="AA346" s="17" t="str">
        <f>VLOOKUP(U346,계정과목!$B$4:$C$75,2)</f>
        <v>소모품비</v>
      </c>
      <c r="AB346" s="17" t="str">
        <f>VLOOKUP(S346,계정과목!$B$4:$C$75,2)</f>
        <v>수도광열비</v>
      </c>
      <c r="AC346" s="17" t="str">
        <f>VLOOKUP(T346,계정과목!$B$4:$C$75,2)</f>
        <v>상품</v>
      </c>
      <c r="AD346" s="13" t="s">
        <v>264</v>
      </c>
      <c r="AE346" s="17" t="s">
        <v>1460</v>
      </c>
      <c r="AF346" s="13" t="s">
        <v>43</v>
      </c>
      <c r="AG346" s="17" t="s">
        <v>2453</v>
      </c>
      <c r="AH346" s="17" t="s">
        <v>2359</v>
      </c>
      <c r="AI346" s="17" t="s">
        <v>2359</v>
      </c>
      <c r="AJ346" s="17" t="s">
        <v>2367</v>
      </c>
      <c r="AK346" s="17" t="s">
        <v>2512</v>
      </c>
      <c r="AL346" s="27"/>
    </row>
    <row r="347" spans="1:38">
      <c r="A347" s="26">
        <v>35467</v>
      </c>
      <c r="B347" s="13" t="s">
        <v>19</v>
      </c>
      <c r="C347" s="13">
        <v>127855</v>
      </c>
      <c r="D347" s="14" t="s">
        <v>368</v>
      </c>
      <c r="E347" s="13" t="s">
        <v>369</v>
      </c>
      <c r="F347" s="15">
        <v>43452</v>
      </c>
      <c r="G347" s="15">
        <v>43452</v>
      </c>
      <c r="H347" s="15">
        <v>43452</v>
      </c>
      <c r="I347" s="14" t="s">
        <v>1462</v>
      </c>
      <c r="J347" s="13" t="s">
        <v>1463</v>
      </c>
      <c r="K347" s="14">
        <v>60000</v>
      </c>
      <c r="L347" s="14">
        <v>6000</v>
      </c>
      <c r="M347" s="14">
        <v>66000</v>
      </c>
      <c r="N347" s="13" t="s">
        <v>24</v>
      </c>
      <c r="O347" s="14" t="s">
        <v>1386</v>
      </c>
      <c r="P347" s="13" t="s">
        <v>942</v>
      </c>
      <c r="Q347" s="13" t="s">
        <v>856</v>
      </c>
      <c r="R347" s="13" t="s">
        <v>28</v>
      </c>
      <c r="S347" s="16">
        <v>146</v>
      </c>
      <c r="T347" s="16">
        <v>146</v>
      </c>
      <c r="U347" s="16">
        <v>826</v>
      </c>
      <c r="V347" s="13" t="s">
        <v>29</v>
      </c>
      <c r="W347" s="13" t="s">
        <v>29</v>
      </c>
      <c r="X347" s="17" t="str">
        <f>IF(S347=T347,"T","F")</f>
        <v>T</v>
      </c>
      <c r="Y347" s="17" t="s">
        <v>145</v>
      </c>
      <c r="Z347" s="17" t="s">
        <v>145</v>
      </c>
      <c r="AA347" s="17" t="str">
        <f>VLOOKUP(U347,계정과목!$B$4:$C$75,2)</f>
        <v>소모품비</v>
      </c>
      <c r="AB347" s="17" t="str">
        <f>VLOOKUP(S347,계정과목!$B$4:$C$75,2)</f>
        <v>상품</v>
      </c>
      <c r="AC347" s="17" t="str">
        <f>VLOOKUP(T347,계정과목!$B$4:$C$75,2)</f>
        <v>상품</v>
      </c>
      <c r="AD347" s="13" t="s">
        <v>28</v>
      </c>
      <c r="AE347" s="17" t="s">
        <v>2601</v>
      </c>
      <c r="AF347" s="13" t="s">
        <v>24</v>
      </c>
      <c r="AG347" s="17" t="s">
        <v>2453</v>
      </c>
      <c r="AH347" s="17" t="s">
        <v>2359</v>
      </c>
      <c r="AI347" s="17" t="s">
        <v>2359</v>
      </c>
      <c r="AJ347" s="17" t="s">
        <v>2367</v>
      </c>
      <c r="AK347" s="17" t="s">
        <v>2512</v>
      </c>
      <c r="AL347" s="27"/>
    </row>
    <row r="348" spans="1:38">
      <c r="A348" s="26">
        <v>35600</v>
      </c>
      <c r="B348" s="13" t="s">
        <v>19</v>
      </c>
      <c r="C348" s="13">
        <v>129384</v>
      </c>
      <c r="D348" s="14" t="s">
        <v>1464</v>
      </c>
      <c r="E348" s="13" t="s">
        <v>1465</v>
      </c>
      <c r="F348" s="15">
        <v>43439</v>
      </c>
      <c r="G348" s="15">
        <v>43439</v>
      </c>
      <c r="H348" s="15">
        <v>43439</v>
      </c>
      <c r="I348" s="14" t="s">
        <v>1466</v>
      </c>
      <c r="J348" s="13" t="s">
        <v>1467</v>
      </c>
      <c r="K348" s="14">
        <v>213636</v>
      </c>
      <c r="L348" s="14">
        <v>21364</v>
      </c>
      <c r="M348" s="14">
        <v>235000</v>
      </c>
      <c r="N348" s="13" t="s">
        <v>24</v>
      </c>
      <c r="O348" s="14" t="s">
        <v>1412</v>
      </c>
      <c r="P348" s="13" t="s">
        <v>942</v>
      </c>
      <c r="Q348" s="13" t="s">
        <v>1468</v>
      </c>
      <c r="R348" s="13" t="s">
        <v>28</v>
      </c>
      <c r="S348" s="16">
        <v>146</v>
      </c>
      <c r="T348" s="16">
        <v>146</v>
      </c>
      <c r="U348" s="16">
        <v>826</v>
      </c>
      <c r="V348" s="13" t="s">
        <v>29</v>
      </c>
      <c r="W348" s="13" t="s">
        <v>29</v>
      </c>
      <c r="X348" s="17" t="str">
        <f>IF(S348=T348,"T","F")</f>
        <v>T</v>
      </c>
      <c r="Y348" s="17" t="s">
        <v>2259</v>
      </c>
      <c r="Z348" s="17" t="s">
        <v>33</v>
      </c>
      <c r="AA348" s="17" t="str">
        <f>VLOOKUP(U348,계정과목!$B$4:$C$75,2)</f>
        <v>소모품비</v>
      </c>
      <c r="AB348" s="17" t="str">
        <f>VLOOKUP(S348,계정과목!$B$4:$C$75,2)</f>
        <v>상품</v>
      </c>
      <c r="AC348" s="17" t="str">
        <f>VLOOKUP(T348,계정과목!$B$4:$C$75,2)</f>
        <v>상품</v>
      </c>
      <c r="AD348" s="13" t="s">
        <v>28</v>
      </c>
      <c r="AE348" s="17" t="s">
        <v>2343</v>
      </c>
      <c r="AF348" s="13" t="s">
        <v>24</v>
      </c>
      <c r="AG348" s="17" t="s">
        <v>2258</v>
      </c>
      <c r="AH348" s="17" t="s">
        <v>2359</v>
      </c>
      <c r="AI348" s="17" t="s">
        <v>2359</v>
      </c>
      <c r="AJ348" s="17" t="s">
        <v>2367</v>
      </c>
      <c r="AK348" s="17" t="s">
        <v>2518</v>
      </c>
      <c r="AL348" s="27"/>
    </row>
    <row r="349" spans="1:38">
      <c r="A349" s="26">
        <v>35849</v>
      </c>
      <c r="B349" s="13" t="s">
        <v>19</v>
      </c>
      <c r="C349" s="13">
        <v>129567</v>
      </c>
      <c r="D349" s="14" t="s">
        <v>1470</v>
      </c>
      <c r="E349" s="13" t="s">
        <v>1471</v>
      </c>
      <c r="F349" s="15">
        <v>43452</v>
      </c>
      <c r="G349" s="15">
        <v>43455</v>
      </c>
      <c r="H349" s="15">
        <v>43455</v>
      </c>
      <c r="I349" s="14" t="s">
        <v>1472</v>
      </c>
      <c r="J349" s="13" t="s">
        <v>1473</v>
      </c>
      <c r="K349" s="14">
        <v>20000</v>
      </c>
      <c r="L349" s="14">
        <v>2000</v>
      </c>
      <c r="M349" s="14">
        <v>22000</v>
      </c>
      <c r="N349" s="13" t="s">
        <v>43</v>
      </c>
      <c r="O349" s="14" t="s">
        <v>1474</v>
      </c>
      <c r="P349" s="13" t="s">
        <v>942</v>
      </c>
      <c r="Q349" s="13" t="s">
        <v>1475</v>
      </c>
      <c r="R349" s="13" t="s">
        <v>52</v>
      </c>
      <c r="S349" s="16">
        <v>827</v>
      </c>
      <c r="T349" s="16">
        <v>146</v>
      </c>
      <c r="U349" s="16">
        <v>826</v>
      </c>
      <c r="V349" s="13" t="s">
        <v>29</v>
      </c>
      <c r="W349" s="13" t="s">
        <v>29</v>
      </c>
      <c r="X349" s="17" t="str">
        <f>IF(S349=T349,"T","F")</f>
        <v>F</v>
      </c>
      <c r="Y349" s="17" t="s">
        <v>2258</v>
      </c>
      <c r="Z349" s="17" t="s">
        <v>33</v>
      </c>
      <c r="AA349" s="17" t="str">
        <f>VLOOKUP(U349,계정과목!$B$4:$C$75,2)</f>
        <v>소모품비</v>
      </c>
      <c r="AB349" s="17" t="str">
        <f>VLOOKUP(S349,계정과목!$B$4:$C$75,2)</f>
        <v>지급수수료</v>
      </c>
      <c r="AC349" s="17" t="str">
        <f>VLOOKUP(T349,계정과목!$B$4:$C$75,2)</f>
        <v>상품</v>
      </c>
      <c r="AD349" s="13" t="s">
        <v>52</v>
      </c>
      <c r="AE349" s="17" t="s">
        <v>1474</v>
      </c>
      <c r="AF349" s="13" t="s">
        <v>43</v>
      </c>
      <c r="AG349" s="17" t="s">
        <v>2453</v>
      </c>
      <c r="AH349" s="17" t="s">
        <v>2359</v>
      </c>
      <c r="AI349" s="17" t="s">
        <v>2359</v>
      </c>
      <c r="AJ349" s="17" t="s">
        <v>2367</v>
      </c>
      <c r="AK349" s="17" t="s">
        <v>2512</v>
      </c>
      <c r="AL349" s="27"/>
    </row>
    <row r="350" spans="1:38">
      <c r="A350" s="26">
        <v>36046</v>
      </c>
      <c r="B350" s="13" t="s">
        <v>19</v>
      </c>
      <c r="C350" s="13">
        <v>129795</v>
      </c>
      <c r="D350" s="14" t="s">
        <v>1476</v>
      </c>
      <c r="E350" s="13" t="s">
        <v>1477</v>
      </c>
      <c r="F350" s="15">
        <v>43448</v>
      </c>
      <c r="G350" s="15">
        <v>43448</v>
      </c>
      <c r="H350" s="15">
        <v>43448</v>
      </c>
      <c r="I350" s="14" t="s">
        <v>1478</v>
      </c>
      <c r="J350" s="13" t="s">
        <v>1479</v>
      </c>
      <c r="K350" s="14">
        <v>116200</v>
      </c>
      <c r="L350" s="14">
        <v>11620</v>
      </c>
      <c r="M350" s="14">
        <v>127820</v>
      </c>
      <c r="N350" s="13" t="s">
        <v>24</v>
      </c>
      <c r="O350" s="14" t="s">
        <v>1395</v>
      </c>
      <c r="P350" s="13" t="s">
        <v>942</v>
      </c>
      <c r="Q350" s="13" t="s">
        <v>1480</v>
      </c>
      <c r="R350" s="13" t="s">
        <v>28</v>
      </c>
      <c r="S350" s="16">
        <v>146</v>
      </c>
      <c r="T350" s="16">
        <v>146</v>
      </c>
      <c r="U350" s="16">
        <v>826</v>
      </c>
      <c r="V350" s="13" t="s">
        <v>29</v>
      </c>
      <c r="W350" s="13" t="s">
        <v>29</v>
      </c>
      <c r="X350" s="17" t="str">
        <f>IF(S350=T350,"T","F")</f>
        <v>T</v>
      </c>
      <c r="Y350" s="17" t="s">
        <v>2258</v>
      </c>
      <c r="Z350" s="17" t="s">
        <v>33</v>
      </c>
      <c r="AA350" s="17" t="str">
        <f>VLOOKUP(U350,계정과목!$B$4:$C$75,2)</f>
        <v>소모품비</v>
      </c>
      <c r="AB350" s="17" t="str">
        <f>VLOOKUP(S350,계정과목!$B$4:$C$75,2)</f>
        <v>상품</v>
      </c>
      <c r="AC350" s="17" t="str">
        <f>VLOOKUP(T350,계정과목!$B$4:$C$75,2)</f>
        <v>상품</v>
      </c>
      <c r="AD350" s="13" t="s">
        <v>28</v>
      </c>
      <c r="AE350" s="17" t="s">
        <v>1395</v>
      </c>
      <c r="AF350" s="13" t="s">
        <v>24</v>
      </c>
      <c r="AG350" s="17" t="s">
        <v>2453</v>
      </c>
      <c r="AH350" s="17" t="s">
        <v>2359</v>
      </c>
      <c r="AI350" s="17" t="s">
        <v>2359</v>
      </c>
      <c r="AJ350" s="17" t="s">
        <v>2367</v>
      </c>
      <c r="AK350" s="17" t="s">
        <v>2512</v>
      </c>
      <c r="AL350" s="27"/>
    </row>
    <row r="351" spans="1:38">
      <c r="A351" s="26">
        <v>36129</v>
      </c>
      <c r="B351" s="13" t="s">
        <v>19</v>
      </c>
      <c r="C351" s="13">
        <v>129859</v>
      </c>
      <c r="D351" s="14" t="s">
        <v>1334</v>
      </c>
      <c r="E351" s="13" t="s">
        <v>1335</v>
      </c>
      <c r="F351" s="15">
        <v>43441</v>
      </c>
      <c r="G351" s="15">
        <v>43441</v>
      </c>
      <c r="H351" s="15">
        <v>43441</v>
      </c>
      <c r="I351" s="14" t="s">
        <v>1481</v>
      </c>
      <c r="J351" s="13" t="s">
        <v>1482</v>
      </c>
      <c r="K351" s="14">
        <v>500000</v>
      </c>
      <c r="L351" s="14">
        <v>50000</v>
      </c>
      <c r="M351" s="14">
        <v>550000</v>
      </c>
      <c r="N351" s="13" t="s">
        <v>24</v>
      </c>
      <c r="O351" s="14" t="s">
        <v>1359</v>
      </c>
      <c r="P351" s="13" t="s">
        <v>942</v>
      </c>
      <c r="Q351" s="13" t="s">
        <v>1483</v>
      </c>
      <c r="R351" s="13" t="s">
        <v>28</v>
      </c>
      <c r="S351" s="16">
        <v>146</v>
      </c>
      <c r="T351" s="16">
        <v>146</v>
      </c>
      <c r="U351" s="16">
        <v>826</v>
      </c>
      <c r="V351" s="13" t="s">
        <v>29</v>
      </c>
      <c r="W351" s="13" t="s">
        <v>29</v>
      </c>
      <c r="X351" s="17" t="str">
        <f>IF(S351=T351,"T","F")</f>
        <v>T</v>
      </c>
      <c r="Y351" s="17" t="s">
        <v>2259</v>
      </c>
      <c r="Z351" s="17" t="s">
        <v>75</v>
      </c>
      <c r="AA351" s="17" t="str">
        <f>VLOOKUP(U351,계정과목!$B$4:$C$75,2)</f>
        <v>소모품비</v>
      </c>
      <c r="AB351" s="17" t="str">
        <f>VLOOKUP(S351,계정과목!$B$4:$C$75,2)</f>
        <v>상품</v>
      </c>
      <c r="AC351" s="17" t="str">
        <f>VLOOKUP(T351,계정과목!$B$4:$C$75,2)</f>
        <v>상품</v>
      </c>
      <c r="AD351" s="13" t="s">
        <v>28</v>
      </c>
      <c r="AE351" s="17" t="s">
        <v>1359</v>
      </c>
      <c r="AF351" s="13" t="s">
        <v>24</v>
      </c>
      <c r="AG351" s="17" t="s">
        <v>2259</v>
      </c>
      <c r="AH351" s="17" t="s">
        <v>2359</v>
      </c>
      <c r="AI351" s="17" t="s">
        <v>2359</v>
      </c>
      <c r="AJ351" s="17" t="s">
        <v>2367</v>
      </c>
      <c r="AK351" s="17" t="s">
        <v>2387</v>
      </c>
      <c r="AL351" s="27"/>
    </row>
    <row r="352" spans="1:38">
      <c r="A352" s="26">
        <v>36141</v>
      </c>
      <c r="B352" s="13" t="s">
        <v>19</v>
      </c>
      <c r="C352" s="13">
        <v>129865</v>
      </c>
      <c r="D352" s="14" t="s">
        <v>1484</v>
      </c>
      <c r="E352" s="13" t="s">
        <v>1485</v>
      </c>
      <c r="F352" s="15">
        <v>43461</v>
      </c>
      <c r="G352" s="15">
        <v>43462</v>
      </c>
      <c r="H352" s="15">
        <v>43462</v>
      </c>
      <c r="I352" s="14" t="s">
        <v>1486</v>
      </c>
      <c r="J352" s="13" t="s">
        <v>1487</v>
      </c>
      <c r="K352" s="14">
        <v>100000</v>
      </c>
      <c r="L352" s="14">
        <v>10000</v>
      </c>
      <c r="M352" s="14">
        <v>110000</v>
      </c>
      <c r="N352" s="13" t="s">
        <v>43</v>
      </c>
      <c r="O352" s="14" t="s">
        <v>1365</v>
      </c>
      <c r="P352" s="13" t="s">
        <v>942</v>
      </c>
      <c r="Q352" s="13" t="s">
        <v>1454</v>
      </c>
      <c r="R352" s="13" t="s">
        <v>28</v>
      </c>
      <c r="S352" s="16">
        <v>146</v>
      </c>
      <c r="T352" s="16">
        <v>146</v>
      </c>
      <c r="U352" s="16">
        <v>826</v>
      </c>
      <c r="V352" s="13" t="s">
        <v>29</v>
      </c>
      <c r="W352" s="13" t="s">
        <v>29</v>
      </c>
      <c r="X352" s="17" t="str">
        <f>IF(S352=T352,"T","F")</f>
        <v>T</v>
      </c>
      <c r="Y352" s="17" t="s">
        <v>2258</v>
      </c>
      <c r="Z352" s="17" t="s">
        <v>30</v>
      </c>
      <c r="AA352" s="17" t="str">
        <f>VLOOKUP(U352,계정과목!$B$4:$C$75,2)</f>
        <v>소모품비</v>
      </c>
      <c r="AB352" s="17" t="str">
        <f>VLOOKUP(S352,계정과목!$B$4:$C$75,2)</f>
        <v>상품</v>
      </c>
      <c r="AC352" s="17" t="str">
        <f>VLOOKUP(T352,계정과목!$B$4:$C$75,2)</f>
        <v>상품</v>
      </c>
      <c r="AD352" s="13" t="s">
        <v>28</v>
      </c>
      <c r="AE352" s="17" t="s">
        <v>1365</v>
      </c>
      <c r="AF352" s="13" t="s">
        <v>43</v>
      </c>
      <c r="AG352" s="17" t="s">
        <v>2453</v>
      </c>
      <c r="AH352" s="17" t="s">
        <v>2359</v>
      </c>
      <c r="AI352" s="17" t="s">
        <v>2359</v>
      </c>
      <c r="AJ352" s="17" t="s">
        <v>2367</v>
      </c>
      <c r="AK352" s="17" t="s">
        <v>2512</v>
      </c>
      <c r="AL352" s="27"/>
    </row>
    <row r="353" spans="1:38">
      <c r="A353" s="26">
        <v>36228</v>
      </c>
      <c r="B353" s="13" t="s">
        <v>19</v>
      </c>
      <c r="C353" s="13">
        <v>129925</v>
      </c>
      <c r="D353" s="14" t="s">
        <v>683</v>
      </c>
      <c r="E353" s="13" t="s">
        <v>684</v>
      </c>
      <c r="F353" s="15">
        <v>43460</v>
      </c>
      <c r="G353" s="15">
        <v>43460</v>
      </c>
      <c r="H353" s="15">
        <v>43460</v>
      </c>
      <c r="I353" s="14" t="s">
        <v>302</v>
      </c>
      <c r="J353" s="13" t="s">
        <v>303</v>
      </c>
      <c r="K353" s="14">
        <v>9378740</v>
      </c>
      <c r="L353" s="14">
        <v>937874</v>
      </c>
      <c r="M353" s="14">
        <v>10316614</v>
      </c>
      <c r="N353" s="13" t="s">
        <v>43</v>
      </c>
      <c r="O353" s="14" t="s">
        <v>1271</v>
      </c>
      <c r="P353" s="13" t="s">
        <v>942</v>
      </c>
      <c r="Q353" s="13" t="s">
        <v>790</v>
      </c>
      <c r="R353" s="13" t="s">
        <v>28</v>
      </c>
      <c r="S353" s="16">
        <v>146</v>
      </c>
      <c r="T353" s="16">
        <v>827</v>
      </c>
      <c r="U353" s="16">
        <v>826</v>
      </c>
      <c r="V353" s="13" t="s">
        <v>29</v>
      </c>
      <c r="W353" s="13" t="s">
        <v>29</v>
      </c>
      <c r="X353" s="17" t="str">
        <f>IF(S353=T353,"T","F")</f>
        <v>F</v>
      </c>
      <c r="Y353" s="17" t="s">
        <v>2259</v>
      </c>
      <c r="Z353" s="17" t="s">
        <v>33</v>
      </c>
      <c r="AA353" s="17" t="str">
        <f>VLOOKUP(U353,계정과목!$B$4:$C$75,2)</f>
        <v>소모품비</v>
      </c>
      <c r="AB353" s="17" t="str">
        <f>VLOOKUP(S353,계정과목!$B$4:$C$75,2)</f>
        <v>상품</v>
      </c>
      <c r="AC353" s="17" t="str">
        <f>VLOOKUP(T353,계정과목!$B$4:$C$75,2)</f>
        <v>지급수수료</v>
      </c>
      <c r="AD353" s="13" t="s">
        <v>28</v>
      </c>
      <c r="AE353" s="17" t="s">
        <v>2343</v>
      </c>
      <c r="AF353" s="13" t="s">
        <v>43</v>
      </c>
      <c r="AG353" s="17" t="s">
        <v>2258</v>
      </c>
      <c r="AH353" s="17" t="s">
        <v>2359</v>
      </c>
      <c r="AI353" s="17" t="s">
        <v>2359</v>
      </c>
      <c r="AJ353" s="17" t="s">
        <v>2367</v>
      </c>
      <c r="AK353" s="17" t="s">
        <v>2387</v>
      </c>
      <c r="AL353" s="27"/>
    </row>
    <row r="354" spans="1:38">
      <c r="A354" s="26">
        <v>36268</v>
      </c>
      <c r="B354" s="13" t="s">
        <v>19</v>
      </c>
      <c r="C354" s="13">
        <v>129974</v>
      </c>
      <c r="D354" s="14" t="s">
        <v>1488</v>
      </c>
      <c r="E354" s="13" t="s">
        <v>1489</v>
      </c>
      <c r="F354" s="15">
        <v>43448</v>
      </c>
      <c r="G354" s="15">
        <v>43448</v>
      </c>
      <c r="H354" s="15">
        <v>43448</v>
      </c>
      <c r="I354" s="14" t="s">
        <v>1490</v>
      </c>
      <c r="J354" s="13" t="s">
        <v>1491</v>
      </c>
      <c r="K354" s="14">
        <v>165454</v>
      </c>
      <c r="L354" s="14">
        <v>16546</v>
      </c>
      <c r="M354" s="14">
        <v>182000</v>
      </c>
      <c r="N354" s="13" t="s">
        <v>24</v>
      </c>
      <c r="O354" s="14" t="s">
        <v>1492</v>
      </c>
      <c r="P354" s="13" t="s">
        <v>942</v>
      </c>
      <c r="Q354" s="13" t="s">
        <v>1480</v>
      </c>
      <c r="R354" s="13" t="s">
        <v>28</v>
      </c>
      <c r="S354" s="16">
        <v>146</v>
      </c>
      <c r="T354" s="16">
        <v>146</v>
      </c>
      <c r="U354" s="16">
        <v>826</v>
      </c>
      <c r="V354" s="13" t="s">
        <v>29</v>
      </c>
      <c r="W354" s="13" t="s">
        <v>29</v>
      </c>
      <c r="X354" s="17" t="str">
        <f>IF(S354=T354,"T","F")</f>
        <v>T</v>
      </c>
      <c r="Y354" s="17" t="s">
        <v>2266</v>
      </c>
      <c r="Z354" s="17" t="s">
        <v>30</v>
      </c>
      <c r="AA354" s="17" t="str">
        <f>VLOOKUP(U354,계정과목!$B$4:$C$75,2)</f>
        <v>소모품비</v>
      </c>
      <c r="AB354" s="17" t="str">
        <f>VLOOKUP(S354,계정과목!$B$4:$C$75,2)</f>
        <v>상품</v>
      </c>
      <c r="AC354" s="17" t="str">
        <f>VLOOKUP(T354,계정과목!$B$4:$C$75,2)</f>
        <v>상품</v>
      </c>
      <c r="AD354" s="13" t="s">
        <v>28</v>
      </c>
      <c r="AE354" s="17" t="s">
        <v>1492</v>
      </c>
      <c r="AF354" s="13" t="s">
        <v>24</v>
      </c>
      <c r="AG354" s="17" t="s">
        <v>2453</v>
      </c>
      <c r="AH354" s="17" t="s">
        <v>2359</v>
      </c>
      <c r="AI354" s="17" t="s">
        <v>2359</v>
      </c>
      <c r="AJ354" s="17" t="s">
        <v>2367</v>
      </c>
      <c r="AK354" s="17" t="s">
        <v>2512</v>
      </c>
      <c r="AL354" s="27"/>
    </row>
    <row r="355" spans="1:38">
      <c r="A355" s="26">
        <v>36276</v>
      </c>
      <c r="B355" s="13" t="s">
        <v>19</v>
      </c>
      <c r="C355" s="13">
        <v>129977</v>
      </c>
      <c r="D355" s="14" t="s">
        <v>1436</v>
      </c>
      <c r="E355" s="13" t="s">
        <v>1437</v>
      </c>
      <c r="F355" s="15">
        <v>43441</v>
      </c>
      <c r="G355" s="15">
        <v>43441</v>
      </c>
      <c r="H355" s="15">
        <v>43441</v>
      </c>
      <c r="I355" s="14" t="s">
        <v>1493</v>
      </c>
      <c r="J355" s="13" t="s">
        <v>1494</v>
      </c>
      <c r="K355" s="14">
        <v>49818</v>
      </c>
      <c r="L355" s="14">
        <v>4982</v>
      </c>
      <c r="M355" s="14">
        <v>54800</v>
      </c>
      <c r="N355" s="13" t="s">
        <v>24</v>
      </c>
      <c r="O355" s="14" t="s">
        <v>1469</v>
      </c>
      <c r="P355" s="13" t="s">
        <v>942</v>
      </c>
      <c r="Q355" s="13" t="s">
        <v>1483</v>
      </c>
      <c r="R355" s="13" t="s">
        <v>28</v>
      </c>
      <c r="S355" s="16">
        <v>146</v>
      </c>
      <c r="T355" s="16">
        <v>146</v>
      </c>
      <c r="U355" s="16">
        <v>826</v>
      </c>
      <c r="V355" s="13" t="s">
        <v>29</v>
      </c>
      <c r="W355" s="13" t="s">
        <v>29</v>
      </c>
      <c r="X355" s="17" t="str">
        <f>IF(S355=T355,"T","F")</f>
        <v>T</v>
      </c>
      <c r="Y355" s="17" t="s">
        <v>2258</v>
      </c>
      <c r="Z355" s="17" t="s">
        <v>33</v>
      </c>
      <c r="AA355" s="17" t="str">
        <f>VLOOKUP(U355,계정과목!$B$4:$C$75,2)</f>
        <v>소모품비</v>
      </c>
      <c r="AB355" s="17" t="str">
        <f>VLOOKUP(S355,계정과목!$B$4:$C$75,2)</f>
        <v>상품</v>
      </c>
      <c r="AC355" s="17" t="str">
        <f>VLOOKUP(T355,계정과목!$B$4:$C$75,2)</f>
        <v>상품</v>
      </c>
      <c r="AD355" s="13" t="s">
        <v>28</v>
      </c>
      <c r="AE355" s="17" t="s">
        <v>2602</v>
      </c>
      <c r="AF355" s="13" t="s">
        <v>24</v>
      </c>
      <c r="AG355" s="17" t="s">
        <v>2453</v>
      </c>
      <c r="AH355" s="17" t="s">
        <v>2359</v>
      </c>
      <c r="AI355" s="17" t="s">
        <v>2359</v>
      </c>
      <c r="AJ355" s="17" t="s">
        <v>2367</v>
      </c>
      <c r="AK355" s="17" t="s">
        <v>2512</v>
      </c>
      <c r="AL355" s="27"/>
    </row>
    <row r="356" spans="1:38">
      <c r="A356" s="26">
        <v>36321</v>
      </c>
      <c r="B356" s="13" t="s">
        <v>19</v>
      </c>
      <c r="C356" s="13">
        <v>130025</v>
      </c>
      <c r="D356" s="14" t="s">
        <v>1495</v>
      </c>
      <c r="E356" s="13" t="s">
        <v>1496</v>
      </c>
      <c r="F356" s="15">
        <v>43443</v>
      </c>
      <c r="G356" s="15">
        <v>43445</v>
      </c>
      <c r="H356" s="15">
        <v>43445</v>
      </c>
      <c r="I356" s="14" t="s">
        <v>1497</v>
      </c>
      <c r="J356" s="13" t="s">
        <v>1498</v>
      </c>
      <c r="K356" s="14">
        <v>460000</v>
      </c>
      <c r="L356" s="14">
        <v>46000</v>
      </c>
      <c r="M356" s="14">
        <v>506000</v>
      </c>
      <c r="N356" s="13" t="s">
        <v>43</v>
      </c>
      <c r="O356" s="14" t="s">
        <v>1214</v>
      </c>
      <c r="P356" s="13" t="s">
        <v>942</v>
      </c>
      <c r="Q356" s="13" t="s">
        <v>688</v>
      </c>
      <c r="R356" s="13" t="s">
        <v>28</v>
      </c>
      <c r="S356" s="16">
        <v>146</v>
      </c>
      <c r="T356" s="16">
        <v>146</v>
      </c>
      <c r="U356" s="16">
        <v>826</v>
      </c>
      <c r="V356" s="13" t="s">
        <v>29</v>
      </c>
      <c r="W356" s="13" t="s">
        <v>29</v>
      </c>
      <c r="X356" s="17" t="str">
        <f>IF(S356=T356,"T","F")</f>
        <v>T</v>
      </c>
      <c r="Y356" s="17" t="s">
        <v>2258</v>
      </c>
      <c r="Z356" s="17" t="s">
        <v>33</v>
      </c>
      <c r="AA356" s="17" t="str">
        <f>VLOOKUP(U356,계정과목!$B$4:$C$75,2)</f>
        <v>소모품비</v>
      </c>
      <c r="AB356" s="17" t="str">
        <f>VLOOKUP(S356,계정과목!$B$4:$C$75,2)</f>
        <v>상품</v>
      </c>
      <c r="AC356" s="17" t="str">
        <f>VLOOKUP(T356,계정과목!$B$4:$C$75,2)</f>
        <v>상품</v>
      </c>
      <c r="AD356" s="13" t="s">
        <v>28</v>
      </c>
      <c r="AE356" s="17" t="s">
        <v>2603</v>
      </c>
      <c r="AF356" s="13" t="s">
        <v>43</v>
      </c>
      <c r="AG356" s="17" t="s">
        <v>2453</v>
      </c>
      <c r="AH356" s="17" t="s">
        <v>2359</v>
      </c>
      <c r="AI356" s="17" t="s">
        <v>2359</v>
      </c>
      <c r="AJ356" s="17" t="s">
        <v>2367</v>
      </c>
      <c r="AK356" s="17" t="s">
        <v>2512</v>
      </c>
      <c r="AL356" s="27"/>
    </row>
    <row r="357" spans="1:38">
      <c r="A357" s="26">
        <v>36484</v>
      </c>
      <c r="B357" s="13" t="s">
        <v>19</v>
      </c>
      <c r="C357" s="13">
        <v>130701</v>
      </c>
      <c r="D357" s="14" t="s">
        <v>1499</v>
      </c>
      <c r="E357" s="13" t="s">
        <v>1500</v>
      </c>
      <c r="F357" s="15">
        <v>43459</v>
      </c>
      <c r="G357" s="15">
        <v>43460</v>
      </c>
      <c r="H357" s="15">
        <v>43460</v>
      </c>
      <c r="I357" s="14" t="s">
        <v>1061</v>
      </c>
      <c r="J357" s="13" t="s">
        <v>1062</v>
      </c>
      <c r="K357" s="14">
        <v>25910</v>
      </c>
      <c r="L357" s="14">
        <v>2590</v>
      </c>
      <c r="M357" s="14">
        <v>28500</v>
      </c>
      <c r="N357" s="13" t="s">
        <v>24</v>
      </c>
      <c r="O357" s="14" t="s">
        <v>1309</v>
      </c>
      <c r="P357" s="13" t="s">
        <v>942</v>
      </c>
      <c r="Q357" s="13" t="s">
        <v>1501</v>
      </c>
      <c r="R357" s="13" t="s">
        <v>106</v>
      </c>
      <c r="S357" s="16">
        <v>146</v>
      </c>
      <c r="T357" s="16">
        <v>146</v>
      </c>
      <c r="U357" s="16">
        <v>826</v>
      </c>
      <c r="V357" s="13" t="s">
        <v>29</v>
      </c>
      <c r="W357" s="13" t="s">
        <v>29</v>
      </c>
      <c r="X357" s="17" t="str">
        <f>IF(S357=T357,"T","F")</f>
        <v>T</v>
      </c>
      <c r="Y357" s="17" t="s">
        <v>145</v>
      </c>
      <c r="Z357" s="17" t="s">
        <v>145</v>
      </c>
      <c r="AA357" s="17" t="str">
        <f>VLOOKUP(U357,계정과목!$B$4:$C$75,2)</f>
        <v>소모품비</v>
      </c>
      <c r="AB357" s="17" t="str">
        <f>VLOOKUP(S357,계정과목!$B$4:$C$75,2)</f>
        <v>상품</v>
      </c>
      <c r="AC357" s="17" t="str">
        <f>VLOOKUP(T357,계정과목!$B$4:$C$75,2)</f>
        <v>상품</v>
      </c>
      <c r="AD357" s="13" t="s">
        <v>106</v>
      </c>
      <c r="AE357" s="17" t="s">
        <v>2582</v>
      </c>
      <c r="AF357" s="13" t="s">
        <v>24</v>
      </c>
      <c r="AG357" s="17" t="s">
        <v>2453</v>
      </c>
      <c r="AH357" s="17" t="s">
        <v>2359</v>
      </c>
      <c r="AI357" s="17" t="s">
        <v>2359</v>
      </c>
      <c r="AJ357" s="17" t="s">
        <v>2367</v>
      </c>
      <c r="AK357" s="17" t="s">
        <v>2512</v>
      </c>
      <c r="AL357" s="27"/>
    </row>
    <row r="358" spans="1:38">
      <c r="A358" s="26">
        <v>7223</v>
      </c>
      <c r="B358" s="13" t="s">
        <v>19</v>
      </c>
      <c r="C358" s="13">
        <v>129637</v>
      </c>
      <c r="D358" s="14" t="s">
        <v>615</v>
      </c>
      <c r="E358" s="13" t="s">
        <v>616</v>
      </c>
      <c r="F358" s="15">
        <v>43141</v>
      </c>
      <c r="G358" s="15">
        <v>43165</v>
      </c>
      <c r="H358" s="15">
        <v>43168</v>
      </c>
      <c r="I358" s="14" t="s">
        <v>617</v>
      </c>
      <c r="J358" s="13" t="s">
        <v>618</v>
      </c>
      <c r="K358" s="14">
        <v>34996</v>
      </c>
      <c r="L358" s="14">
        <v>3499</v>
      </c>
      <c r="M358" s="14">
        <v>38495</v>
      </c>
      <c r="N358" s="13" t="s">
        <v>43</v>
      </c>
      <c r="O358" s="14" t="s">
        <v>619</v>
      </c>
      <c r="P358" s="13" t="s">
        <v>620</v>
      </c>
      <c r="Q358" s="13" t="s">
        <v>621</v>
      </c>
      <c r="R358" s="13" t="s">
        <v>622</v>
      </c>
      <c r="S358" s="16">
        <v>812</v>
      </c>
      <c r="T358" s="16">
        <v>812</v>
      </c>
      <c r="U358" s="16">
        <v>813</v>
      </c>
      <c r="V358" s="13" t="s">
        <v>29</v>
      </c>
      <c r="W358" s="13" t="s">
        <v>29</v>
      </c>
      <c r="X358" s="17" t="str">
        <f>IF(S358=T358,"T","F")</f>
        <v>T</v>
      </c>
      <c r="Y358" s="17" t="s">
        <v>33</v>
      </c>
      <c r="Z358" s="17" t="s">
        <v>265</v>
      </c>
      <c r="AA358" s="17" t="str">
        <f>VLOOKUP(U358,계정과목!$B$4:$C$75,2)</f>
        <v>수도광열비</v>
      </c>
      <c r="AB358" s="17" t="str">
        <f>VLOOKUP(S358,계정과목!$B$4:$C$75,2)</f>
        <v>통신비</v>
      </c>
      <c r="AC358" s="17" t="str">
        <f>VLOOKUP(T358,계정과목!$B$4:$C$75,2)</f>
        <v>통신비</v>
      </c>
      <c r="AD358" s="13" t="s">
        <v>622</v>
      </c>
      <c r="AE358" s="17" t="s">
        <v>2605</v>
      </c>
      <c r="AF358" s="13" t="s">
        <v>43</v>
      </c>
      <c r="AG358" s="17" t="s">
        <v>2259</v>
      </c>
      <c r="AH358" s="17" t="s">
        <v>2606</v>
      </c>
      <c r="AI358" s="17" t="s">
        <v>2361</v>
      </c>
      <c r="AJ358" s="17" t="s">
        <v>2367</v>
      </c>
      <c r="AK358" s="17" t="s">
        <v>2607</v>
      </c>
      <c r="AL358" s="27"/>
    </row>
    <row r="359" spans="1:38">
      <c r="A359" s="26">
        <v>10111</v>
      </c>
      <c r="B359" s="13" t="s">
        <v>19</v>
      </c>
      <c r="C359" s="13">
        <v>125127</v>
      </c>
      <c r="D359" s="14" t="s">
        <v>623</v>
      </c>
      <c r="E359" s="13" t="s">
        <v>624</v>
      </c>
      <c r="F359" s="15">
        <v>43215</v>
      </c>
      <c r="G359" s="15">
        <v>43223</v>
      </c>
      <c r="H359" s="15">
        <v>43228</v>
      </c>
      <c r="I359" s="14" t="s">
        <v>600</v>
      </c>
      <c r="J359" s="13" t="s">
        <v>601</v>
      </c>
      <c r="K359" s="14">
        <v>453575</v>
      </c>
      <c r="L359" s="14">
        <v>45358</v>
      </c>
      <c r="M359" s="14">
        <v>498933</v>
      </c>
      <c r="N359" s="13" t="s">
        <v>43</v>
      </c>
      <c r="O359" s="14" t="s">
        <v>602</v>
      </c>
      <c r="P359" s="13" t="s">
        <v>620</v>
      </c>
      <c r="Q359" s="13" t="s">
        <v>625</v>
      </c>
      <c r="R359" s="13" t="s">
        <v>60</v>
      </c>
      <c r="S359" s="16">
        <v>814</v>
      </c>
      <c r="T359" s="16">
        <v>814</v>
      </c>
      <c r="U359" s="16">
        <v>813</v>
      </c>
      <c r="V359" s="13" t="s">
        <v>29</v>
      </c>
      <c r="W359" s="13" t="s">
        <v>29</v>
      </c>
      <c r="X359" s="17" t="str">
        <f>IF(S359=T359,"T","F")</f>
        <v>T</v>
      </c>
      <c r="Y359" s="17" t="s">
        <v>30</v>
      </c>
      <c r="Z359" s="17" t="s">
        <v>265</v>
      </c>
      <c r="AA359" s="17" t="str">
        <f>VLOOKUP(U359,계정과목!$B$4:$C$75,2)</f>
        <v>수도광열비</v>
      </c>
      <c r="AB359" s="17" t="str">
        <f>VLOOKUP(S359,계정과목!$B$4:$C$75,2)</f>
        <v>전력비</v>
      </c>
      <c r="AC359" s="17" t="str">
        <f>VLOOKUP(T359,계정과목!$B$4:$C$75,2)</f>
        <v>전력비</v>
      </c>
      <c r="AD359" s="13" t="s">
        <v>60</v>
      </c>
      <c r="AE359" s="17" t="s">
        <v>602</v>
      </c>
      <c r="AF359" s="13" t="s">
        <v>43</v>
      </c>
      <c r="AG359" s="17" t="s">
        <v>2360</v>
      </c>
      <c r="AH359" s="17" t="s">
        <v>2359</v>
      </c>
      <c r="AI359" s="17" t="s">
        <v>2359</v>
      </c>
      <c r="AJ359" s="17" t="s">
        <v>2367</v>
      </c>
      <c r="AK359" s="17" t="s">
        <v>2604</v>
      </c>
      <c r="AL359" s="27"/>
    </row>
    <row r="360" spans="1:38">
      <c r="A360" s="26">
        <v>10617</v>
      </c>
      <c r="B360" s="13" t="s">
        <v>19</v>
      </c>
      <c r="C360" s="13">
        <v>125301</v>
      </c>
      <c r="D360" s="14" t="s">
        <v>626</v>
      </c>
      <c r="E360" s="13" t="s">
        <v>627</v>
      </c>
      <c r="F360" s="15">
        <v>43219</v>
      </c>
      <c r="G360" s="15">
        <v>43223</v>
      </c>
      <c r="H360" s="15">
        <v>43228</v>
      </c>
      <c r="I360" s="14" t="s">
        <v>600</v>
      </c>
      <c r="J360" s="13" t="s">
        <v>601</v>
      </c>
      <c r="K360" s="14">
        <v>407087</v>
      </c>
      <c r="L360" s="14">
        <v>40709</v>
      </c>
      <c r="M360" s="14">
        <v>447796</v>
      </c>
      <c r="N360" s="13" t="s">
        <v>43</v>
      </c>
      <c r="O360" s="14" t="s">
        <v>602</v>
      </c>
      <c r="P360" s="13" t="s">
        <v>620</v>
      </c>
      <c r="Q360" s="13" t="s">
        <v>628</v>
      </c>
      <c r="R360" s="13" t="s">
        <v>60</v>
      </c>
      <c r="S360" s="16">
        <v>814</v>
      </c>
      <c r="T360" s="16">
        <v>814</v>
      </c>
      <c r="U360" s="16">
        <v>813</v>
      </c>
      <c r="V360" s="13" t="s">
        <v>29</v>
      </c>
      <c r="W360" s="13" t="s">
        <v>29</v>
      </c>
      <c r="X360" s="17" t="str">
        <f>IF(S360=T360,"T","F")</f>
        <v>T</v>
      </c>
      <c r="Y360" s="17" t="s">
        <v>33</v>
      </c>
      <c r="Z360" s="17" t="s">
        <v>145</v>
      </c>
      <c r="AA360" s="17" t="str">
        <f>VLOOKUP(U360,계정과목!$B$4:$C$75,2)</f>
        <v>수도광열비</v>
      </c>
      <c r="AB360" s="17" t="str">
        <f>VLOOKUP(S360,계정과목!$B$4:$C$75,2)</f>
        <v>전력비</v>
      </c>
      <c r="AC360" s="17" t="str">
        <f>VLOOKUP(T360,계정과목!$B$4:$C$75,2)</f>
        <v>전력비</v>
      </c>
      <c r="AD360" s="13" t="s">
        <v>60</v>
      </c>
      <c r="AE360" s="17" t="s">
        <v>602</v>
      </c>
      <c r="AF360" s="13" t="s">
        <v>43</v>
      </c>
      <c r="AG360" s="17" t="s">
        <v>2360</v>
      </c>
      <c r="AH360" s="17" t="s">
        <v>2359</v>
      </c>
      <c r="AI360" s="17" t="s">
        <v>2359</v>
      </c>
      <c r="AJ360" s="17" t="s">
        <v>2367</v>
      </c>
      <c r="AK360" s="17" t="s">
        <v>2604</v>
      </c>
      <c r="AL360" s="27"/>
    </row>
    <row r="361" spans="1:38">
      <c r="A361" s="26">
        <v>12490</v>
      </c>
      <c r="B361" s="13" t="s">
        <v>19</v>
      </c>
      <c r="C361" s="13">
        <v>127734</v>
      </c>
      <c r="D361" s="14" t="s">
        <v>629</v>
      </c>
      <c r="E361" s="13" t="s">
        <v>630</v>
      </c>
      <c r="F361" s="15">
        <v>43246</v>
      </c>
      <c r="G361" s="15">
        <v>43246</v>
      </c>
      <c r="H361" s="15">
        <v>43246</v>
      </c>
      <c r="I361" s="14" t="s">
        <v>631</v>
      </c>
      <c r="J361" s="13" t="s">
        <v>632</v>
      </c>
      <c r="K361" s="14">
        <v>780931</v>
      </c>
      <c r="L361" s="14">
        <v>78093</v>
      </c>
      <c r="M361" s="14">
        <v>859024</v>
      </c>
      <c r="N361" s="13" t="s">
        <v>43</v>
      </c>
      <c r="O361" s="14" t="s">
        <v>633</v>
      </c>
      <c r="P361" s="13" t="s">
        <v>620</v>
      </c>
      <c r="Q361" s="13" t="s">
        <v>634</v>
      </c>
      <c r="R361" s="13" t="s">
        <v>60</v>
      </c>
      <c r="S361" s="16">
        <v>146</v>
      </c>
      <c r="T361" s="16">
        <v>831</v>
      </c>
      <c r="U361" s="16">
        <v>813</v>
      </c>
      <c r="V361" s="13" t="s">
        <v>29</v>
      </c>
      <c r="W361" s="13" t="s">
        <v>29</v>
      </c>
      <c r="X361" s="17" t="str">
        <f>IF(S361=T361,"T","F")</f>
        <v>F</v>
      </c>
      <c r="Y361" s="17" t="s">
        <v>30</v>
      </c>
      <c r="Z361" s="17" t="s">
        <v>30</v>
      </c>
      <c r="AA361" s="17" t="str">
        <f>VLOOKUP(U361,계정과목!$B$4:$C$75,2)</f>
        <v>수도광열비</v>
      </c>
      <c r="AB361" s="17" t="str">
        <f>VLOOKUP(S361,계정과목!$B$4:$C$75,2)</f>
        <v>상품</v>
      </c>
      <c r="AC361" s="17" t="str">
        <f>VLOOKUP(T361,계정과목!$B$4:$C$75,2)</f>
        <v>건물관리비</v>
      </c>
      <c r="AD361" s="13" t="s">
        <v>60</v>
      </c>
      <c r="AE361" s="17" t="s">
        <v>2310</v>
      </c>
      <c r="AF361" s="13" t="s">
        <v>43</v>
      </c>
      <c r="AG361" s="17" t="s">
        <v>2360</v>
      </c>
      <c r="AH361" s="17" t="s">
        <v>2359</v>
      </c>
      <c r="AI361" s="17" t="s">
        <v>2359</v>
      </c>
      <c r="AJ361" s="17" t="s">
        <v>2367</v>
      </c>
      <c r="AK361" s="17" t="s">
        <v>2604</v>
      </c>
      <c r="AL361" s="27"/>
    </row>
    <row r="362" spans="1:38">
      <c r="A362" s="26">
        <v>14274</v>
      </c>
      <c r="B362" s="13" t="s">
        <v>19</v>
      </c>
      <c r="C362" s="13">
        <v>129637</v>
      </c>
      <c r="D362" s="14" t="s">
        <v>615</v>
      </c>
      <c r="E362" s="13" t="s">
        <v>616</v>
      </c>
      <c r="F362" s="15">
        <v>43200</v>
      </c>
      <c r="G362" s="15">
        <v>43227</v>
      </c>
      <c r="H362" s="15">
        <v>43228</v>
      </c>
      <c r="I362" s="14" t="s">
        <v>617</v>
      </c>
      <c r="J362" s="13" t="s">
        <v>618</v>
      </c>
      <c r="K362" s="14">
        <v>35083</v>
      </c>
      <c r="L362" s="14">
        <v>3508</v>
      </c>
      <c r="M362" s="14">
        <v>38591</v>
      </c>
      <c r="N362" s="13" t="s">
        <v>43</v>
      </c>
      <c r="O362" s="14" t="s">
        <v>619</v>
      </c>
      <c r="P362" s="13" t="s">
        <v>620</v>
      </c>
      <c r="Q362" s="13" t="s">
        <v>635</v>
      </c>
      <c r="R362" s="13" t="s">
        <v>622</v>
      </c>
      <c r="S362" s="16">
        <v>812</v>
      </c>
      <c r="T362" s="16">
        <v>812</v>
      </c>
      <c r="U362" s="16">
        <v>813</v>
      </c>
      <c r="V362" s="13" t="s">
        <v>29</v>
      </c>
      <c r="W362" s="13" t="s">
        <v>29</v>
      </c>
      <c r="X362" s="17" t="str">
        <f>IF(S362=T362,"T","F")</f>
        <v>T</v>
      </c>
      <c r="Y362" s="17" t="s">
        <v>33</v>
      </c>
      <c r="Z362" s="17" t="s">
        <v>636</v>
      </c>
      <c r="AA362" s="17" t="str">
        <f>VLOOKUP(U362,계정과목!$B$4:$C$75,2)</f>
        <v>수도광열비</v>
      </c>
      <c r="AB362" s="17" t="str">
        <f>VLOOKUP(S362,계정과목!$B$4:$C$75,2)</f>
        <v>통신비</v>
      </c>
      <c r="AC362" s="17" t="str">
        <f>VLOOKUP(T362,계정과목!$B$4:$C$75,2)</f>
        <v>통신비</v>
      </c>
      <c r="AD362" s="13" t="s">
        <v>622</v>
      </c>
      <c r="AE362" s="17" t="s">
        <v>2608</v>
      </c>
      <c r="AF362" s="13" t="s">
        <v>43</v>
      </c>
      <c r="AG362" s="17" t="s">
        <v>2259</v>
      </c>
      <c r="AH362" s="17" t="s">
        <v>2606</v>
      </c>
      <c r="AI362" s="17" t="s">
        <v>2361</v>
      </c>
      <c r="AJ362" s="17" t="s">
        <v>2367</v>
      </c>
      <c r="AK362" s="17" t="s">
        <v>2607</v>
      </c>
      <c r="AL362" s="27"/>
    </row>
    <row r="363" spans="1:38">
      <c r="A363" s="26">
        <v>16771</v>
      </c>
      <c r="B363" s="13" t="s">
        <v>19</v>
      </c>
      <c r="C363" s="13">
        <v>125301</v>
      </c>
      <c r="D363" s="14" t="s">
        <v>626</v>
      </c>
      <c r="E363" s="13" t="s">
        <v>627</v>
      </c>
      <c r="F363" s="15">
        <v>43280</v>
      </c>
      <c r="G363" s="15">
        <v>43282</v>
      </c>
      <c r="H363" s="15">
        <v>43285</v>
      </c>
      <c r="I363" s="14" t="s">
        <v>600</v>
      </c>
      <c r="J363" s="13" t="s">
        <v>601</v>
      </c>
      <c r="K363" s="14">
        <v>500089</v>
      </c>
      <c r="L363" s="14">
        <v>50009</v>
      </c>
      <c r="M363" s="14">
        <v>550098</v>
      </c>
      <c r="N363" s="13" t="s">
        <v>43</v>
      </c>
      <c r="O363" s="14" t="s">
        <v>602</v>
      </c>
      <c r="P363" s="13" t="s">
        <v>620</v>
      </c>
      <c r="Q363" s="13" t="s">
        <v>637</v>
      </c>
      <c r="R363" s="13" t="s">
        <v>60</v>
      </c>
      <c r="S363" s="16">
        <v>814</v>
      </c>
      <c r="T363" s="16">
        <v>814</v>
      </c>
      <c r="U363" s="16">
        <v>813</v>
      </c>
      <c r="V363" s="13" t="s">
        <v>29</v>
      </c>
      <c r="W363" s="13" t="s">
        <v>29</v>
      </c>
      <c r="X363" s="17" t="str">
        <f>IF(S363=T363,"T","F")</f>
        <v>T</v>
      </c>
      <c r="Y363" s="17" t="s">
        <v>30</v>
      </c>
      <c r="Z363" s="17" t="s">
        <v>145</v>
      </c>
      <c r="AA363" s="17" t="str">
        <f>VLOOKUP(U363,계정과목!$B$4:$C$75,2)</f>
        <v>수도광열비</v>
      </c>
      <c r="AB363" s="17" t="str">
        <f>VLOOKUP(S363,계정과목!$B$4:$C$75,2)</f>
        <v>전력비</v>
      </c>
      <c r="AC363" s="17" t="str">
        <f>VLOOKUP(T363,계정과목!$B$4:$C$75,2)</f>
        <v>전력비</v>
      </c>
      <c r="AD363" s="13" t="s">
        <v>60</v>
      </c>
      <c r="AE363" s="17" t="s">
        <v>602</v>
      </c>
      <c r="AF363" s="13" t="s">
        <v>43</v>
      </c>
      <c r="AG363" s="17" t="s">
        <v>2360</v>
      </c>
      <c r="AH363" s="17" t="s">
        <v>2359</v>
      </c>
      <c r="AI363" s="17" t="s">
        <v>2359</v>
      </c>
      <c r="AJ363" s="17" t="s">
        <v>2367</v>
      </c>
      <c r="AK363" s="17" t="s">
        <v>2604</v>
      </c>
      <c r="AL363" s="27"/>
    </row>
    <row r="364" spans="1:38">
      <c r="A364" s="26">
        <v>19993</v>
      </c>
      <c r="B364" s="13" t="s">
        <v>19</v>
      </c>
      <c r="C364" s="13">
        <v>129333</v>
      </c>
      <c r="D364" s="14" t="s">
        <v>638</v>
      </c>
      <c r="E364" s="13" t="s">
        <v>639</v>
      </c>
      <c r="F364" s="15">
        <v>43290</v>
      </c>
      <c r="G364" s="15">
        <v>43291</v>
      </c>
      <c r="H364" s="15">
        <v>43292</v>
      </c>
      <c r="I364" s="14" t="s">
        <v>640</v>
      </c>
      <c r="J364" s="13" t="s">
        <v>641</v>
      </c>
      <c r="K364" s="14">
        <v>1400000</v>
      </c>
      <c r="L364" s="14">
        <v>140000</v>
      </c>
      <c r="M364" s="14">
        <v>1540000</v>
      </c>
      <c r="N364" s="13" t="s">
        <v>43</v>
      </c>
      <c r="O364" s="14" t="s">
        <v>642</v>
      </c>
      <c r="P364" s="13" t="s">
        <v>620</v>
      </c>
      <c r="Q364" s="13" t="s">
        <v>643</v>
      </c>
      <c r="R364" s="13" t="s">
        <v>60</v>
      </c>
      <c r="S364" s="16">
        <v>827</v>
      </c>
      <c r="T364" s="16">
        <v>828</v>
      </c>
      <c r="U364" s="16">
        <v>813</v>
      </c>
      <c r="V364" s="13" t="s">
        <v>29</v>
      </c>
      <c r="W364" s="13" t="s">
        <v>29</v>
      </c>
      <c r="X364" s="17" t="str">
        <f>IF(S364=T364,"T","F")</f>
        <v>F</v>
      </c>
      <c r="Y364" s="17" t="s">
        <v>33</v>
      </c>
      <c r="Z364" s="17" t="s">
        <v>61</v>
      </c>
      <c r="AA364" s="17" t="str">
        <f>VLOOKUP(U364,계정과목!$B$4:$C$75,2)</f>
        <v>수도광열비</v>
      </c>
      <c r="AB364" s="17" t="str">
        <f>VLOOKUP(S364,계정과목!$B$4:$C$75,2)</f>
        <v>지급수수료</v>
      </c>
      <c r="AC364" s="17" t="str">
        <f>VLOOKUP(T364,계정과목!$B$4:$C$75,2)</f>
        <v>광고선전비</v>
      </c>
      <c r="AD364" s="13" t="s">
        <v>60</v>
      </c>
      <c r="AE364" s="17" t="s">
        <v>2609</v>
      </c>
      <c r="AF364" s="13" t="s">
        <v>43</v>
      </c>
      <c r="AG364" s="17" t="s">
        <v>2360</v>
      </c>
      <c r="AH364" s="17" t="s">
        <v>2359</v>
      </c>
      <c r="AI364" s="17" t="s">
        <v>2359</v>
      </c>
      <c r="AJ364" s="17" t="s">
        <v>2367</v>
      </c>
      <c r="AK364" s="17" t="s">
        <v>2604</v>
      </c>
      <c r="AL364" s="27"/>
    </row>
    <row r="365" spans="1:38">
      <c r="A365" s="26">
        <v>21137</v>
      </c>
      <c r="B365" s="13" t="s">
        <v>19</v>
      </c>
      <c r="C365" s="13">
        <v>129637</v>
      </c>
      <c r="D365" s="14" t="s">
        <v>615</v>
      </c>
      <c r="E365" s="13" t="s">
        <v>616</v>
      </c>
      <c r="F365" s="15">
        <v>43260</v>
      </c>
      <c r="G365" s="15">
        <v>43289</v>
      </c>
      <c r="H365" s="15">
        <v>43291</v>
      </c>
      <c r="I365" s="14" t="s">
        <v>617</v>
      </c>
      <c r="J365" s="13" t="s">
        <v>618</v>
      </c>
      <c r="K365" s="14">
        <v>35096</v>
      </c>
      <c r="L365" s="14">
        <v>3509</v>
      </c>
      <c r="M365" s="14">
        <v>38605</v>
      </c>
      <c r="N365" s="13" t="s">
        <v>43</v>
      </c>
      <c r="O365" s="14" t="s">
        <v>644</v>
      </c>
      <c r="P365" s="13" t="s">
        <v>620</v>
      </c>
      <c r="Q365" s="13" t="s">
        <v>645</v>
      </c>
      <c r="R365" s="13" t="s">
        <v>622</v>
      </c>
      <c r="S365" s="16">
        <v>812</v>
      </c>
      <c r="T365" s="16">
        <v>812</v>
      </c>
      <c r="U365" s="16">
        <v>813</v>
      </c>
      <c r="V365" s="13" t="s">
        <v>29</v>
      </c>
      <c r="W365" s="13" t="s">
        <v>29</v>
      </c>
      <c r="X365" s="17" t="str">
        <f>IF(S365=T365,"T","F")</f>
        <v>T</v>
      </c>
      <c r="Y365" s="17" t="s">
        <v>30</v>
      </c>
      <c r="Z365" s="17" t="s">
        <v>604</v>
      </c>
      <c r="AA365" s="17" t="str">
        <f>VLOOKUP(U365,계정과목!$B$4:$C$75,2)</f>
        <v>수도광열비</v>
      </c>
      <c r="AB365" s="17" t="str">
        <f>VLOOKUP(S365,계정과목!$B$4:$C$75,2)</f>
        <v>통신비</v>
      </c>
      <c r="AC365" s="17" t="str">
        <f>VLOOKUP(T365,계정과목!$B$4:$C$75,2)</f>
        <v>통신비</v>
      </c>
      <c r="AD365" s="13" t="s">
        <v>622</v>
      </c>
      <c r="AE365" s="17" t="s">
        <v>2587</v>
      </c>
      <c r="AF365" s="13" t="s">
        <v>43</v>
      </c>
      <c r="AG365" s="17" t="s">
        <v>2259</v>
      </c>
      <c r="AH365" s="17" t="s">
        <v>2606</v>
      </c>
      <c r="AI365" s="17" t="s">
        <v>2361</v>
      </c>
      <c r="AJ365" s="17" t="s">
        <v>2367</v>
      </c>
      <c r="AK365" s="17" t="s">
        <v>2607</v>
      </c>
      <c r="AL365" s="27"/>
    </row>
    <row r="366" spans="1:38">
      <c r="A366" s="26">
        <v>22966</v>
      </c>
      <c r="B366" s="13" t="s">
        <v>19</v>
      </c>
      <c r="C366" s="13">
        <v>100485</v>
      </c>
      <c r="D366" s="14" t="s">
        <v>646</v>
      </c>
      <c r="E366" s="13" t="s">
        <v>647</v>
      </c>
      <c r="F366" s="15">
        <v>43329</v>
      </c>
      <c r="G366" s="15">
        <v>43345</v>
      </c>
      <c r="H366" s="15">
        <v>43350</v>
      </c>
      <c r="I366" s="14" t="s">
        <v>600</v>
      </c>
      <c r="J366" s="13" t="s">
        <v>601</v>
      </c>
      <c r="K366" s="14">
        <v>529679</v>
      </c>
      <c r="L366" s="14">
        <v>52968</v>
      </c>
      <c r="M366" s="14">
        <v>582647</v>
      </c>
      <c r="N366" s="13" t="s">
        <v>43</v>
      </c>
      <c r="O366" s="14" t="s">
        <v>602</v>
      </c>
      <c r="P366" s="13" t="s">
        <v>620</v>
      </c>
      <c r="Q366" s="13" t="s">
        <v>385</v>
      </c>
      <c r="R366" s="13" t="s">
        <v>60</v>
      </c>
      <c r="S366" s="16">
        <v>814</v>
      </c>
      <c r="T366" s="16">
        <v>814</v>
      </c>
      <c r="U366" s="16">
        <v>813</v>
      </c>
      <c r="V366" s="13" t="s">
        <v>29</v>
      </c>
      <c r="W366" s="13" t="s">
        <v>29</v>
      </c>
      <c r="X366" s="17" t="str">
        <f>IF(S366=T366,"T","F")</f>
        <v>T</v>
      </c>
      <c r="Y366" s="17" t="s">
        <v>33</v>
      </c>
      <c r="Z366" s="17" t="s">
        <v>265</v>
      </c>
      <c r="AA366" s="17" t="str">
        <f>VLOOKUP(U366,계정과목!$B$4:$C$75,2)</f>
        <v>수도광열비</v>
      </c>
      <c r="AB366" s="17" t="str">
        <f>VLOOKUP(S366,계정과목!$B$4:$C$75,2)</f>
        <v>전력비</v>
      </c>
      <c r="AC366" s="17" t="str">
        <f>VLOOKUP(T366,계정과목!$B$4:$C$75,2)</f>
        <v>전력비</v>
      </c>
      <c r="AD366" s="13" t="s">
        <v>60</v>
      </c>
      <c r="AE366" s="17" t="s">
        <v>602</v>
      </c>
      <c r="AF366" s="13" t="s">
        <v>43</v>
      </c>
      <c r="AG366" s="17" t="s">
        <v>2360</v>
      </c>
      <c r="AH366" s="17" t="s">
        <v>2359</v>
      </c>
      <c r="AI366" s="17" t="s">
        <v>2359</v>
      </c>
      <c r="AJ366" s="17" t="s">
        <v>2367</v>
      </c>
      <c r="AK366" s="17" t="s">
        <v>2604</v>
      </c>
      <c r="AL366" s="27"/>
    </row>
    <row r="367" spans="1:38">
      <c r="A367" s="26">
        <v>26237</v>
      </c>
      <c r="B367" s="13" t="s">
        <v>19</v>
      </c>
      <c r="C367" s="13">
        <v>127765</v>
      </c>
      <c r="D367" s="14" t="s">
        <v>648</v>
      </c>
      <c r="E367" s="13" t="s">
        <v>649</v>
      </c>
      <c r="F367" s="15">
        <v>43362</v>
      </c>
      <c r="G367" s="15">
        <v>43364</v>
      </c>
      <c r="H367" s="15">
        <v>43364</v>
      </c>
      <c r="I367" s="14" t="s">
        <v>650</v>
      </c>
      <c r="J367" s="13" t="s">
        <v>651</v>
      </c>
      <c r="K367" s="14">
        <v>44900</v>
      </c>
      <c r="L367" s="14">
        <v>4490</v>
      </c>
      <c r="M367" s="14">
        <v>49390</v>
      </c>
      <c r="N367" s="13" t="s">
        <v>24</v>
      </c>
      <c r="O367" s="14" t="s">
        <v>652</v>
      </c>
      <c r="P367" s="13" t="s">
        <v>620</v>
      </c>
      <c r="Q367" s="13" t="s">
        <v>653</v>
      </c>
      <c r="R367" s="13" t="s">
        <v>60</v>
      </c>
      <c r="S367" s="16">
        <v>827</v>
      </c>
      <c r="T367" s="16">
        <v>146</v>
      </c>
      <c r="U367" s="16">
        <v>813</v>
      </c>
      <c r="V367" s="13" t="s">
        <v>29</v>
      </c>
      <c r="W367" s="13" t="s">
        <v>29</v>
      </c>
      <c r="X367" s="17" t="str">
        <f>IF(S367=T367,"T","F")</f>
        <v>F</v>
      </c>
      <c r="Y367" s="17" t="s">
        <v>30</v>
      </c>
      <c r="Z367" s="17" t="s">
        <v>30</v>
      </c>
      <c r="AA367" s="17" t="str">
        <f>VLOOKUP(U367,계정과목!$B$4:$C$75,2)</f>
        <v>수도광열비</v>
      </c>
      <c r="AB367" s="17" t="str">
        <f>VLOOKUP(S367,계정과목!$B$4:$C$75,2)</f>
        <v>지급수수료</v>
      </c>
      <c r="AC367" s="17" t="str">
        <f>VLOOKUP(T367,계정과목!$B$4:$C$75,2)</f>
        <v>상품</v>
      </c>
      <c r="AD367" s="13" t="s">
        <v>60</v>
      </c>
      <c r="AE367" s="17" t="s">
        <v>2610</v>
      </c>
      <c r="AF367" s="13" t="s">
        <v>24</v>
      </c>
      <c r="AG367" s="17" t="s">
        <v>2360</v>
      </c>
      <c r="AH367" s="17" t="s">
        <v>2359</v>
      </c>
      <c r="AI367" s="17" t="s">
        <v>2359</v>
      </c>
      <c r="AJ367" s="17" t="s">
        <v>2367</v>
      </c>
      <c r="AK367" s="17" t="s">
        <v>2604</v>
      </c>
      <c r="AL367" s="27"/>
    </row>
    <row r="368" spans="1:38">
      <c r="A368" s="26">
        <v>27230</v>
      </c>
      <c r="B368" s="13" t="s">
        <v>19</v>
      </c>
      <c r="C368" s="13">
        <v>129329</v>
      </c>
      <c r="D368" s="14" t="s">
        <v>654</v>
      </c>
      <c r="E368" s="13" t="s">
        <v>655</v>
      </c>
      <c r="F368" s="15">
        <v>43341</v>
      </c>
      <c r="G368" s="15">
        <v>43345</v>
      </c>
      <c r="H368" s="15">
        <v>43350</v>
      </c>
      <c r="I368" s="14" t="s">
        <v>600</v>
      </c>
      <c r="J368" s="13" t="s">
        <v>601</v>
      </c>
      <c r="K368" s="14">
        <v>600039</v>
      </c>
      <c r="L368" s="14">
        <v>60004</v>
      </c>
      <c r="M368" s="14">
        <v>660043</v>
      </c>
      <c r="N368" s="13" t="s">
        <v>43</v>
      </c>
      <c r="O368" s="14" t="s">
        <v>602</v>
      </c>
      <c r="P368" s="13" t="s">
        <v>620</v>
      </c>
      <c r="Q368" s="13" t="s">
        <v>656</v>
      </c>
      <c r="R368" s="13" t="s">
        <v>60</v>
      </c>
      <c r="S368" s="16">
        <v>814</v>
      </c>
      <c r="T368" s="16">
        <v>814</v>
      </c>
      <c r="U368" s="16">
        <v>813</v>
      </c>
      <c r="V368" s="13" t="s">
        <v>29</v>
      </c>
      <c r="W368" s="13" t="s">
        <v>29</v>
      </c>
      <c r="X368" s="17" t="str">
        <f>IF(S368=T368,"T","F")</f>
        <v>T</v>
      </c>
      <c r="Y368" s="17" t="s">
        <v>33</v>
      </c>
      <c r="Z368" s="17" t="s">
        <v>265</v>
      </c>
      <c r="AA368" s="17" t="str">
        <f>VLOOKUP(U368,계정과목!$B$4:$C$75,2)</f>
        <v>수도광열비</v>
      </c>
      <c r="AB368" s="17" t="str">
        <f>VLOOKUP(S368,계정과목!$B$4:$C$75,2)</f>
        <v>전력비</v>
      </c>
      <c r="AC368" s="17" t="str">
        <f>VLOOKUP(T368,계정과목!$B$4:$C$75,2)</f>
        <v>전력비</v>
      </c>
      <c r="AD368" s="13" t="s">
        <v>60</v>
      </c>
      <c r="AE368" s="17" t="s">
        <v>602</v>
      </c>
      <c r="AF368" s="13" t="s">
        <v>43</v>
      </c>
      <c r="AG368" s="17" t="s">
        <v>2360</v>
      </c>
      <c r="AH368" s="17" t="s">
        <v>2359</v>
      </c>
      <c r="AI368" s="17" t="s">
        <v>2359</v>
      </c>
      <c r="AJ368" s="17" t="s">
        <v>2367</v>
      </c>
      <c r="AK368" s="17" t="s">
        <v>2604</v>
      </c>
      <c r="AL368" s="27"/>
    </row>
    <row r="369" spans="1:38">
      <c r="A369" s="26">
        <v>27417</v>
      </c>
      <c r="B369" s="13" t="s">
        <v>19</v>
      </c>
      <c r="C369" s="13">
        <v>129350</v>
      </c>
      <c r="D369" s="14" t="s">
        <v>657</v>
      </c>
      <c r="E369" s="13" t="s">
        <v>658</v>
      </c>
      <c r="F369" s="15">
        <v>43335</v>
      </c>
      <c r="G369" s="15">
        <v>43345</v>
      </c>
      <c r="H369" s="15">
        <v>43350</v>
      </c>
      <c r="I369" s="14" t="s">
        <v>600</v>
      </c>
      <c r="J369" s="13" t="s">
        <v>601</v>
      </c>
      <c r="K369" s="14">
        <v>331452</v>
      </c>
      <c r="L369" s="14">
        <v>33145</v>
      </c>
      <c r="M369" s="14">
        <v>364597</v>
      </c>
      <c r="N369" s="13" t="s">
        <v>43</v>
      </c>
      <c r="O369" s="14" t="s">
        <v>602</v>
      </c>
      <c r="P369" s="13" t="s">
        <v>620</v>
      </c>
      <c r="Q369" s="13" t="s">
        <v>659</v>
      </c>
      <c r="R369" s="13" t="s">
        <v>60</v>
      </c>
      <c r="S369" s="16">
        <v>814</v>
      </c>
      <c r="T369" s="16">
        <v>814</v>
      </c>
      <c r="U369" s="16">
        <v>813</v>
      </c>
      <c r="V369" s="13" t="s">
        <v>29</v>
      </c>
      <c r="W369" s="13" t="s">
        <v>29</v>
      </c>
      <c r="X369" s="17" t="str">
        <f>IF(S369=T369,"T","F")</f>
        <v>T</v>
      </c>
      <c r="Y369" s="17" t="s">
        <v>30</v>
      </c>
      <c r="Z369" s="17" t="s">
        <v>265</v>
      </c>
      <c r="AA369" s="17" t="str">
        <f>VLOOKUP(U369,계정과목!$B$4:$C$75,2)</f>
        <v>수도광열비</v>
      </c>
      <c r="AB369" s="17" t="str">
        <f>VLOOKUP(S369,계정과목!$B$4:$C$75,2)</f>
        <v>전력비</v>
      </c>
      <c r="AC369" s="17" t="str">
        <f>VLOOKUP(T369,계정과목!$B$4:$C$75,2)</f>
        <v>전력비</v>
      </c>
      <c r="AD369" s="13" t="s">
        <v>60</v>
      </c>
      <c r="AE369" s="17" t="s">
        <v>602</v>
      </c>
      <c r="AF369" s="13" t="s">
        <v>43</v>
      </c>
      <c r="AG369" s="17" t="s">
        <v>2360</v>
      </c>
      <c r="AH369" s="17" t="s">
        <v>2359</v>
      </c>
      <c r="AI369" s="17" t="s">
        <v>2359</v>
      </c>
      <c r="AJ369" s="17" t="s">
        <v>2367</v>
      </c>
      <c r="AK369" s="17" t="s">
        <v>2604</v>
      </c>
      <c r="AL369" s="27"/>
    </row>
    <row r="370" spans="1:38">
      <c r="A370" s="26">
        <v>27624</v>
      </c>
      <c r="B370" s="13" t="s">
        <v>19</v>
      </c>
      <c r="C370" s="13">
        <v>129390</v>
      </c>
      <c r="D370" s="14" t="s">
        <v>660</v>
      </c>
      <c r="E370" s="13" t="s">
        <v>661</v>
      </c>
      <c r="F370" s="15">
        <v>43328</v>
      </c>
      <c r="G370" s="15">
        <v>43345</v>
      </c>
      <c r="H370" s="15">
        <v>43350</v>
      </c>
      <c r="I370" s="14" t="s">
        <v>600</v>
      </c>
      <c r="J370" s="13" t="s">
        <v>601</v>
      </c>
      <c r="K370" s="14">
        <v>772284</v>
      </c>
      <c r="L370" s="14">
        <v>77228</v>
      </c>
      <c r="M370" s="14">
        <v>849512</v>
      </c>
      <c r="N370" s="13" t="s">
        <v>43</v>
      </c>
      <c r="O370" s="14" t="s">
        <v>602</v>
      </c>
      <c r="P370" s="13" t="s">
        <v>620</v>
      </c>
      <c r="Q370" s="13" t="s">
        <v>662</v>
      </c>
      <c r="R370" s="13" t="s">
        <v>60</v>
      </c>
      <c r="S370" s="16">
        <v>814</v>
      </c>
      <c r="T370" s="16">
        <v>814</v>
      </c>
      <c r="U370" s="16">
        <v>813</v>
      </c>
      <c r="V370" s="13" t="s">
        <v>29</v>
      </c>
      <c r="W370" s="13" t="s">
        <v>29</v>
      </c>
      <c r="X370" s="17" t="str">
        <f>IF(S370=T370,"T","F")</f>
        <v>T</v>
      </c>
      <c r="Y370" s="17" t="s">
        <v>33</v>
      </c>
      <c r="Z370" s="17" t="s">
        <v>265</v>
      </c>
      <c r="AA370" s="17" t="str">
        <f>VLOOKUP(U370,계정과목!$B$4:$C$75,2)</f>
        <v>수도광열비</v>
      </c>
      <c r="AB370" s="17" t="str">
        <f>VLOOKUP(S370,계정과목!$B$4:$C$75,2)</f>
        <v>전력비</v>
      </c>
      <c r="AC370" s="17" t="str">
        <f>VLOOKUP(T370,계정과목!$B$4:$C$75,2)</f>
        <v>전력비</v>
      </c>
      <c r="AD370" s="13" t="s">
        <v>60</v>
      </c>
      <c r="AE370" s="17" t="s">
        <v>602</v>
      </c>
      <c r="AF370" s="13" t="s">
        <v>43</v>
      </c>
      <c r="AG370" s="17" t="s">
        <v>2360</v>
      </c>
      <c r="AH370" s="17" t="s">
        <v>2359</v>
      </c>
      <c r="AI370" s="17" t="s">
        <v>2359</v>
      </c>
      <c r="AJ370" s="17" t="s">
        <v>2367</v>
      </c>
      <c r="AK370" s="17" t="s">
        <v>2604</v>
      </c>
      <c r="AL370" s="27"/>
    </row>
    <row r="371" spans="1:38">
      <c r="A371" s="26">
        <v>27734</v>
      </c>
      <c r="B371" s="13" t="s">
        <v>19</v>
      </c>
      <c r="C371" s="13">
        <v>129425</v>
      </c>
      <c r="D371" s="14" t="s">
        <v>663</v>
      </c>
      <c r="E371" s="13" t="s">
        <v>664</v>
      </c>
      <c r="F371" s="15">
        <v>43320</v>
      </c>
      <c r="G371" s="15">
        <v>43344</v>
      </c>
      <c r="H371" s="15">
        <v>43350</v>
      </c>
      <c r="I371" s="14" t="s">
        <v>600</v>
      </c>
      <c r="J371" s="13" t="s">
        <v>601</v>
      </c>
      <c r="K371" s="14">
        <v>936531</v>
      </c>
      <c r="L371" s="14">
        <v>93653</v>
      </c>
      <c r="M371" s="14">
        <v>1030184</v>
      </c>
      <c r="N371" s="13" t="s">
        <v>43</v>
      </c>
      <c r="O371" s="14" t="s">
        <v>602</v>
      </c>
      <c r="P371" s="13" t="s">
        <v>620</v>
      </c>
      <c r="Q371" s="13" t="s">
        <v>665</v>
      </c>
      <c r="R371" s="13" t="s">
        <v>60</v>
      </c>
      <c r="S371" s="16">
        <v>814</v>
      </c>
      <c r="T371" s="16">
        <v>814</v>
      </c>
      <c r="U371" s="16">
        <v>813</v>
      </c>
      <c r="V371" s="13" t="s">
        <v>29</v>
      </c>
      <c r="W371" s="13" t="s">
        <v>29</v>
      </c>
      <c r="X371" s="17" t="str">
        <f>IF(S371=T371,"T","F")</f>
        <v>T</v>
      </c>
      <c r="Y371" s="17" t="s">
        <v>30</v>
      </c>
      <c r="Z371" s="17" t="s">
        <v>265</v>
      </c>
      <c r="AA371" s="17" t="str">
        <f>VLOOKUP(U371,계정과목!$B$4:$C$75,2)</f>
        <v>수도광열비</v>
      </c>
      <c r="AB371" s="17" t="str">
        <f>VLOOKUP(S371,계정과목!$B$4:$C$75,2)</f>
        <v>전력비</v>
      </c>
      <c r="AC371" s="17" t="str">
        <f>VLOOKUP(T371,계정과목!$B$4:$C$75,2)</f>
        <v>전력비</v>
      </c>
      <c r="AD371" s="13" t="s">
        <v>60</v>
      </c>
      <c r="AE371" s="17" t="s">
        <v>602</v>
      </c>
      <c r="AF371" s="13" t="s">
        <v>43</v>
      </c>
      <c r="AG371" s="17" t="s">
        <v>2360</v>
      </c>
      <c r="AH371" s="17" t="s">
        <v>2359</v>
      </c>
      <c r="AI371" s="17" t="s">
        <v>2359</v>
      </c>
      <c r="AJ371" s="17" t="s">
        <v>2367</v>
      </c>
      <c r="AK371" s="17" t="s">
        <v>2604</v>
      </c>
      <c r="AL371" s="27"/>
    </row>
    <row r="372" spans="1:38">
      <c r="A372" s="26">
        <v>28158</v>
      </c>
      <c r="B372" s="13" t="s">
        <v>19</v>
      </c>
      <c r="C372" s="13">
        <v>129512</v>
      </c>
      <c r="D372" s="14" t="s">
        <v>666</v>
      </c>
      <c r="E372" s="13" t="s">
        <v>667</v>
      </c>
      <c r="F372" s="15">
        <v>43313</v>
      </c>
      <c r="G372" s="15">
        <v>43344</v>
      </c>
      <c r="H372" s="15">
        <v>43350</v>
      </c>
      <c r="I372" s="14" t="s">
        <v>600</v>
      </c>
      <c r="J372" s="13" t="s">
        <v>601</v>
      </c>
      <c r="K372" s="14">
        <v>79049</v>
      </c>
      <c r="L372" s="14">
        <v>7905</v>
      </c>
      <c r="M372" s="14">
        <v>86954</v>
      </c>
      <c r="N372" s="13" t="s">
        <v>43</v>
      </c>
      <c r="O372" s="14" t="s">
        <v>602</v>
      </c>
      <c r="P372" s="13" t="s">
        <v>620</v>
      </c>
      <c r="Q372" s="13" t="s">
        <v>399</v>
      </c>
      <c r="R372" s="13" t="s">
        <v>60</v>
      </c>
      <c r="S372" s="16">
        <v>814</v>
      </c>
      <c r="T372" s="16">
        <v>814</v>
      </c>
      <c r="U372" s="16">
        <v>813</v>
      </c>
      <c r="V372" s="13" t="s">
        <v>29</v>
      </c>
      <c r="W372" s="13" t="s">
        <v>29</v>
      </c>
      <c r="X372" s="17" t="str">
        <f>IF(S372=T372,"T","F")</f>
        <v>T</v>
      </c>
      <c r="Y372" s="17" t="s">
        <v>33</v>
      </c>
      <c r="Z372" s="17" t="s">
        <v>265</v>
      </c>
      <c r="AA372" s="17" t="str">
        <f>VLOOKUP(U372,계정과목!$B$4:$C$75,2)</f>
        <v>수도광열비</v>
      </c>
      <c r="AB372" s="17" t="str">
        <f>VLOOKUP(S372,계정과목!$B$4:$C$75,2)</f>
        <v>전력비</v>
      </c>
      <c r="AC372" s="17" t="str">
        <f>VLOOKUP(T372,계정과목!$B$4:$C$75,2)</f>
        <v>전력비</v>
      </c>
      <c r="AD372" s="13" t="s">
        <v>60</v>
      </c>
      <c r="AE372" s="17" t="s">
        <v>602</v>
      </c>
      <c r="AF372" s="13" t="s">
        <v>43</v>
      </c>
      <c r="AG372" s="17" t="s">
        <v>2360</v>
      </c>
      <c r="AH372" s="17" t="s">
        <v>2359</v>
      </c>
      <c r="AI372" s="17" t="s">
        <v>2359</v>
      </c>
      <c r="AJ372" s="17" t="s">
        <v>2367</v>
      </c>
      <c r="AK372" s="17" t="s">
        <v>2604</v>
      </c>
      <c r="AL372" s="27"/>
    </row>
    <row r="373" spans="1:38">
      <c r="A373" s="26">
        <v>28159</v>
      </c>
      <c r="B373" s="13" t="s">
        <v>19</v>
      </c>
      <c r="C373" s="13">
        <v>129512</v>
      </c>
      <c r="D373" s="14" t="s">
        <v>666</v>
      </c>
      <c r="E373" s="13" t="s">
        <v>667</v>
      </c>
      <c r="F373" s="15">
        <v>43313</v>
      </c>
      <c r="G373" s="15">
        <v>43344</v>
      </c>
      <c r="H373" s="15">
        <v>43350</v>
      </c>
      <c r="I373" s="14" t="s">
        <v>600</v>
      </c>
      <c r="J373" s="13" t="s">
        <v>601</v>
      </c>
      <c r="K373" s="14">
        <v>139199</v>
      </c>
      <c r="L373" s="14">
        <v>13920</v>
      </c>
      <c r="M373" s="14">
        <v>153119</v>
      </c>
      <c r="N373" s="13" t="s">
        <v>43</v>
      </c>
      <c r="O373" s="14" t="s">
        <v>602</v>
      </c>
      <c r="P373" s="13" t="s">
        <v>620</v>
      </c>
      <c r="Q373" s="13" t="s">
        <v>668</v>
      </c>
      <c r="R373" s="13" t="s">
        <v>60</v>
      </c>
      <c r="S373" s="16">
        <v>814</v>
      </c>
      <c r="T373" s="16">
        <v>814</v>
      </c>
      <c r="U373" s="16">
        <v>813</v>
      </c>
      <c r="V373" s="13" t="s">
        <v>29</v>
      </c>
      <c r="W373" s="13" t="s">
        <v>29</v>
      </c>
      <c r="X373" s="17" t="str">
        <f>IF(S373=T373,"T","F")</f>
        <v>T</v>
      </c>
      <c r="Y373" s="17" t="s">
        <v>30</v>
      </c>
      <c r="Z373" s="17" t="s">
        <v>604</v>
      </c>
      <c r="AA373" s="17" t="str">
        <f>VLOOKUP(U373,계정과목!$B$4:$C$75,2)</f>
        <v>수도광열비</v>
      </c>
      <c r="AB373" s="17" t="str">
        <f>VLOOKUP(S373,계정과목!$B$4:$C$75,2)</f>
        <v>전력비</v>
      </c>
      <c r="AC373" s="17" t="str">
        <f>VLOOKUP(T373,계정과목!$B$4:$C$75,2)</f>
        <v>전력비</v>
      </c>
      <c r="AD373" s="13" t="s">
        <v>60</v>
      </c>
      <c r="AE373" s="17" t="s">
        <v>602</v>
      </c>
      <c r="AF373" s="13" t="s">
        <v>43</v>
      </c>
      <c r="AG373" s="17" t="s">
        <v>2360</v>
      </c>
      <c r="AH373" s="17" t="s">
        <v>2359</v>
      </c>
      <c r="AI373" s="17" t="s">
        <v>2359</v>
      </c>
      <c r="AJ373" s="17" t="s">
        <v>2367</v>
      </c>
      <c r="AK373" s="17" t="s">
        <v>2604</v>
      </c>
      <c r="AL373" s="27"/>
    </row>
    <row r="374" spans="1:38">
      <c r="A374" s="26">
        <v>28266</v>
      </c>
      <c r="B374" s="13" t="s">
        <v>19</v>
      </c>
      <c r="C374" s="13">
        <v>129524</v>
      </c>
      <c r="D374" s="14" t="s">
        <v>669</v>
      </c>
      <c r="E374" s="13" t="s">
        <v>670</v>
      </c>
      <c r="F374" s="15">
        <v>43321</v>
      </c>
      <c r="G374" s="15">
        <v>43344</v>
      </c>
      <c r="H374" s="15">
        <v>43350</v>
      </c>
      <c r="I374" s="14" t="s">
        <v>600</v>
      </c>
      <c r="J374" s="13" t="s">
        <v>601</v>
      </c>
      <c r="K374" s="14">
        <v>283309</v>
      </c>
      <c r="L374" s="14">
        <v>28331</v>
      </c>
      <c r="M374" s="14">
        <v>311640</v>
      </c>
      <c r="N374" s="13" t="s">
        <v>43</v>
      </c>
      <c r="O374" s="14" t="s">
        <v>602</v>
      </c>
      <c r="P374" s="13" t="s">
        <v>620</v>
      </c>
      <c r="Q374" s="13" t="s">
        <v>671</v>
      </c>
      <c r="R374" s="13" t="s">
        <v>60</v>
      </c>
      <c r="S374" s="16">
        <v>814</v>
      </c>
      <c r="T374" s="16">
        <v>814</v>
      </c>
      <c r="U374" s="16">
        <v>813</v>
      </c>
      <c r="V374" s="13" t="s">
        <v>29</v>
      </c>
      <c r="W374" s="13" t="s">
        <v>29</v>
      </c>
      <c r="X374" s="17" t="str">
        <f>IF(S374=T374,"T","F")</f>
        <v>T</v>
      </c>
      <c r="Y374" s="17" t="s">
        <v>33</v>
      </c>
      <c r="Z374" s="17" t="s">
        <v>145</v>
      </c>
      <c r="AA374" s="17" t="str">
        <f>VLOOKUP(U374,계정과목!$B$4:$C$75,2)</f>
        <v>수도광열비</v>
      </c>
      <c r="AB374" s="17" t="str">
        <f>VLOOKUP(S374,계정과목!$B$4:$C$75,2)</f>
        <v>전력비</v>
      </c>
      <c r="AC374" s="17" t="str">
        <f>VLOOKUP(T374,계정과목!$B$4:$C$75,2)</f>
        <v>전력비</v>
      </c>
      <c r="AD374" s="13" t="s">
        <v>60</v>
      </c>
      <c r="AE374" s="17" t="s">
        <v>602</v>
      </c>
      <c r="AF374" s="13" t="s">
        <v>43</v>
      </c>
      <c r="AG374" s="17" t="s">
        <v>2360</v>
      </c>
      <c r="AH374" s="17" t="s">
        <v>2359</v>
      </c>
      <c r="AI374" s="17" t="s">
        <v>2359</v>
      </c>
      <c r="AJ374" s="17" t="s">
        <v>2367</v>
      </c>
      <c r="AK374" s="17" t="s">
        <v>2604</v>
      </c>
      <c r="AL374" s="27"/>
    </row>
    <row r="375" spans="1:38">
      <c r="A375" s="26">
        <v>29566</v>
      </c>
      <c r="B375" s="13" t="s">
        <v>19</v>
      </c>
      <c r="C375" s="13">
        <v>129823</v>
      </c>
      <c r="D375" s="14" t="s">
        <v>672</v>
      </c>
      <c r="E375" s="13" t="s">
        <v>673</v>
      </c>
      <c r="F375" s="15">
        <v>43314</v>
      </c>
      <c r="G375" s="15">
        <v>43344</v>
      </c>
      <c r="H375" s="15">
        <v>43350</v>
      </c>
      <c r="I375" s="14" t="s">
        <v>600</v>
      </c>
      <c r="J375" s="13" t="s">
        <v>601</v>
      </c>
      <c r="K375" s="14">
        <v>518778</v>
      </c>
      <c r="L375" s="14">
        <v>51878</v>
      </c>
      <c r="M375" s="14">
        <v>570656</v>
      </c>
      <c r="N375" s="13" t="s">
        <v>43</v>
      </c>
      <c r="O375" s="14" t="s">
        <v>602</v>
      </c>
      <c r="P375" s="13" t="s">
        <v>620</v>
      </c>
      <c r="Q375" s="13" t="s">
        <v>674</v>
      </c>
      <c r="R375" s="13" t="s">
        <v>60</v>
      </c>
      <c r="S375" s="16">
        <v>814</v>
      </c>
      <c r="T375" s="16">
        <v>814</v>
      </c>
      <c r="U375" s="16">
        <v>813</v>
      </c>
      <c r="V375" s="13" t="s">
        <v>29</v>
      </c>
      <c r="W375" s="13" t="s">
        <v>29</v>
      </c>
      <c r="X375" s="17" t="str">
        <f>IF(S375=T375,"T","F")</f>
        <v>T</v>
      </c>
      <c r="Y375" s="17" t="s">
        <v>30</v>
      </c>
      <c r="Z375" s="17" t="s">
        <v>265</v>
      </c>
      <c r="AA375" s="17" t="str">
        <f>VLOOKUP(U375,계정과목!$B$4:$C$75,2)</f>
        <v>수도광열비</v>
      </c>
      <c r="AB375" s="17" t="str">
        <f>VLOOKUP(S375,계정과목!$B$4:$C$75,2)</f>
        <v>전력비</v>
      </c>
      <c r="AC375" s="17" t="str">
        <f>VLOOKUP(T375,계정과목!$B$4:$C$75,2)</f>
        <v>전력비</v>
      </c>
      <c r="AD375" s="13" t="s">
        <v>60</v>
      </c>
      <c r="AE375" s="17" t="s">
        <v>602</v>
      </c>
      <c r="AF375" s="13" t="s">
        <v>43</v>
      </c>
      <c r="AG375" s="17" t="s">
        <v>2360</v>
      </c>
      <c r="AH375" s="17" t="s">
        <v>2359</v>
      </c>
      <c r="AI375" s="17" t="s">
        <v>2359</v>
      </c>
      <c r="AJ375" s="17" t="s">
        <v>2367</v>
      </c>
      <c r="AK375" s="17" t="s">
        <v>2604</v>
      </c>
      <c r="AL375" s="27"/>
    </row>
    <row r="376" spans="1:38">
      <c r="A376" s="26">
        <v>31047</v>
      </c>
      <c r="B376" s="13" t="s">
        <v>19</v>
      </c>
      <c r="C376" s="13">
        <v>130750</v>
      </c>
      <c r="D376" s="14" t="s">
        <v>675</v>
      </c>
      <c r="E376" s="13" t="s">
        <v>676</v>
      </c>
      <c r="F376" s="15">
        <v>43320</v>
      </c>
      <c r="G376" s="15">
        <v>43344</v>
      </c>
      <c r="H376" s="15">
        <v>43350</v>
      </c>
      <c r="I376" s="14" t="s">
        <v>600</v>
      </c>
      <c r="J376" s="13" t="s">
        <v>601</v>
      </c>
      <c r="K376" s="14">
        <v>616578</v>
      </c>
      <c r="L376" s="14">
        <v>61658</v>
      </c>
      <c r="M376" s="14">
        <v>678236</v>
      </c>
      <c r="N376" s="13" t="s">
        <v>43</v>
      </c>
      <c r="O376" s="14" t="s">
        <v>602</v>
      </c>
      <c r="P376" s="13" t="s">
        <v>620</v>
      </c>
      <c r="Q376" s="13" t="s">
        <v>665</v>
      </c>
      <c r="R376" s="13" t="s">
        <v>60</v>
      </c>
      <c r="S376" s="16">
        <v>814</v>
      </c>
      <c r="T376" s="16">
        <v>814</v>
      </c>
      <c r="U376" s="16">
        <v>813</v>
      </c>
      <c r="V376" s="13" t="s">
        <v>29</v>
      </c>
      <c r="W376" s="13" t="s">
        <v>29</v>
      </c>
      <c r="X376" s="17" t="str">
        <f>IF(S376=T376,"T","F")</f>
        <v>T</v>
      </c>
      <c r="Y376" s="17" t="s">
        <v>33</v>
      </c>
      <c r="Z376" s="17" t="s">
        <v>145</v>
      </c>
      <c r="AA376" s="17" t="str">
        <f>VLOOKUP(U376,계정과목!$B$4:$C$75,2)</f>
        <v>수도광열비</v>
      </c>
      <c r="AB376" s="17" t="str">
        <f>VLOOKUP(S376,계정과목!$B$4:$C$75,2)</f>
        <v>전력비</v>
      </c>
      <c r="AC376" s="17" t="str">
        <f>VLOOKUP(T376,계정과목!$B$4:$C$75,2)</f>
        <v>전력비</v>
      </c>
      <c r="AD376" s="13" t="s">
        <v>60</v>
      </c>
      <c r="AE376" s="17" t="s">
        <v>602</v>
      </c>
      <c r="AF376" s="13" t="s">
        <v>43</v>
      </c>
      <c r="AG376" s="17" t="s">
        <v>2360</v>
      </c>
      <c r="AH376" s="17" t="s">
        <v>2359</v>
      </c>
      <c r="AI376" s="17" t="s">
        <v>2359</v>
      </c>
      <c r="AJ376" s="17" t="s">
        <v>2367</v>
      </c>
      <c r="AK376" s="17" t="s">
        <v>2604</v>
      </c>
      <c r="AL376" s="27"/>
    </row>
    <row r="377" spans="1:38">
      <c r="A377" s="26">
        <v>36185</v>
      </c>
      <c r="B377" s="13" t="s">
        <v>19</v>
      </c>
      <c r="C377" s="13">
        <v>129896</v>
      </c>
      <c r="D377" s="14" t="s">
        <v>677</v>
      </c>
      <c r="E377" s="13" t="s">
        <v>678</v>
      </c>
      <c r="F377" s="15">
        <v>43453</v>
      </c>
      <c r="G377" s="15">
        <v>43453</v>
      </c>
      <c r="H377" s="15">
        <v>43453</v>
      </c>
      <c r="I377" s="14" t="s">
        <v>679</v>
      </c>
      <c r="J377" s="13" t="s">
        <v>680</v>
      </c>
      <c r="K377" s="14">
        <v>950000</v>
      </c>
      <c r="L377" s="14">
        <v>95000</v>
      </c>
      <c r="M377" s="14">
        <v>1045000</v>
      </c>
      <c r="N377" s="13" t="s">
        <v>43</v>
      </c>
      <c r="O377" s="14" t="s">
        <v>681</v>
      </c>
      <c r="P377" s="13" t="s">
        <v>620</v>
      </c>
      <c r="Q377" s="13" t="s">
        <v>682</v>
      </c>
      <c r="R377" s="13" t="s">
        <v>60</v>
      </c>
      <c r="S377" s="16">
        <v>831</v>
      </c>
      <c r="T377" s="16">
        <v>828</v>
      </c>
      <c r="U377" s="16">
        <v>813</v>
      </c>
      <c r="V377" s="13" t="s">
        <v>29</v>
      </c>
      <c r="W377" s="13" t="s">
        <v>29</v>
      </c>
      <c r="X377" s="17" t="str">
        <f>IF(S377=T377,"T","F")</f>
        <v>F</v>
      </c>
      <c r="Y377" s="17" t="s">
        <v>30</v>
      </c>
      <c r="Z377" s="17" t="s">
        <v>30</v>
      </c>
      <c r="AA377" s="17" t="str">
        <f>VLOOKUP(U377,계정과목!$B$4:$C$75,2)</f>
        <v>수도광열비</v>
      </c>
      <c r="AB377" s="17" t="str">
        <f>VLOOKUP(S377,계정과목!$B$4:$C$75,2)</f>
        <v>건물관리비</v>
      </c>
      <c r="AC377" s="17" t="str">
        <f>VLOOKUP(T377,계정과목!$B$4:$C$75,2)</f>
        <v>광고선전비</v>
      </c>
      <c r="AD377" s="13" t="s">
        <v>60</v>
      </c>
      <c r="AE377" s="17" t="s">
        <v>2611</v>
      </c>
      <c r="AF377" s="13" t="s">
        <v>43</v>
      </c>
      <c r="AG377" s="17" t="s">
        <v>2360</v>
      </c>
      <c r="AH377" s="17" t="s">
        <v>2359</v>
      </c>
      <c r="AI377" s="17" t="s">
        <v>2359</v>
      </c>
      <c r="AJ377" s="17" t="s">
        <v>2367</v>
      </c>
      <c r="AK377" s="17" t="s">
        <v>2604</v>
      </c>
      <c r="AL377" s="27"/>
    </row>
    <row r="378" spans="1:38">
      <c r="A378" s="26">
        <v>36232</v>
      </c>
      <c r="B378" s="13" t="s">
        <v>19</v>
      </c>
      <c r="C378" s="13">
        <v>129925</v>
      </c>
      <c r="D378" s="14" t="s">
        <v>683</v>
      </c>
      <c r="E378" s="13" t="s">
        <v>684</v>
      </c>
      <c r="F378" s="15">
        <v>43443</v>
      </c>
      <c r="G378" s="15">
        <v>43447</v>
      </c>
      <c r="H378" s="15">
        <v>43448</v>
      </c>
      <c r="I378" s="14" t="s">
        <v>685</v>
      </c>
      <c r="J378" s="13" t="s">
        <v>686</v>
      </c>
      <c r="K378" s="14">
        <v>138964</v>
      </c>
      <c r="L378" s="14">
        <v>13896</v>
      </c>
      <c r="M378" s="14">
        <v>152860</v>
      </c>
      <c r="N378" s="13" t="s">
        <v>24</v>
      </c>
      <c r="O378" s="14" t="s">
        <v>687</v>
      </c>
      <c r="P378" s="13" t="s">
        <v>620</v>
      </c>
      <c r="Q378" s="13" t="s">
        <v>688</v>
      </c>
      <c r="R378" s="13" t="s">
        <v>52</v>
      </c>
      <c r="S378" s="16">
        <v>827</v>
      </c>
      <c r="T378" s="16">
        <v>812</v>
      </c>
      <c r="U378" s="16">
        <v>813</v>
      </c>
      <c r="V378" s="13" t="s">
        <v>29</v>
      </c>
      <c r="W378" s="13" t="s">
        <v>29</v>
      </c>
      <c r="X378" s="17" t="str">
        <f>IF(S378=T378,"T","F")</f>
        <v>F</v>
      </c>
      <c r="Y378" s="17" t="s">
        <v>33</v>
      </c>
      <c r="Z378" s="17" t="s">
        <v>33</v>
      </c>
      <c r="AA378" s="17" t="str">
        <f>VLOOKUP(U378,계정과목!$B$4:$C$75,2)</f>
        <v>수도광열비</v>
      </c>
      <c r="AB378" s="17" t="str">
        <f>VLOOKUP(S378,계정과목!$B$4:$C$75,2)</f>
        <v>지급수수료</v>
      </c>
      <c r="AC378" s="17" t="str">
        <f>VLOOKUP(T378,계정과목!$B$4:$C$75,2)</f>
        <v>통신비</v>
      </c>
      <c r="AD378" s="13" t="s">
        <v>52</v>
      </c>
      <c r="AE378" s="17" t="s">
        <v>2612</v>
      </c>
      <c r="AF378" s="13" t="s">
        <v>24</v>
      </c>
      <c r="AG378" s="17" t="s">
        <v>2360</v>
      </c>
      <c r="AH378" s="17" t="s">
        <v>2359</v>
      </c>
      <c r="AI378" s="17" t="s">
        <v>2359</v>
      </c>
      <c r="AJ378" s="17" t="s">
        <v>2367</v>
      </c>
      <c r="AK378" s="17" t="s">
        <v>2604</v>
      </c>
      <c r="AL378" s="27"/>
    </row>
    <row r="379" spans="1:38">
      <c r="A379" s="26">
        <v>36331</v>
      </c>
      <c r="B379" s="13" t="s">
        <v>19</v>
      </c>
      <c r="C379" s="13">
        <v>130053</v>
      </c>
      <c r="D379" s="14" t="s">
        <v>689</v>
      </c>
      <c r="E379" s="13" t="s">
        <v>690</v>
      </c>
      <c r="F379" s="15">
        <v>43447</v>
      </c>
      <c r="G379" s="15">
        <v>43447</v>
      </c>
      <c r="H379" s="15">
        <v>43448</v>
      </c>
      <c r="I379" s="14" t="s">
        <v>691</v>
      </c>
      <c r="J379" s="13" t="s">
        <v>175</v>
      </c>
      <c r="K379" s="14">
        <v>45000</v>
      </c>
      <c r="L379" s="14">
        <v>4500</v>
      </c>
      <c r="M379" s="14">
        <v>49500</v>
      </c>
      <c r="N379" s="13" t="s">
        <v>24</v>
      </c>
      <c r="O379" s="14" t="s">
        <v>692</v>
      </c>
      <c r="P379" s="13" t="s">
        <v>620</v>
      </c>
      <c r="Q379" s="13" t="s">
        <v>549</v>
      </c>
      <c r="R379" s="13" t="s">
        <v>52</v>
      </c>
      <c r="S379" s="16">
        <v>827</v>
      </c>
      <c r="T379" s="16">
        <v>812</v>
      </c>
      <c r="U379" s="16">
        <v>813</v>
      </c>
      <c r="V379" s="13" t="s">
        <v>29</v>
      </c>
      <c r="W379" s="13" t="s">
        <v>29</v>
      </c>
      <c r="X379" s="17" t="str">
        <f>IF(S379=T379,"T","F")</f>
        <v>F</v>
      </c>
      <c r="Y379" s="17" t="s">
        <v>30</v>
      </c>
      <c r="Z379" s="17" t="s">
        <v>33</v>
      </c>
      <c r="AA379" s="17" t="str">
        <f>VLOOKUP(U379,계정과목!$B$4:$C$75,2)</f>
        <v>수도광열비</v>
      </c>
      <c r="AB379" s="17" t="str">
        <f>VLOOKUP(S379,계정과목!$B$4:$C$75,2)</f>
        <v>지급수수료</v>
      </c>
      <c r="AC379" s="17" t="str">
        <f>VLOOKUP(T379,계정과목!$B$4:$C$75,2)</f>
        <v>통신비</v>
      </c>
      <c r="AD379" s="13" t="s">
        <v>52</v>
      </c>
      <c r="AE379" s="17" t="s">
        <v>2612</v>
      </c>
      <c r="AF379" s="13" t="s">
        <v>24</v>
      </c>
      <c r="AG379" s="17" t="s">
        <v>2360</v>
      </c>
      <c r="AH379" s="17" t="s">
        <v>2359</v>
      </c>
      <c r="AI379" s="17" t="s">
        <v>2359</v>
      </c>
      <c r="AJ379" s="17" t="s">
        <v>2367</v>
      </c>
      <c r="AK379" s="17" t="s">
        <v>2604</v>
      </c>
      <c r="AL379" s="27"/>
    </row>
    <row r="380" spans="1:38">
      <c r="A380" s="26">
        <v>5815</v>
      </c>
      <c r="B380" s="13" t="s">
        <v>19</v>
      </c>
      <c r="C380" s="13">
        <v>129337</v>
      </c>
      <c r="D380" s="14" t="s">
        <v>557</v>
      </c>
      <c r="E380" s="13" t="s">
        <v>558</v>
      </c>
      <c r="F380" s="15">
        <v>43166</v>
      </c>
      <c r="G380" s="15">
        <v>43166</v>
      </c>
      <c r="H380" s="15">
        <v>43166</v>
      </c>
      <c r="I380" s="14" t="s">
        <v>800</v>
      </c>
      <c r="J380" s="13" t="s">
        <v>801</v>
      </c>
      <c r="K380" s="14">
        <v>500000</v>
      </c>
      <c r="L380" s="14">
        <v>50000</v>
      </c>
      <c r="M380" s="14">
        <v>550000</v>
      </c>
      <c r="N380" s="13" t="s">
        <v>43</v>
      </c>
      <c r="O380" s="14" t="s">
        <v>802</v>
      </c>
      <c r="P380" s="13" t="s">
        <v>803</v>
      </c>
      <c r="Q380" s="13" t="s">
        <v>424</v>
      </c>
      <c r="R380" s="13" t="s">
        <v>60</v>
      </c>
      <c r="S380" s="16">
        <v>827</v>
      </c>
      <c r="T380" s="16">
        <v>813</v>
      </c>
      <c r="U380" s="16">
        <v>818</v>
      </c>
      <c r="V380" s="13" t="s">
        <v>29</v>
      </c>
      <c r="W380" s="13" t="s">
        <v>29</v>
      </c>
      <c r="X380" s="17" t="str">
        <f>IF(S380=T380,"T","F")</f>
        <v>F</v>
      </c>
      <c r="Y380" s="17" t="s">
        <v>2258</v>
      </c>
      <c r="Z380" s="17" t="s">
        <v>33</v>
      </c>
      <c r="AA380" s="17" t="str">
        <f>VLOOKUP(U380,계정과목!$B$4:$C$75,2)</f>
        <v>수선비</v>
      </c>
      <c r="AB380" s="17" t="str">
        <f>VLOOKUP(S380,계정과목!$B$4:$C$75,2)</f>
        <v>지급수수료</v>
      </c>
      <c r="AC380" s="17" t="str">
        <f>VLOOKUP(T380,계정과목!$B$4:$C$75,2)</f>
        <v>수도광열비</v>
      </c>
      <c r="AD380" s="13" t="s">
        <v>60</v>
      </c>
      <c r="AE380" s="17" t="s">
        <v>2613</v>
      </c>
      <c r="AF380" s="13" t="s">
        <v>43</v>
      </c>
      <c r="AG380" s="17" t="s">
        <v>2360</v>
      </c>
      <c r="AH380" s="17" t="s">
        <v>2359</v>
      </c>
      <c r="AI380" s="17" t="s">
        <v>2359</v>
      </c>
      <c r="AJ380" s="17" t="s">
        <v>2367</v>
      </c>
      <c r="AK380" s="17" t="s">
        <v>2614</v>
      </c>
      <c r="AL380" s="27"/>
    </row>
    <row r="381" spans="1:38">
      <c r="A381" s="26">
        <v>6376</v>
      </c>
      <c r="B381" s="13" t="s">
        <v>19</v>
      </c>
      <c r="C381" s="13">
        <v>129440</v>
      </c>
      <c r="D381" s="14" t="s">
        <v>216</v>
      </c>
      <c r="E381" s="13" t="s">
        <v>217</v>
      </c>
      <c r="F381" s="15">
        <v>43148</v>
      </c>
      <c r="G381" s="15">
        <v>43151</v>
      </c>
      <c r="H381" s="15">
        <v>43151</v>
      </c>
      <c r="I381" s="14" t="s">
        <v>804</v>
      </c>
      <c r="J381" s="13" t="s">
        <v>805</v>
      </c>
      <c r="K381" s="14">
        <v>18000</v>
      </c>
      <c r="L381" s="14">
        <v>1800</v>
      </c>
      <c r="M381" s="14">
        <v>19800</v>
      </c>
      <c r="N381" s="13" t="s">
        <v>24</v>
      </c>
      <c r="O381" s="14" t="s">
        <v>806</v>
      </c>
      <c r="P381" s="13" t="s">
        <v>803</v>
      </c>
      <c r="Q381" s="13" t="s">
        <v>59</v>
      </c>
      <c r="R381" s="13" t="s">
        <v>60</v>
      </c>
      <c r="S381" s="16">
        <v>827</v>
      </c>
      <c r="T381" s="16">
        <v>827</v>
      </c>
      <c r="U381" s="16">
        <v>818</v>
      </c>
      <c r="V381" s="13" t="s">
        <v>29</v>
      </c>
      <c r="W381" s="13" t="s">
        <v>29</v>
      </c>
      <c r="X381" s="17" t="str">
        <f>IF(S381=T381,"T","F")</f>
        <v>T</v>
      </c>
      <c r="Y381" s="17" t="s">
        <v>2258</v>
      </c>
      <c r="Z381" s="17" t="s">
        <v>33</v>
      </c>
      <c r="AA381" s="17" t="str">
        <f>VLOOKUP(U381,계정과목!$B$4:$C$75,2)</f>
        <v>수선비</v>
      </c>
      <c r="AB381" s="17" t="str">
        <f>VLOOKUP(S381,계정과목!$B$4:$C$75,2)</f>
        <v>지급수수료</v>
      </c>
      <c r="AC381" s="17" t="str">
        <f>VLOOKUP(T381,계정과목!$B$4:$C$75,2)</f>
        <v>지급수수료</v>
      </c>
      <c r="AD381" s="13" t="s">
        <v>60</v>
      </c>
      <c r="AE381" s="17" t="s">
        <v>806</v>
      </c>
      <c r="AF381" s="13" t="s">
        <v>24</v>
      </c>
      <c r="AG381" s="17" t="s">
        <v>2360</v>
      </c>
      <c r="AH381" s="17" t="s">
        <v>2359</v>
      </c>
      <c r="AI381" s="17" t="s">
        <v>2359</v>
      </c>
      <c r="AJ381" s="17" t="s">
        <v>2367</v>
      </c>
      <c r="AK381" s="17" t="s">
        <v>2614</v>
      </c>
      <c r="AL381" s="27"/>
    </row>
    <row r="382" spans="1:38">
      <c r="A382" s="26">
        <v>11785</v>
      </c>
      <c r="B382" s="13" t="s">
        <v>19</v>
      </c>
      <c r="C382" s="13">
        <v>127554</v>
      </c>
      <c r="D382" s="14" t="s">
        <v>807</v>
      </c>
      <c r="E382" s="13" t="s">
        <v>808</v>
      </c>
      <c r="F382" s="15">
        <v>43249</v>
      </c>
      <c r="G382" s="15">
        <v>43249</v>
      </c>
      <c r="H382" s="15">
        <v>43249</v>
      </c>
      <c r="I382" s="14" t="s">
        <v>809</v>
      </c>
      <c r="J382" s="13" t="s">
        <v>810</v>
      </c>
      <c r="K382" s="14">
        <v>1618181</v>
      </c>
      <c r="L382" s="14">
        <v>161819</v>
      </c>
      <c r="M382" s="14">
        <v>1780000</v>
      </c>
      <c r="N382" s="13" t="s">
        <v>43</v>
      </c>
      <c r="O382" s="14" t="s">
        <v>811</v>
      </c>
      <c r="P382" s="13" t="s">
        <v>803</v>
      </c>
      <c r="Q382" s="13" t="s">
        <v>812</v>
      </c>
      <c r="R382" s="13" t="s">
        <v>60</v>
      </c>
      <c r="S382" s="16">
        <v>827</v>
      </c>
      <c r="T382" s="16">
        <v>813</v>
      </c>
      <c r="U382" s="16">
        <v>818</v>
      </c>
      <c r="V382" s="13" t="s">
        <v>29</v>
      </c>
      <c r="W382" s="13" t="s">
        <v>29</v>
      </c>
      <c r="X382" s="17" t="str">
        <f>IF(S382=T382,"T","F")</f>
        <v>F</v>
      </c>
      <c r="Y382" s="17" t="s">
        <v>2258</v>
      </c>
      <c r="Z382" s="17" t="s">
        <v>75</v>
      </c>
      <c r="AA382" s="17" t="str">
        <f>VLOOKUP(U382,계정과목!$B$4:$C$75,2)</f>
        <v>수선비</v>
      </c>
      <c r="AB382" s="17" t="str">
        <f>VLOOKUP(S382,계정과목!$B$4:$C$75,2)</f>
        <v>지급수수료</v>
      </c>
      <c r="AC382" s="17" t="str">
        <f>VLOOKUP(T382,계정과목!$B$4:$C$75,2)</f>
        <v>수도광열비</v>
      </c>
      <c r="AD382" s="13" t="s">
        <v>60</v>
      </c>
      <c r="AE382" s="17" t="s">
        <v>2615</v>
      </c>
      <c r="AF382" s="13" t="s">
        <v>43</v>
      </c>
      <c r="AG382" s="17" t="s">
        <v>2360</v>
      </c>
      <c r="AH382" s="17" t="s">
        <v>2359</v>
      </c>
      <c r="AI382" s="17" t="s">
        <v>2359</v>
      </c>
      <c r="AJ382" s="17" t="s">
        <v>2367</v>
      </c>
      <c r="AK382" s="17" t="s">
        <v>2614</v>
      </c>
      <c r="AL382" s="27"/>
    </row>
    <row r="383" spans="1:38">
      <c r="A383" s="26">
        <v>15010</v>
      </c>
      <c r="B383" s="13" t="s">
        <v>19</v>
      </c>
      <c r="C383" s="13">
        <v>129903</v>
      </c>
      <c r="D383" s="14" t="s">
        <v>813</v>
      </c>
      <c r="E383" s="13" t="s">
        <v>814</v>
      </c>
      <c r="F383" s="15">
        <v>43204</v>
      </c>
      <c r="G383" s="15">
        <v>43229</v>
      </c>
      <c r="H383" s="15">
        <v>43229</v>
      </c>
      <c r="I383" s="14" t="s">
        <v>815</v>
      </c>
      <c r="J383" s="13" t="s">
        <v>816</v>
      </c>
      <c r="K383" s="14">
        <v>197000</v>
      </c>
      <c r="L383" s="14">
        <v>19700</v>
      </c>
      <c r="M383" s="14">
        <v>216700</v>
      </c>
      <c r="N383" s="13" t="s">
        <v>43</v>
      </c>
      <c r="O383" s="14" t="s">
        <v>817</v>
      </c>
      <c r="P383" s="13" t="s">
        <v>803</v>
      </c>
      <c r="Q383" s="13" t="s">
        <v>818</v>
      </c>
      <c r="R383" s="13" t="s">
        <v>819</v>
      </c>
      <c r="S383" s="16">
        <v>827</v>
      </c>
      <c r="T383" s="16">
        <v>146</v>
      </c>
      <c r="U383" s="16">
        <v>818</v>
      </c>
      <c r="V383" s="13" t="s">
        <v>29</v>
      </c>
      <c r="W383" s="13" t="s">
        <v>29</v>
      </c>
      <c r="X383" s="17" t="str">
        <f>IF(S383=T383,"T","F")</f>
        <v>F</v>
      </c>
      <c r="Y383" s="17" t="s">
        <v>2258</v>
      </c>
      <c r="Z383" s="17" t="s">
        <v>30</v>
      </c>
      <c r="AA383" s="17" t="str">
        <f>VLOOKUP(U383,계정과목!$B$4:$C$75,2)</f>
        <v>수선비</v>
      </c>
      <c r="AB383" s="17" t="str">
        <f>VLOOKUP(S383,계정과목!$B$4:$C$75,2)</f>
        <v>지급수수료</v>
      </c>
      <c r="AC383" s="17" t="str">
        <f>VLOOKUP(T383,계정과목!$B$4:$C$75,2)</f>
        <v>상품</v>
      </c>
      <c r="AD383" s="13" t="s">
        <v>819</v>
      </c>
      <c r="AE383" s="17"/>
      <c r="AF383" s="13" t="s">
        <v>43</v>
      </c>
      <c r="AG383" s="17" t="s">
        <v>2258</v>
      </c>
      <c r="AH383" s="17" t="s">
        <v>2359</v>
      </c>
      <c r="AI383" s="17" t="s">
        <v>2359</v>
      </c>
      <c r="AJ383" s="17" t="s">
        <v>2636</v>
      </c>
      <c r="AK383" s="17" t="s">
        <v>2512</v>
      </c>
      <c r="AL383" s="27"/>
    </row>
    <row r="384" spans="1:38">
      <c r="A384" s="26">
        <v>17623</v>
      </c>
      <c r="B384" s="13" t="s">
        <v>19</v>
      </c>
      <c r="C384" s="13">
        <v>126292</v>
      </c>
      <c r="D384" s="14" t="s">
        <v>820</v>
      </c>
      <c r="E384" s="13" t="s">
        <v>821</v>
      </c>
      <c r="F384" s="15">
        <v>43260</v>
      </c>
      <c r="G384" s="15">
        <v>43260</v>
      </c>
      <c r="H384" s="15">
        <v>43260</v>
      </c>
      <c r="I384" s="14" t="s">
        <v>822</v>
      </c>
      <c r="J384" s="13" t="s">
        <v>823</v>
      </c>
      <c r="K384" s="14">
        <v>400000</v>
      </c>
      <c r="L384" s="14">
        <v>40000</v>
      </c>
      <c r="M384" s="14">
        <v>440000</v>
      </c>
      <c r="N384" s="13" t="s">
        <v>24</v>
      </c>
      <c r="O384" s="14" t="s">
        <v>824</v>
      </c>
      <c r="P384" s="13" t="s">
        <v>803</v>
      </c>
      <c r="Q384" s="13" t="s">
        <v>825</v>
      </c>
      <c r="R384" s="13" t="s">
        <v>60</v>
      </c>
      <c r="S384" s="16">
        <v>827</v>
      </c>
      <c r="T384" s="16">
        <v>827</v>
      </c>
      <c r="U384" s="16">
        <v>818</v>
      </c>
      <c r="V384" s="13" t="s">
        <v>29</v>
      </c>
      <c r="W384" s="13" t="s">
        <v>29</v>
      </c>
      <c r="X384" s="17" t="str">
        <f>IF(S384=T384,"T","F")</f>
        <v>T</v>
      </c>
      <c r="Y384" s="17" t="s">
        <v>2258</v>
      </c>
      <c r="Z384" s="17" t="s">
        <v>61</v>
      </c>
      <c r="AA384" s="17" t="str">
        <f>VLOOKUP(U384,계정과목!$B$4:$C$75,2)</f>
        <v>수선비</v>
      </c>
      <c r="AB384" s="17" t="str">
        <f>VLOOKUP(S384,계정과목!$B$4:$C$75,2)</f>
        <v>지급수수료</v>
      </c>
      <c r="AC384" s="17" t="str">
        <f>VLOOKUP(T384,계정과목!$B$4:$C$75,2)</f>
        <v>지급수수료</v>
      </c>
      <c r="AD384" s="13" t="s">
        <v>60</v>
      </c>
      <c r="AE384" s="17" t="s">
        <v>2618</v>
      </c>
      <c r="AF384" s="13" t="s">
        <v>24</v>
      </c>
      <c r="AG384" s="17" t="s">
        <v>2360</v>
      </c>
      <c r="AH384" s="17" t="s">
        <v>2359</v>
      </c>
      <c r="AI384" s="17" t="s">
        <v>2359</v>
      </c>
      <c r="AJ384" s="17" t="s">
        <v>2367</v>
      </c>
      <c r="AK384" s="17" t="s">
        <v>2614</v>
      </c>
      <c r="AL384" s="27"/>
    </row>
    <row r="385" spans="1:38">
      <c r="A385" s="26">
        <v>19738</v>
      </c>
      <c r="B385" s="13" t="s">
        <v>19</v>
      </c>
      <c r="C385" s="13">
        <v>127855</v>
      </c>
      <c r="D385" s="14" t="s">
        <v>368</v>
      </c>
      <c r="E385" s="13" t="s">
        <v>369</v>
      </c>
      <c r="F385" s="15">
        <v>43267</v>
      </c>
      <c r="G385" s="15">
        <v>43271</v>
      </c>
      <c r="H385" s="15">
        <v>43272</v>
      </c>
      <c r="I385" s="14" t="s">
        <v>826</v>
      </c>
      <c r="J385" s="13" t="s">
        <v>827</v>
      </c>
      <c r="K385" s="14">
        <v>70000</v>
      </c>
      <c r="L385" s="14">
        <v>7000</v>
      </c>
      <c r="M385" s="14">
        <v>77000</v>
      </c>
      <c r="N385" s="13" t="s">
        <v>43</v>
      </c>
      <c r="O385" s="14" t="s">
        <v>828</v>
      </c>
      <c r="P385" s="13" t="s">
        <v>803</v>
      </c>
      <c r="Q385" s="13" t="s">
        <v>829</v>
      </c>
      <c r="R385" s="13" t="s">
        <v>60</v>
      </c>
      <c r="S385" s="16">
        <v>827</v>
      </c>
      <c r="T385" s="16">
        <v>827</v>
      </c>
      <c r="U385" s="16">
        <v>818</v>
      </c>
      <c r="V385" s="13" t="s">
        <v>29</v>
      </c>
      <c r="W385" s="13" t="s">
        <v>29</v>
      </c>
      <c r="X385" s="17" t="str">
        <f>IF(S385=T385,"T","F")</f>
        <v>T</v>
      </c>
      <c r="Y385" s="17" t="s">
        <v>2258</v>
      </c>
      <c r="Z385" s="17" t="s">
        <v>33</v>
      </c>
      <c r="AA385" s="17" t="str">
        <f>VLOOKUP(U385,계정과목!$B$4:$C$75,2)</f>
        <v>수선비</v>
      </c>
      <c r="AB385" s="17" t="str">
        <f>VLOOKUP(S385,계정과목!$B$4:$C$75,2)</f>
        <v>지급수수료</v>
      </c>
      <c r="AC385" s="17" t="str">
        <f>VLOOKUP(T385,계정과목!$B$4:$C$75,2)</f>
        <v>지급수수료</v>
      </c>
      <c r="AD385" s="13" t="s">
        <v>60</v>
      </c>
      <c r="AE385" s="17" t="s">
        <v>2616</v>
      </c>
      <c r="AF385" s="13" t="s">
        <v>43</v>
      </c>
      <c r="AG385" s="17" t="s">
        <v>2360</v>
      </c>
      <c r="AH385" s="17" t="s">
        <v>2359</v>
      </c>
      <c r="AI385" s="17" t="s">
        <v>2359</v>
      </c>
      <c r="AJ385" s="17" t="s">
        <v>2367</v>
      </c>
      <c r="AK385" s="17" t="s">
        <v>2614</v>
      </c>
      <c r="AL385" s="27"/>
    </row>
    <row r="386" spans="1:38">
      <c r="A386" s="26">
        <v>23001</v>
      </c>
      <c r="B386" s="13" t="s">
        <v>19</v>
      </c>
      <c r="C386" s="13">
        <v>117158</v>
      </c>
      <c r="D386" s="14" t="s">
        <v>716</v>
      </c>
      <c r="E386" s="13" t="s">
        <v>336</v>
      </c>
      <c r="F386" s="15">
        <v>43350</v>
      </c>
      <c r="G386" s="15">
        <v>43350</v>
      </c>
      <c r="H386" s="15">
        <v>43351</v>
      </c>
      <c r="I386" s="14" t="s">
        <v>830</v>
      </c>
      <c r="J386" s="13" t="s">
        <v>831</v>
      </c>
      <c r="K386" s="14">
        <v>8182</v>
      </c>
      <c r="L386" s="14">
        <v>818</v>
      </c>
      <c r="M386" s="14">
        <v>9000</v>
      </c>
      <c r="N386" s="13" t="s">
        <v>43</v>
      </c>
      <c r="O386" s="14" t="s">
        <v>832</v>
      </c>
      <c r="P386" s="13" t="s">
        <v>803</v>
      </c>
      <c r="Q386" s="13" t="s">
        <v>833</v>
      </c>
      <c r="R386" s="13" t="s">
        <v>60</v>
      </c>
      <c r="S386" s="16">
        <v>827</v>
      </c>
      <c r="T386" s="16">
        <v>827</v>
      </c>
      <c r="U386" s="16">
        <v>818</v>
      </c>
      <c r="V386" s="13" t="s">
        <v>29</v>
      </c>
      <c r="W386" s="13" t="s">
        <v>29</v>
      </c>
      <c r="X386" s="17" t="str">
        <f>IF(S386=T386,"T","F")</f>
        <v>T</v>
      </c>
      <c r="Y386" s="17" t="s">
        <v>2258</v>
      </c>
      <c r="Z386" s="17" t="s">
        <v>33</v>
      </c>
      <c r="AA386" s="17" t="str">
        <f>VLOOKUP(U386,계정과목!$B$4:$C$75,2)</f>
        <v>수선비</v>
      </c>
      <c r="AB386" s="17" t="str">
        <f>VLOOKUP(S386,계정과목!$B$4:$C$75,2)</f>
        <v>지급수수료</v>
      </c>
      <c r="AC386" s="17" t="str">
        <f>VLOOKUP(T386,계정과목!$B$4:$C$75,2)</f>
        <v>지급수수료</v>
      </c>
      <c r="AD386" s="13" t="s">
        <v>60</v>
      </c>
      <c r="AE386" s="17" t="s">
        <v>2617</v>
      </c>
      <c r="AF386" s="13" t="s">
        <v>43</v>
      </c>
      <c r="AG386" s="17" t="s">
        <v>2360</v>
      </c>
      <c r="AH386" s="17" t="s">
        <v>2359</v>
      </c>
      <c r="AI386" s="17" t="s">
        <v>2359</v>
      </c>
      <c r="AJ386" s="17" t="s">
        <v>2367</v>
      </c>
      <c r="AK386" s="17" t="s">
        <v>2614</v>
      </c>
      <c r="AL386" s="27"/>
    </row>
    <row r="387" spans="1:38">
      <c r="A387" s="26">
        <v>28405</v>
      </c>
      <c r="B387" s="13" t="s">
        <v>19</v>
      </c>
      <c r="C387" s="13">
        <v>129548</v>
      </c>
      <c r="D387" s="14" t="s">
        <v>834</v>
      </c>
      <c r="E387" s="13" t="s">
        <v>835</v>
      </c>
      <c r="F387" s="15">
        <v>43361</v>
      </c>
      <c r="G387" s="15">
        <v>43362</v>
      </c>
      <c r="H387" s="15">
        <v>43363</v>
      </c>
      <c r="I387" s="14" t="s">
        <v>836</v>
      </c>
      <c r="J387" s="13" t="s">
        <v>837</v>
      </c>
      <c r="K387" s="14">
        <v>50000</v>
      </c>
      <c r="L387" s="14">
        <v>5000</v>
      </c>
      <c r="M387" s="14">
        <v>55000</v>
      </c>
      <c r="N387" s="13" t="s">
        <v>43</v>
      </c>
      <c r="O387" s="14" t="s">
        <v>838</v>
      </c>
      <c r="P387" s="13" t="s">
        <v>803</v>
      </c>
      <c r="Q387" s="13" t="s">
        <v>839</v>
      </c>
      <c r="R387" s="13" t="s">
        <v>60</v>
      </c>
      <c r="S387" s="16">
        <v>827</v>
      </c>
      <c r="T387" s="16">
        <v>827</v>
      </c>
      <c r="U387" s="16">
        <v>818</v>
      </c>
      <c r="V387" s="13" t="s">
        <v>29</v>
      </c>
      <c r="W387" s="13" t="s">
        <v>29</v>
      </c>
      <c r="X387" s="17" t="str">
        <f>IF(S387=T387,"T","F")</f>
        <v>T</v>
      </c>
      <c r="Y387" s="17" t="s">
        <v>2258</v>
      </c>
      <c r="Z387" s="17" t="s">
        <v>30</v>
      </c>
      <c r="AA387" s="17" t="str">
        <f>VLOOKUP(U387,계정과목!$B$4:$C$75,2)</f>
        <v>수선비</v>
      </c>
      <c r="AB387" s="17" t="str">
        <f>VLOOKUP(S387,계정과목!$B$4:$C$75,2)</f>
        <v>지급수수료</v>
      </c>
      <c r="AC387" s="17" t="str">
        <f>VLOOKUP(T387,계정과목!$B$4:$C$75,2)</f>
        <v>지급수수료</v>
      </c>
      <c r="AD387" s="13" t="s">
        <v>60</v>
      </c>
      <c r="AE387" s="17" t="s">
        <v>2460</v>
      </c>
      <c r="AF387" s="13" t="s">
        <v>43</v>
      </c>
      <c r="AG387" s="17" t="s">
        <v>2360</v>
      </c>
      <c r="AH387" s="17" t="s">
        <v>2359</v>
      </c>
      <c r="AI387" s="17" t="s">
        <v>2359</v>
      </c>
      <c r="AJ387" s="17" t="s">
        <v>2367</v>
      </c>
      <c r="AK387" s="17" t="s">
        <v>2614</v>
      </c>
      <c r="AL387" s="27"/>
    </row>
    <row r="388" spans="1:38">
      <c r="A388" s="26">
        <v>30060</v>
      </c>
      <c r="B388" s="13" t="s">
        <v>19</v>
      </c>
      <c r="C388" s="13">
        <v>129917</v>
      </c>
      <c r="D388" s="14" t="s">
        <v>840</v>
      </c>
      <c r="E388" s="13" t="s">
        <v>841</v>
      </c>
      <c r="F388" s="15">
        <v>43370</v>
      </c>
      <c r="G388" s="15">
        <v>43370</v>
      </c>
      <c r="H388" s="15">
        <v>43370</v>
      </c>
      <c r="I388" s="14" t="s">
        <v>842</v>
      </c>
      <c r="J388" s="13" t="s">
        <v>843</v>
      </c>
      <c r="K388" s="14">
        <v>72150000</v>
      </c>
      <c r="L388" s="14">
        <v>7215000</v>
      </c>
      <c r="M388" s="14">
        <v>79365000</v>
      </c>
      <c r="N388" s="13" t="s">
        <v>43</v>
      </c>
      <c r="O388" s="14" t="s">
        <v>844</v>
      </c>
      <c r="P388" s="13" t="s">
        <v>803</v>
      </c>
      <c r="Q388" s="13" t="s">
        <v>845</v>
      </c>
      <c r="R388" s="13" t="s">
        <v>60</v>
      </c>
      <c r="S388" s="16">
        <v>202</v>
      </c>
      <c r="T388" s="16">
        <v>615</v>
      </c>
      <c r="U388" s="16">
        <v>818</v>
      </c>
      <c r="V388" s="13" t="s">
        <v>29</v>
      </c>
      <c r="W388" s="13" t="s">
        <v>29</v>
      </c>
      <c r="X388" s="17" t="str">
        <f>IF(S388=T388,"T","F")</f>
        <v>F</v>
      </c>
      <c r="Y388" s="17" t="s">
        <v>2258</v>
      </c>
      <c r="Z388" s="17" t="s">
        <v>33</v>
      </c>
      <c r="AA388" s="17" t="str">
        <f>VLOOKUP(U388,계정과목!$B$4:$C$75,2)</f>
        <v>수선비</v>
      </c>
      <c r="AB388" s="17" t="str">
        <f>VLOOKUP(S388,계정과목!$B$4:$C$75,2)</f>
        <v>비품</v>
      </c>
      <c r="AC388" s="17" t="str">
        <f>VLOOKUP(T388,계정과목!$B$4:$C$75,2)</f>
        <v>가스수도료(도)</v>
      </c>
      <c r="AD388" s="13" t="s">
        <v>60</v>
      </c>
      <c r="AE388" s="17" t="s">
        <v>2304</v>
      </c>
      <c r="AF388" s="13" t="s">
        <v>43</v>
      </c>
      <c r="AG388" s="17" t="s">
        <v>2258</v>
      </c>
      <c r="AH388" s="17" t="s">
        <v>2359</v>
      </c>
      <c r="AI388" s="17" t="s">
        <v>2359</v>
      </c>
      <c r="AJ388" s="17" t="s">
        <v>2367</v>
      </c>
      <c r="AK388" s="17" t="s">
        <v>2304</v>
      </c>
      <c r="AL388" s="27"/>
    </row>
    <row r="389" spans="1:38">
      <c r="A389" s="26">
        <v>33935</v>
      </c>
      <c r="B389" s="13" t="s">
        <v>19</v>
      </c>
      <c r="C389" s="13">
        <v>129548</v>
      </c>
      <c r="D389" s="14" t="s">
        <v>834</v>
      </c>
      <c r="E389" s="13" t="s">
        <v>835</v>
      </c>
      <c r="F389" s="15">
        <v>43405</v>
      </c>
      <c r="G389" s="15">
        <v>43420</v>
      </c>
      <c r="H389" s="15">
        <v>43421</v>
      </c>
      <c r="I389" s="14" t="s">
        <v>836</v>
      </c>
      <c r="J389" s="13" t="s">
        <v>837</v>
      </c>
      <c r="K389" s="14">
        <v>32000</v>
      </c>
      <c r="L389" s="14">
        <v>3200</v>
      </c>
      <c r="M389" s="14">
        <v>35200</v>
      </c>
      <c r="N389" s="13" t="s">
        <v>43</v>
      </c>
      <c r="O389" s="14" t="s">
        <v>846</v>
      </c>
      <c r="P389" s="13" t="s">
        <v>803</v>
      </c>
      <c r="Q389" s="13" t="s">
        <v>847</v>
      </c>
      <c r="R389" s="13" t="s">
        <v>52</v>
      </c>
      <c r="S389" s="16">
        <v>827</v>
      </c>
      <c r="T389" s="16">
        <v>827</v>
      </c>
      <c r="U389" s="16">
        <v>818</v>
      </c>
      <c r="V389" s="13" t="s">
        <v>29</v>
      </c>
      <c r="W389" s="13" t="s">
        <v>29</v>
      </c>
      <c r="X389" s="17" t="str">
        <f>IF(S389=T389,"T","F")</f>
        <v>T</v>
      </c>
      <c r="Y389" s="17" t="s">
        <v>2258</v>
      </c>
      <c r="Z389" s="17" t="s">
        <v>30</v>
      </c>
      <c r="AA389" s="17" t="str">
        <f>VLOOKUP(U389,계정과목!$B$4:$C$75,2)</f>
        <v>수선비</v>
      </c>
      <c r="AB389" s="17" t="str">
        <f>VLOOKUP(S389,계정과목!$B$4:$C$75,2)</f>
        <v>지급수수료</v>
      </c>
      <c r="AC389" s="17" t="str">
        <f>VLOOKUP(T389,계정과목!$B$4:$C$75,2)</f>
        <v>지급수수료</v>
      </c>
      <c r="AD389" s="13" t="s">
        <v>52</v>
      </c>
      <c r="AE389" s="17" t="s">
        <v>2340</v>
      </c>
      <c r="AF389" s="13" t="s">
        <v>43</v>
      </c>
      <c r="AG389" s="17" t="s">
        <v>2258</v>
      </c>
      <c r="AH389" s="17" t="s">
        <v>2361</v>
      </c>
      <c r="AI389" s="17" t="s">
        <v>2619</v>
      </c>
      <c r="AJ389" s="17" t="s">
        <v>2367</v>
      </c>
      <c r="AK389" s="17" t="s">
        <v>2620</v>
      </c>
      <c r="AL389" s="27"/>
    </row>
    <row r="390" spans="1:38">
      <c r="A390" s="26">
        <v>35270</v>
      </c>
      <c r="B390" s="13" t="s">
        <v>19</v>
      </c>
      <c r="C390" s="13">
        <v>127675</v>
      </c>
      <c r="D390" s="14" t="s">
        <v>848</v>
      </c>
      <c r="E390" s="13" t="s">
        <v>849</v>
      </c>
      <c r="F390" s="15">
        <v>43455</v>
      </c>
      <c r="G390" s="15">
        <v>43460</v>
      </c>
      <c r="H390" s="15">
        <v>43460</v>
      </c>
      <c r="I390" s="14" t="s">
        <v>502</v>
      </c>
      <c r="J390" s="13" t="s">
        <v>503</v>
      </c>
      <c r="K390" s="14">
        <v>900000</v>
      </c>
      <c r="L390" s="14">
        <v>90000</v>
      </c>
      <c r="M390" s="14">
        <v>990000</v>
      </c>
      <c r="N390" s="13" t="s">
        <v>24</v>
      </c>
      <c r="O390" s="14" t="s">
        <v>850</v>
      </c>
      <c r="P390" s="13" t="s">
        <v>803</v>
      </c>
      <c r="Q390" s="13" t="s">
        <v>851</v>
      </c>
      <c r="R390" s="13" t="s">
        <v>60</v>
      </c>
      <c r="S390" s="16">
        <v>209</v>
      </c>
      <c r="T390" s="16">
        <v>827</v>
      </c>
      <c r="U390" s="16">
        <v>818</v>
      </c>
      <c r="V390" s="13" t="s">
        <v>29</v>
      </c>
      <c r="W390" s="13" t="s">
        <v>29</v>
      </c>
      <c r="X390" s="17" t="str">
        <f>IF(S390=T390,"T","F")</f>
        <v>F</v>
      </c>
      <c r="Y390" s="17" t="s">
        <v>2258</v>
      </c>
      <c r="Z390" s="17" t="s">
        <v>33</v>
      </c>
      <c r="AA390" s="17" t="str">
        <f>VLOOKUP(U390,계정과목!$B$4:$C$75,2)</f>
        <v>수선비</v>
      </c>
      <c r="AB390" s="17" t="str">
        <f>VLOOKUP(S390,계정과목!$B$4:$C$75,2)</f>
        <v>인테리어</v>
      </c>
      <c r="AC390" s="17" t="str">
        <f>VLOOKUP(T390,계정과목!$B$4:$C$75,2)</f>
        <v>지급수수료</v>
      </c>
      <c r="AD390" s="13" t="s">
        <v>60</v>
      </c>
      <c r="AE390" s="17" t="s">
        <v>850</v>
      </c>
      <c r="AF390" s="13" t="s">
        <v>24</v>
      </c>
      <c r="AG390" s="17" t="s">
        <v>2360</v>
      </c>
      <c r="AH390" s="17" t="s">
        <v>2359</v>
      </c>
      <c r="AI390" s="17" t="s">
        <v>2359</v>
      </c>
      <c r="AJ390" s="17" t="s">
        <v>2367</v>
      </c>
      <c r="AK390" s="17" t="s">
        <v>2614</v>
      </c>
      <c r="AL390" s="27"/>
    </row>
    <row r="391" spans="1:38">
      <c r="A391" s="26">
        <v>35535</v>
      </c>
      <c r="B391" s="13" t="s">
        <v>19</v>
      </c>
      <c r="C391" s="13">
        <v>129328</v>
      </c>
      <c r="D391" s="14" t="s">
        <v>852</v>
      </c>
      <c r="E391" s="13" t="s">
        <v>853</v>
      </c>
      <c r="F391" s="15">
        <v>43452</v>
      </c>
      <c r="G391" s="15">
        <v>43452</v>
      </c>
      <c r="H391" s="15">
        <v>43452</v>
      </c>
      <c r="I391" s="14" t="s">
        <v>854</v>
      </c>
      <c r="J391" s="13" t="s">
        <v>855</v>
      </c>
      <c r="K391" s="14">
        <v>20400000</v>
      </c>
      <c r="L391" s="14">
        <v>2040000</v>
      </c>
      <c r="M391" s="14">
        <v>22440000</v>
      </c>
      <c r="N391" s="13" t="s">
        <v>43</v>
      </c>
      <c r="O391" s="14" t="s">
        <v>304</v>
      </c>
      <c r="P391" s="13" t="s">
        <v>803</v>
      </c>
      <c r="Q391" s="13" t="s">
        <v>856</v>
      </c>
      <c r="R391" s="13" t="s">
        <v>60</v>
      </c>
      <c r="S391" s="16">
        <v>827</v>
      </c>
      <c r="T391" s="16">
        <v>827</v>
      </c>
      <c r="U391" s="16">
        <v>818</v>
      </c>
      <c r="V391" s="13" t="s">
        <v>29</v>
      </c>
      <c r="W391" s="13" t="s">
        <v>29</v>
      </c>
      <c r="X391" s="17" t="str">
        <f>IF(S391=T391,"T","F")</f>
        <v>T</v>
      </c>
      <c r="Y391" s="17" t="s">
        <v>2258</v>
      </c>
      <c r="Z391" s="17" t="s">
        <v>33</v>
      </c>
      <c r="AA391" s="17" t="str">
        <f>VLOOKUP(U391,계정과목!$B$4:$C$75,2)</f>
        <v>수선비</v>
      </c>
      <c r="AB391" s="17" t="str">
        <f>VLOOKUP(S391,계정과목!$B$4:$C$75,2)</f>
        <v>지급수수료</v>
      </c>
      <c r="AC391" s="17" t="str">
        <f>VLOOKUP(T391,계정과목!$B$4:$C$75,2)</f>
        <v>지급수수료</v>
      </c>
      <c r="AD391" s="13" t="s">
        <v>60</v>
      </c>
      <c r="AE391" s="17" t="s">
        <v>304</v>
      </c>
      <c r="AF391" s="13" t="s">
        <v>43</v>
      </c>
      <c r="AG391" s="17" t="s">
        <v>2360</v>
      </c>
      <c r="AH391" s="17" t="s">
        <v>2359</v>
      </c>
      <c r="AI391" s="17" t="s">
        <v>2359</v>
      </c>
      <c r="AJ391" s="17" t="s">
        <v>2367</v>
      </c>
      <c r="AK391" s="17" t="s">
        <v>2304</v>
      </c>
      <c r="AL391" s="27"/>
    </row>
    <row r="392" spans="1:38">
      <c r="A392" s="26">
        <v>1905</v>
      </c>
      <c r="B392" s="13" t="s">
        <v>19</v>
      </c>
      <c r="C392" s="13">
        <v>125344</v>
      </c>
      <c r="D392" s="14" t="s">
        <v>93</v>
      </c>
      <c r="E392" s="13" t="s">
        <v>94</v>
      </c>
      <c r="F392" s="15">
        <v>43131</v>
      </c>
      <c r="G392" s="15">
        <v>43141</v>
      </c>
      <c r="H392" s="15">
        <v>43141</v>
      </c>
      <c r="I392" s="14" t="s">
        <v>864</v>
      </c>
      <c r="J392" s="13" t="s">
        <v>865</v>
      </c>
      <c r="K392" s="14">
        <v>6819</v>
      </c>
      <c r="L392" s="14">
        <v>681</v>
      </c>
      <c r="M392" s="14">
        <v>7500</v>
      </c>
      <c r="N392" s="13" t="s">
        <v>24</v>
      </c>
      <c r="O392" s="14" t="s">
        <v>866</v>
      </c>
      <c r="P392" s="13" t="s">
        <v>867</v>
      </c>
      <c r="Q392" s="13" t="s">
        <v>868</v>
      </c>
      <c r="R392" s="13" t="s">
        <v>60</v>
      </c>
      <c r="S392" s="16">
        <v>827</v>
      </c>
      <c r="T392" s="16">
        <v>827</v>
      </c>
      <c r="U392" s="16">
        <v>822</v>
      </c>
      <c r="V392" s="13" t="s">
        <v>29</v>
      </c>
      <c r="W392" s="13" t="s">
        <v>29</v>
      </c>
      <c r="X392" s="17" t="str">
        <f>IF(S392=T392,"T","F")</f>
        <v>T</v>
      </c>
      <c r="Y392" s="17" t="s">
        <v>2258</v>
      </c>
      <c r="Z392" s="17" t="s">
        <v>30</v>
      </c>
      <c r="AA392" s="17" t="str">
        <f>VLOOKUP(U392,계정과목!$B$4:$C$75,2)</f>
        <v>운반비</v>
      </c>
      <c r="AB392" s="17" t="str">
        <f>VLOOKUP(S392,계정과목!$B$4:$C$75,2)</f>
        <v>지급수수료</v>
      </c>
      <c r="AC392" s="17" t="str">
        <f>VLOOKUP(T392,계정과목!$B$4:$C$75,2)</f>
        <v>지급수수료</v>
      </c>
      <c r="AD392" s="13" t="s">
        <v>60</v>
      </c>
      <c r="AE392" s="17" t="s">
        <v>866</v>
      </c>
      <c r="AF392" s="13" t="s">
        <v>24</v>
      </c>
      <c r="AG392" s="17" t="s">
        <v>2360</v>
      </c>
      <c r="AH392" s="17" t="s">
        <v>2359</v>
      </c>
      <c r="AI392" s="17" t="s">
        <v>2359</v>
      </c>
      <c r="AJ392" s="17" t="s">
        <v>2367</v>
      </c>
      <c r="AK392" s="17" t="s">
        <v>2543</v>
      </c>
      <c r="AL392" s="27"/>
    </row>
    <row r="393" spans="1:38">
      <c r="A393" s="26">
        <v>10723</v>
      </c>
      <c r="B393" s="13" t="s">
        <v>19</v>
      </c>
      <c r="C393" s="13">
        <v>125317</v>
      </c>
      <c r="D393" s="14" t="s">
        <v>869</v>
      </c>
      <c r="E393" s="13" t="s">
        <v>870</v>
      </c>
      <c r="F393" s="15">
        <v>43219</v>
      </c>
      <c r="G393" s="15">
        <v>43219</v>
      </c>
      <c r="H393" s="15">
        <v>43219</v>
      </c>
      <c r="I393" s="14" t="s">
        <v>871</v>
      </c>
      <c r="J393" s="13" t="s">
        <v>872</v>
      </c>
      <c r="K393" s="14">
        <v>2649500</v>
      </c>
      <c r="L393" s="14">
        <v>264950</v>
      </c>
      <c r="M393" s="14">
        <v>2914450</v>
      </c>
      <c r="N393" s="13" t="s">
        <v>43</v>
      </c>
      <c r="O393" s="14" t="s">
        <v>873</v>
      </c>
      <c r="P393" s="13" t="s">
        <v>867</v>
      </c>
      <c r="Q393" s="13" t="s">
        <v>874</v>
      </c>
      <c r="R393" s="13" t="s">
        <v>28</v>
      </c>
      <c r="S393" s="16">
        <v>146</v>
      </c>
      <c r="T393" s="16">
        <v>146</v>
      </c>
      <c r="U393" s="16">
        <v>822</v>
      </c>
      <c r="V393" s="13" t="s">
        <v>29</v>
      </c>
      <c r="W393" s="13" t="s">
        <v>29</v>
      </c>
      <c r="X393" s="17" t="str">
        <f>IF(S393=T393,"T","F")</f>
        <v>T</v>
      </c>
      <c r="Y393" s="17" t="s">
        <v>2258</v>
      </c>
      <c r="Z393" s="17" t="s">
        <v>33</v>
      </c>
      <c r="AA393" s="17" t="str">
        <f>VLOOKUP(U393,계정과목!$B$4:$C$75,2)</f>
        <v>운반비</v>
      </c>
      <c r="AB393" s="17" t="str">
        <f>VLOOKUP(S393,계정과목!$B$4:$C$75,2)</f>
        <v>상품</v>
      </c>
      <c r="AC393" s="17" t="str">
        <f>VLOOKUP(T393,계정과목!$B$4:$C$75,2)</f>
        <v>상품</v>
      </c>
      <c r="AD393" s="13" t="s">
        <v>28</v>
      </c>
      <c r="AE393" s="17" t="s">
        <v>873</v>
      </c>
      <c r="AF393" s="13" t="s">
        <v>43</v>
      </c>
      <c r="AG393" s="17" t="s">
        <v>2360</v>
      </c>
      <c r="AH393" s="17" t="s">
        <v>2359</v>
      </c>
      <c r="AI393" s="17" t="s">
        <v>2359</v>
      </c>
      <c r="AJ393" s="17" t="s">
        <v>2367</v>
      </c>
      <c r="AK393" s="17" t="s">
        <v>2543</v>
      </c>
      <c r="AL393" s="27"/>
    </row>
    <row r="394" spans="1:38">
      <c r="A394" s="26">
        <v>29183</v>
      </c>
      <c r="B394" s="13" t="s">
        <v>19</v>
      </c>
      <c r="C394" s="13">
        <v>129766</v>
      </c>
      <c r="D394" s="14" t="s">
        <v>875</v>
      </c>
      <c r="E394" s="13" t="s">
        <v>876</v>
      </c>
      <c r="F394" s="15">
        <v>43343</v>
      </c>
      <c r="G394" s="15">
        <v>43348</v>
      </c>
      <c r="H394" s="15">
        <v>43349</v>
      </c>
      <c r="I394" s="14" t="s">
        <v>877</v>
      </c>
      <c r="J394" s="13" t="s">
        <v>878</v>
      </c>
      <c r="K394" s="14">
        <v>677262</v>
      </c>
      <c r="L394" s="14">
        <v>67726</v>
      </c>
      <c r="M394" s="14">
        <v>744988</v>
      </c>
      <c r="N394" s="13" t="s">
        <v>24</v>
      </c>
      <c r="O394" s="14" t="s">
        <v>879</v>
      </c>
      <c r="P394" s="13" t="s">
        <v>867</v>
      </c>
      <c r="Q394" s="13" t="s">
        <v>784</v>
      </c>
      <c r="R394" s="13" t="s">
        <v>60</v>
      </c>
      <c r="S394" s="16">
        <v>827</v>
      </c>
      <c r="T394" s="16">
        <v>827</v>
      </c>
      <c r="U394" s="16">
        <v>822</v>
      </c>
      <c r="V394" s="13" t="s">
        <v>29</v>
      </c>
      <c r="W394" s="13" t="s">
        <v>29</v>
      </c>
      <c r="X394" s="17" t="str">
        <f>IF(S394=T394,"T","F")</f>
        <v>T</v>
      </c>
      <c r="Y394" s="17" t="s">
        <v>2258</v>
      </c>
      <c r="Z394" s="17" t="s">
        <v>33</v>
      </c>
      <c r="AA394" s="17" t="str">
        <f>VLOOKUP(U394,계정과목!$B$4:$C$75,2)</f>
        <v>운반비</v>
      </c>
      <c r="AB394" s="17" t="str">
        <f>VLOOKUP(S394,계정과목!$B$4:$C$75,2)</f>
        <v>지급수수료</v>
      </c>
      <c r="AC394" s="17" t="str">
        <f>VLOOKUP(T394,계정과목!$B$4:$C$75,2)</f>
        <v>지급수수료</v>
      </c>
      <c r="AD394" s="13" t="s">
        <v>60</v>
      </c>
      <c r="AE394" s="17" t="s">
        <v>2621</v>
      </c>
      <c r="AF394" s="13" t="s">
        <v>24</v>
      </c>
      <c r="AG394" s="17" t="s">
        <v>2360</v>
      </c>
      <c r="AH394" s="17" t="s">
        <v>2359</v>
      </c>
      <c r="AI394" s="17" t="s">
        <v>2359</v>
      </c>
      <c r="AJ394" s="17" t="s">
        <v>2367</v>
      </c>
      <c r="AK394" s="17" t="s">
        <v>2543</v>
      </c>
      <c r="AL394" s="27"/>
    </row>
    <row r="395" spans="1:38">
      <c r="A395" s="26">
        <v>29342</v>
      </c>
      <c r="B395" s="13" t="s">
        <v>19</v>
      </c>
      <c r="C395" s="13">
        <v>129786</v>
      </c>
      <c r="D395" s="14" t="s">
        <v>880</v>
      </c>
      <c r="E395" s="13" t="s">
        <v>881</v>
      </c>
      <c r="F395" s="15">
        <v>43343</v>
      </c>
      <c r="G395" s="15">
        <v>43349</v>
      </c>
      <c r="H395" s="15">
        <v>43349</v>
      </c>
      <c r="I395" s="14" t="s">
        <v>882</v>
      </c>
      <c r="J395" s="13" t="s">
        <v>883</v>
      </c>
      <c r="K395" s="14">
        <v>36364</v>
      </c>
      <c r="L395" s="14">
        <v>3636</v>
      </c>
      <c r="M395" s="14">
        <v>40000</v>
      </c>
      <c r="N395" s="13" t="s">
        <v>24</v>
      </c>
      <c r="O395" s="14" t="s">
        <v>866</v>
      </c>
      <c r="P395" s="13" t="s">
        <v>867</v>
      </c>
      <c r="Q395" s="13" t="s">
        <v>884</v>
      </c>
      <c r="R395" s="13" t="s">
        <v>60</v>
      </c>
      <c r="S395" s="16">
        <v>827</v>
      </c>
      <c r="T395" s="16">
        <v>827</v>
      </c>
      <c r="U395" s="16">
        <v>822</v>
      </c>
      <c r="V395" s="13" t="s">
        <v>29</v>
      </c>
      <c r="W395" s="13" t="s">
        <v>29</v>
      </c>
      <c r="X395" s="17" t="str">
        <f>IF(S395=T395,"T","F")</f>
        <v>T</v>
      </c>
      <c r="Y395" s="17" t="s">
        <v>2258</v>
      </c>
      <c r="Z395" s="17" t="s">
        <v>33</v>
      </c>
      <c r="AA395" s="17" t="str">
        <f>VLOOKUP(U395,계정과목!$B$4:$C$75,2)</f>
        <v>운반비</v>
      </c>
      <c r="AB395" s="17" t="str">
        <f>VLOOKUP(S395,계정과목!$B$4:$C$75,2)</f>
        <v>지급수수료</v>
      </c>
      <c r="AC395" s="17" t="str">
        <f>VLOOKUP(T395,계정과목!$B$4:$C$75,2)</f>
        <v>지급수수료</v>
      </c>
      <c r="AD395" s="13" t="s">
        <v>60</v>
      </c>
      <c r="AE395" s="17" t="s">
        <v>866</v>
      </c>
      <c r="AF395" s="13" t="s">
        <v>24</v>
      </c>
      <c r="AG395" s="17" t="s">
        <v>2360</v>
      </c>
      <c r="AH395" s="17" t="s">
        <v>2359</v>
      </c>
      <c r="AI395" s="17" t="s">
        <v>2359</v>
      </c>
      <c r="AJ395" s="17" t="s">
        <v>2367</v>
      </c>
      <c r="AK395" s="17" t="s">
        <v>2543</v>
      </c>
      <c r="AL395" s="27"/>
    </row>
    <row r="396" spans="1:38">
      <c r="A396" s="26">
        <v>3692</v>
      </c>
      <c r="B396" s="13" t="s">
        <v>19</v>
      </c>
      <c r="C396" s="13">
        <v>127582</v>
      </c>
      <c r="D396" s="14" t="s">
        <v>418</v>
      </c>
      <c r="E396" s="13" t="s">
        <v>419</v>
      </c>
      <c r="F396" s="15">
        <v>43166</v>
      </c>
      <c r="G396" s="15">
        <v>43166</v>
      </c>
      <c r="H396" s="15">
        <v>43166</v>
      </c>
      <c r="I396" s="14" t="s">
        <v>420</v>
      </c>
      <c r="J396" s="13" t="s">
        <v>421</v>
      </c>
      <c r="K396" s="14">
        <v>7000000</v>
      </c>
      <c r="L396" s="14">
        <v>700000</v>
      </c>
      <c r="M396" s="14">
        <v>7700000</v>
      </c>
      <c r="N396" s="13" t="s">
        <v>24</v>
      </c>
      <c r="O396" s="14" t="s">
        <v>422</v>
      </c>
      <c r="P396" s="13" t="s">
        <v>423</v>
      </c>
      <c r="Q396" s="13" t="s">
        <v>424</v>
      </c>
      <c r="R396" s="13" t="s">
        <v>60</v>
      </c>
      <c r="S396" s="16">
        <v>813</v>
      </c>
      <c r="T396" s="16">
        <v>813</v>
      </c>
      <c r="U396" s="16">
        <v>209</v>
      </c>
      <c r="V396" s="13" t="s">
        <v>29</v>
      </c>
      <c r="W396" s="13" t="s">
        <v>29</v>
      </c>
      <c r="X396" s="17" t="str">
        <f>IF(S396=T396,"T","F")</f>
        <v>T</v>
      </c>
      <c r="Y396" s="17" t="s">
        <v>2258</v>
      </c>
      <c r="Z396" s="17" t="s">
        <v>30</v>
      </c>
      <c r="AA396" s="17" t="str">
        <f>VLOOKUP(U396,계정과목!$B$4:$C$75,2)</f>
        <v>인테리어</v>
      </c>
      <c r="AB396" s="17" t="str">
        <f>VLOOKUP(S396,계정과목!$B$4:$C$75,2)</f>
        <v>수도광열비</v>
      </c>
      <c r="AC396" s="17" t="str">
        <f>VLOOKUP(T396,계정과목!$B$4:$C$75,2)</f>
        <v>수도광열비</v>
      </c>
      <c r="AD396" s="13" t="s">
        <v>60</v>
      </c>
      <c r="AE396" s="17" t="s">
        <v>2339</v>
      </c>
      <c r="AF396" s="13" t="s">
        <v>24</v>
      </c>
      <c r="AG396" s="17" t="s">
        <v>2359</v>
      </c>
      <c r="AH396" s="17" t="s">
        <v>2359</v>
      </c>
      <c r="AI396" s="17" t="s">
        <v>2359</v>
      </c>
      <c r="AJ396" s="17" t="s">
        <v>2367</v>
      </c>
      <c r="AK396" s="17" t="s">
        <v>2623</v>
      </c>
      <c r="AL396" s="27"/>
    </row>
    <row r="397" spans="1:38">
      <c r="A397" s="26">
        <v>3851</v>
      </c>
      <c r="B397" s="13" t="s">
        <v>19</v>
      </c>
      <c r="C397" s="13">
        <v>127608</v>
      </c>
      <c r="D397" s="14" t="s">
        <v>425</v>
      </c>
      <c r="E397" s="13" t="s">
        <v>426</v>
      </c>
      <c r="F397" s="15">
        <v>43158</v>
      </c>
      <c r="G397" s="15">
        <v>43161</v>
      </c>
      <c r="H397" s="15">
        <v>43161</v>
      </c>
      <c r="I397" s="14" t="s">
        <v>102</v>
      </c>
      <c r="J397" s="13" t="s">
        <v>103</v>
      </c>
      <c r="K397" s="14">
        <v>6000000</v>
      </c>
      <c r="L397" s="14">
        <v>600000</v>
      </c>
      <c r="M397" s="14">
        <v>6600000</v>
      </c>
      <c r="N397" s="13" t="s">
        <v>24</v>
      </c>
      <c r="O397" s="14" t="s">
        <v>422</v>
      </c>
      <c r="P397" s="13" t="s">
        <v>423</v>
      </c>
      <c r="Q397" s="13" t="s">
        <v>427</v>
      </c>
      <c r="R397" s="13" t="s">
        <v>60</v>
      </c>
      <c r="S397" s="16">
        <v>827</v>
      </c>
      <c r="T397" s="16">
        <v>146</v>
      </c>
      <c r="U397" s="16">
        <v>209</v>
      </c>
      <c r="V397" s="13" t="s">
        <v>29</v>
      </c>
      <c r="W397" s="13" t="s">
        <v>29</v>
      </c>
      <c r="X397" s="17" t="str">
        <f>IF(S397=T397,"T","F")</f>
        <v>F</v>
      </c>
      <c r="Y397" s="17" t="s">
        <v>2258</v>
      </c>
      <c r="Z397" s="17" t="s">
        <v>75</v>
      </c>
      <c r="AA397" s="17" t="str">
        <f>VLOOKUP(U397,계정과목!$B$4:$C$75,2)</f>
        <v>인테리어</v>
      </c>
      <c r="AB397" s="17" t="str">
        <f>VLOOKUP(S397,계정과목!$B$4:$C$75,2)</f>
        <v>지급수수료</v>
      </c>
      <c r="AC397" s="17" t="str">
        <f>VLOOKUP(T397,계정과목!$B$4:$C$75,2)</f>
        <v>상품</v>
      </c>
      <c r="AD397" s="13" t="s">
        <v>60</v>
      </c>
      <c r="AE397" s="17" t="s">
        <v>2339</v>
      </c>
      <c r="AF397" s="13" t="s">
        <v>24</v>
      </c>
      <c r="AG397" s="17" t="s">
        <v>2359</v>
      </c>
      <c r="AH397" s="17" t="s">
        <v>2359</v>
      </c>
      <c r="AI397" s="17" t="s">
        <v>2359</v>
      </c>
      <c r="AJ397" s="17" t="s">
        <v>2367</v>
      </c>
      <c r="AK397" s="17" t="s">
        <v>2624</v>
      </c>
      <c r="AL397" s="27"/>
    </row>
    <row r="398" spans="1:38">
      <c r="A398" s="26">
        <v>5396</v>
      </c>
      <c r="B398" s="13" t="s">
        <v>19</v>
      </c>
      <c r="C398" s="13">
        <v>127838</v>
      </c>
      <c r="D398" s="14" t="s">
        <v>428</v>
      </c>
      <c r="E398" s="13" t="s">
        <v>429</v>
      </c>
      <c r="F398" s="15">
        <v>43159</v>
      </c>
      <c r="G398" s="15">
        <v>43168</v>
      </c>
      <c r="H398" s="15">
        <v>43168</v>
      </c>
      <c r="I398" s="14" t="s">
        <v>430</v>
      </c>
      <c r="J398" s="13" t="s">
        <v>431</v>
      </c>
      <c r="K398" s="14">
        <v>4500000</v>
      </c>
      <c r="L398" s="14">
        <v>450000</v>
      </c>
      <c r="M398" s="14">
        <v>4950000</v>
      </c>
      <c r="N398" s="13" t="s">
        <v>43</v>
      </c>
      <c r="O398" s="14" t="s">
        <v>432</v>
      </c>
      <c r="P398" s="13" t="s">
        <v>423</v>
      </c>
      <c r="Q398" s="13" t="s">
        <v>433</v>
      </c>
      <c r="R398" s="13" t="s">
        <v>60</v>
      </c>
      <c r="S398" s="16">
        <v>827</v>
      </c>
      <c r="T398" s="16">
        <v>827</v>
      </c>
      <c r="U398" s="16">
        <v>209</v>
      </c>
      <c r="V398" s="13" t="s">
        <v>29</v>
      </c>
      <c r="W398" s="13" t="s">
        <v>29</v>
      </c>
      <c r="X398" s="17" t="str">
        <f>IF(S398=T398,"T","F")</f>
        <v>T</v>
      </c>
      <c r="Y398" s="17" t="s">
        <v>2258</v>
      </c>
      <c r="Z398" s="17" t="s">
        <v>61</v>
      </c>
      <c r="AA398" s="17" t="str">
        <f>VLOOKUP(U398,계정과목!$B$4:$C$75,2)</f>
        <v>인테리어</v>
      </c>
      <c r="AB398" s="17" t="str">
        <f>VLOOKUP(S398,계정과목!$B$4:$C$75,2)</f>
        <v>지급수수료</v>
      </c>
      <c r="AC398" s="17" t="str">
        <f>VLOOKUP(T398,계정과목!$B$4:$C$75,2)</f>
        <v>지급수수료</v>
      </c>
      <c r="AD398" s="13" t="s">
        <v>60</v>
      </c>
      <c r="AE398" s="17" t="s">
        <v>2339</v>
      </c>
      <c r="AF398" s="13" t="s">
        <v>43</v>
      </c>
      <c r="AG398" s="17" t="s">
        <v>2359</v>
      </c>
      <c r="AH398" s="17" t="s">
        <v>2359</v>
      </c>
      <c r="AI398" s="17" t="s">
        <v>2359</v>
      </c>
      <c r="AJ398" s="17" t="s">
        <v>2367</v>
      </c>
      <c r="AK398" s="17" t="s">
        <v>2627</v>
      </c>
      <c r="AL398" s="27"/>
    </row>
    <row r="399" spans="1:38">
      <c r="A399" s="26">
        <v>5541</v>
      </c>
      <c r="B399" s="13" t="s">
        <v>19</v>
      </c>
      <c r="C399" s="13">
        <v>129149</v>
      </c>
      <c r="D399" s="14" t="s">
        <v>434</v>
      </c>
      <c r="E399" s="13" t="s">
        <v>435</v>
      </c>
      <c r="F399" s="15">
        <v>43155</v>
      </c>
      <c r="G399" s="15">
        <v>43166</v>
      </c>
      <c r="H399" s="15">
        <v>43167</v>
      </c>
      <c r="I399" s="14" t="s">
        <v>436</v>
      </c>
      <c r="J399" s="13" t="s">
        <v>437</v>
      </c>
      <c r="K399" s="14">
        <v>46305200</v>
      </c>
      <c r="L399" s="14">
        <v>4630520</v>
      </c>
      <c r="M399" s="14">
        <v>50935720</v>
      </c>
      <c r="N399" s="13" t="s">
        <v>43</v>
      </c>
      <c r="O399" s="14" t="s">
        <v>438</v>
      </c>
      <c r="P399" s="13" t="s">
        <v>423</v>
      </c>
      <c r="Q399" s="13" t="s">
        <v>439</v>
      </c>
      <c r="R399" s="13" t="s">
        <v>28</v>
      </c>
      <c r="S399" s="16">
        <v>146</v>
      </c>
      <c r="T399" s="16">
        <v>146</v>
      </c>
      <c r="U399" s="16">
        <v>209</v>
      </c>
      <c r="V399" s="13" t="s">
        <v>29</v>
      </c>
      <c r="W399" s="13" t="s">
        <v>29</v>
      </c>
      <c r="X399" s="17" t="str">
        <f>IF(S399=T399,"T","F")</f>
        <v>T</v>
      </c>
      <c r="Y399" s="17" t="s">
        <v>2258</v>
      </c>
      <c r="Z399" s="17" t="s">
        <v>33</v>
      </c>
      <c r="AA399" s="17" t="str">
        <f>VLOOKUP(U399,계정과목!$B$4:$C$75,2)</f>
        <v>인테리어</v>
      </c>
      <c r="AB399" s="17" t="str">
        <f>VLOOKUP(S399,계정과목!$B$4:$C$75,2)</f>
        <v>상품</v>
      </c>
      <c r="AC399" s="17" t="str">
        <f>VLOOKUP(T399,계정과목!$B$4:$C$75,2)</f>
        <v>상품</v>
      </c>
      <c r="AD399" s="13" t="s">
        <v>28</v>
      </c>
      <c r="AE399" s="17" t="s">
        <v>2628</v>
      </c>
      <c r="AF399" s="13" t="s">
        <v>43</v>
      </c>
      <c r="AG399" s="17" t="s">
        <v>2360</v>
      </c>
      <c r="AH399" s="17" t="s">
        <v>2359</v>
      </c>
      <c r="AI399" s="17" t="s">
        <v>2359</v>
      </c>
      <c r="AJ399" s="17" t="s">
        <v>2367</v>
      </c>
      <c r="AK399" s="17" t="s">
        <v>2304</v>
      </c>
      <c r="AL399" s="27"/>
    </row>
    <row r="400" spans="1:38">
      <c r="A400" s="26">
        <v>11237</v>
      </c>
      <c r="B400" s="13" t="s">
        <v>19</v>
      </c>
      <c r="C400" s="13">
        <v>125963</v>
      </c>
      <c r="D400" s="14" t="s">
        <v>440</v>
      </c>
      <c r="E400" s="13" t="s">
        <v>441</v>
      </c>
      <c r="F400" s="15">
        <v>43202</v>
      </c>
      <c r="G400" s="15">
        <v>43203</v>
      </c>
      <c r="H400" s="15">
        <v>43204</v>
      </c>
      <c r="I400" s="14" t="s">
        <v>442</v>
      </c>
      <c r="J400" s="13" t="s">
        <v>443</v>
      </c>
      <c r="K400" s="14">
        <v>217700</v>
      </c>
      <c r="L400" s="14">
        <v>21770</v>
      </c>
      <c r="M400" s="14">
        <v>239470</v>
      </c>
      <c r="N400" s="13" t="s">
        <v>43</v>
      </c>
      <c r="O400" s="14" t="s">
        <v>444</v>
      </c>
      <c r="P400" s="13" t="s">
        <v>445</v>
      </c>
      <c r="Q400" s="13" t="s">
        <v>446</v>
      </c>
      <c r="R400" s="13" t="s">
        <v>28</v>
      </c>
      <c r="S400" s="16">
        <v>146</v>
      </c>
      <c r="T400" s="16">
        <v>146</v>
      </c>
      <c r="U400" s="16">
        <v>209</v>
      </c>
      <c r="V400" s="13" t="s">
        <v>29</v>
      </c>
      <c r="W400" s="13" t="s">
        <v>29</v>
      </c>
      <c r="X400" s="17" t="str">
        <f>IF(S400=T400,"T","F")</f>
        <v>T</v>
      </c>
      <c r="Y400" s="17" t="s">
        <v>2258</v>
      </c>
      <c r="Z400" s="17" t="s">
        <v>30</v>
      </c>
      <c r="AA400" s="17" t="str">
        <f>VLOOKUP(U400,계정과목!$B$4:$C$75,2)</f>
        <v>인테리어</v>
      </c>
      <c r="AB400" s="17" t="str">
        <f>VLOOKUP(S400,계정과목!$B$4:$C$75,2)</f>
        <v>상품</v>
      </c>
      <c r="AC400" s="17" t="str">
        <f>VLOOKUP(T400,계정과목!$B$4:$C$75,2)</f>
        <v>상품</v>
      </c>
      <c r="AD400" s="13" t="s">
        <v>28</v>
      </c>
      <c r="AE400" s="17"/>
      <c r="AF400" s="13" t="s">
        <v>43</v>
      </c>
      <c r="AG400" s="17" t="s">
        <v>2360</v>
      </c>
      <c r="AH400" s="17" t="s">
        <v>2359</v>
      </c>
      <c r="AI400" s="17" t="s">
        <v>2359</v>
      </c>
      <c r="AJ400" s="17" t="s">
        <v>2416</v>
      </c>
      <c r="AK400" s="17" t="s">
        <v>2304</v>
      </c>
      <c r="AL400" s="27"/>
    </row>
    <row r="401" spans="1:38">
      <c r="A401" s="26">
        <v>11748</v>
      </c>
      <c r="B401" s="13" t="s">
        <v>19</v>
      </c>
      <c r="C401" s="13">
        <v>127547</v>
      </c>
      <c r="D401" s="14" t="s">
        <v>447</v>
      </c>
      <c r="E401" s="13" t="s">
        <v>448</v>
      </c>
      <c r="F401" s="15">
        <v>43200</v>
      </c>
      <c r="G401" s="15">
        <v>43201</v>
      </c>
      <c r="H401" s="15">
        <v>43201</v>
      </c>
      <c r="I401" s="14" t="s">
        <v>102</v>
      </c>
      <c r="J401" s="13" t="s">
        <v>103</v>
      </c>
      <c r="K401" s="14">
        <v>4000000</v>
      </c>
      <c r="L401" s="14">
        <v>400000</v>
      </c>
      <c r="M401" s="14">
        <v>4400000</v>
      </c>
      <c r="N401" s="13" t="s">
        <v>24</v>
      </c>
      <c r="O401" s="14" t="s">
        <v>422</v>
      </c>
      <c r="P401" s="13" t="s">
        <v>423</v>
      </c>
      <c r="Q401" s="13" t="s">
        <v>449</v>
      </c>
      <c r="R401" s="13" t="s">
        <v>60</v>
      </c>
      <c r="S401" s="16">
        <v>827</v>
      </c>
      <c r="T401" s="16">
        <v>146</v>
      </c>
      <c r="U401" s="16">
        <v>209</v>
      </c>
      <c r="V401" s="13" t="s">
        <v>29</v>
      </c>
      <c r="W401" s="13" t="s">
        <v>29</v>
      </c>
      <c r="X401" s="17" t="str">
        <f>IF(S401=T401,"T","F")</f>
        <v>F</v>
      </c>
      <c r="Y401" s="17" t="s">
        <v>2258</v>
      </c>
      <c r="Z401" s="17" t="s">
        <v>33</v>
      </c>
      <c r="AA401" s="17" t="str">
        <f>VLOOKUP(U401,계정과목!$B$4:$C$75,2)</f>
        <v>인테리어</v>
      </c>
      <c r="AB401" s="17" t="str">
        <f>VLOOKUP(S401,계정과목!$B$4:$C$75,2)</f>
        <v>지급수수료</v>
      </c>
      <c r="AC401" s="17" t="str">
        <f>VLOOKUP(T401,계정과목!$B$4:$C$75,2)</f>
        <v>상품</v>
      </c>
      <c r="AD401" s="13" t="s">
        <v>60</v>
      </c>
      <c r="AE401" s="17" t="s">
        <v>2339</v>
      </c>
      <c r="AF401" s="13" t="s">
        <v>24</v>
      </c>
      <c r="AG401" s="17" t="s">
        <v>2359</v>
      </c>
      <c r="AH401" s="17" t="s">
        <v>2359</v>
      </c>
      <c r="AI401" s="17" t="s">
        <v>2359</v>
      </c>
      <c r="AJ401" s="17" t="s">
        <v>2367</v>
      </c>
      <c r="AK401" s="17" t="s">
        <v>2622</v>
      </c>
      <c r="AL401" s="27"/>
    </row>
    <row r="402" spans="1:38">
      <c r="A402" s="26">
        <v>19241</v>
      </c>
      <c r="B402" s="13" t="s">
        <v>19</v>
      </c>
      <c r="C402" s="13">
        <v>127778</v>
      </c>
      <c r="D402" s="14" t="s">
        <v>358</v>
      </c>
      <c r="E402" s="13" t="s">
        <v>359</v>
      </c>
      <c r="F402" s="15">
        <v>43293</v>
      </c>
      <c r="G402" s="15">
        <v>43293</v>
      </c>
      <c r="H402" s="15">
        <v>43293</v>
      </c>
      <c r="I402" s="14" t="s">
        <v>450</v>
      </c>
      <c r="J402" s="13" t="s">
        <v>451</v>
      </c>
      <c r="K402" s="14">
        <v>42270000</v>
      </c>
      <c r="L402" s="14">
        <v>4227000</v>
      </c>
      <c r="M402" s="14">
        <v>46497000</v>
      </c>
      <c r="N402" s="13" t="s">
        <v>43</v>
      </c>
      <c r="O402" s="14" t="s">
        <v>452</v>
      </c>
      <c r="P402" s="13" t="s">
        <v>445</v>
      </c>
      <c r="Q402" s="13" t="s">
        <v>453</v>
      </c>
      <c r="R402" s="13" t="s">
        <v>60</v>
      </c>
      <c r="S402" s="16">
        <v>827</v>
      </c>
      <c r="T402" s="16">
        <v>831</v>
      </c>
      <c r="U402" s="16">
        <v>209</v>
      </c>
      <c r="V402" s="13" t="s">
        <v>29</v>
      </c>
      <c r="W402" s="13" t="s">
        <v>29</v>
      </c>
      <c r="X402" s="17" t="str">
        <f>IF(S402=T402,"T","F")</f>
        <v>F</v>
      </c>
      <c r="Y402" s="17" t="s">
        <v>2258</v>
      </c>
      <c r="Z402" s="17" t="s">
        <v>30</v>
      </c>
      <c r="AA402" s="17" t="str">
        <f>VLOOKUP(U402,계정과목!$B$4:$C$75,2)</f>
        <v>인테리어</v>
      </c>
      <c r="AB402" s="17" t="str">
        <f>VLOOKUP(S402,계정과목!$B$4:$C$75,2)</f>
        <v>지급수수료</v>
      </c>
      <c r="AC402" s="17" t="str">
        <f>VLOOKUP(T402,계정과목!$B$4:$C$75,2)</f>
        <v>건물관리비</v>
      </c>
      <c r="AD402" s="13" t="s">
        <v>60</v>
      </c>
      <c r="AE402" s="17" t="s">
        <v>2352</v>
      </c>
      <c r="AF402" s="13" t="s">
        <v>43</v>
      </c>
      <c r="AG402" s="17" t="s">
        <v>2360</v>
      </c>
      <c r="AH402" s="17" t="s">
        <v>2359</v>
      </c>
      <c r="AI402" s="17" t="s">
        <v>2359</v>
      </c>
      <c r="AJ402" s="17" t="s">
        <v>2367</v>
      </c>
      <c r="AK402" s="17" t="s">
        <v>2304</v>
      </c>
      <c r="AL402" s="27"/>
    </row>
    <row r="403" spans="1:38">
      <c r="A403" s="26">
        <v>19736</v>
      </c>
      <c r="B403" s="13" t="s">
        <v>19</v>
      </c>
      <c r="C403" s="13">
        <v>127855</v>
      </c>
      <c r="D403" s="14" t="s">
        <v>368</v>
      </c>
      <c r="E403" s="13" t="s">
        <v>369</v>
      </c>
      <c r="F403" s="15">
        <v>43268</v>
      </c>
      <c r="G403" s="15">
        <v>43271</v>
      </c>
      <c r="H403" s="15">
        <v>43271</v>
      </c>
      <c r="I403" s="14" t="s">
        <v>454</v>
      </c>
      <c r="J403" s="13" t="s">
        <v>455</v>
      </c>
      <c r="K403" s="14">
        <v>203000000</v>
      </c>
      <c r="L403" s="14">
        <v>20300000</v>
      </c>
      <c r="M403" s="14">
        <v>223300000</v>
      </c>
      <c r="N403" s="13" t="s">
        <v>43</v>
      </c>
      <c r="O403" s="14" t="s">
        <v>456</v>
      </c>
      <c r="P403" s="13" t="s">
        <v>445</v>
      </c>
      <c r="Q403" s="13" t="s">
        <v>457</v>
      </c>
      <c r="R403" s="13" t="s">
        <v>60</v>
      </c>
      <c r="S403" s="16">
        <v>817</v>
      </c>
      <c r="T403" s="16">
        <v>813</v>
      </c>
      <c r="U403" s="16">
        <v>209</v>
      </c>
      <c r="V403" s="13" t="s">
        <v>29</v>
      </c>
      <c r="W403" s="13" t="s">
        <v>29</v>
      </c>
      <c r="X403" s="17" t="str">
        <f>IF(S403=T403,"T","F")</f>
        <v>F</v>
      </c>
      <c r="Y403" s="17" t="s">
        <v>2258</v>
      </c>
      <c r="Z403" s="17" t="s">
        <v>30</v>
      </c>
      <c r="AA403" s="17" t="str">
        <f>VLOOKUP(U403,계정과목!$B$4:$C$75,2)</f>
        <v>인테리어</v>
      </c>
      <c r="AB403" s="17" t="str">
        <f>VLOOKUP(S403,계정과목!$B$4:$C$75,2)</f>
        <v>지급임차료</v>
      </c>
      <c r="AC403" s="17" t="str">
        <f>VLOOKUP(T403,계정과목!$B$4:$C$75,2)</f>
        <v>수도광열비</v>
      </c>
      <c r="AD403" s="13" t="s">
        <v>60</v>
      </c>
      <c r="AE403" s="17" t="s">
        <v>2304</v>
      </c>
      <c r="AF403" s="13" t="s">
        <v>43</v>
      </c>
      <c r="AG403" s="17" t="s">
        <v>2360</v>
      </c>
      <c r="AH403" s="17" t="s">
        <v>2359</v>
      </c>
      <c r="AI403" s="17" t="s">
        <v>2359</v>
      </c>
      <c r="AJ403" s="17" t="s">
        <v>2367</v>
      </c>
      <c r="AK403" s="17" t="s">
        <v>2304</v>
      </c>
      <c r="AL403" s="27"/>
    </row>
    <row r="404" spans="1:38">
      <c r="A404" s="26">
        <v>20832</v>
      </c>
      <c r="B404" s="13" t="s">
        <v>19</v>
      </c>
      <c r="C404" s="13">
        <v>129560</v>
      </c>
      <c r="D404" s="14" t="s">
        <v>458</v>
      </c>
      <c r="E404" s="13" t="s">
        <v>459</v>
      </c>
      <c r="F404" s="15">
        <v>43285</v>
      </c>
      <c r="G404" s="15">
        <v>43295</v>
      </c>
      <c r="H404" s="15">
        <v>43295</v>
      </c>
      <c r="I404" s="14" t="s">
        <v>460</v>
      </c>
      <c r="J404" s="13" t="s">
        <v>461</v>
      </c>
      <c r="K404" s="14">
        <v>8000000</v>
      </c>
      <c r="L404" s="14">
        <v>800000</v>
      </c>
      <c r="M404" s="14">
        <v>8800000</v>
      </c>
      <c r="N404" s="13" t="s">
        <v>24</v>
      </c>
      <c r="O404" s="14" t="s">
        <v>462</v>
      </c>
      <c r="P404" s="13" t="s">
        <v>423</v>
      </c>
      <c r="Q404" s="13" t="s">
        <v>463</v>
      </c>
      <c r="R404" s="13" t="s">
        <v>60</v>
      </c>
      <c r="S404" s="16">
        <v>827</v>
      </c>
      <c r="T404" s="16">
        <v>146</v>
      </c>
      <c r="U404" s="16">
        <v>209</v>
      </c>
      <c r="V404" s="13" t="s">
        <v>29</v>
      </c>
      <c r="W404" s="13" t="s">
        <v>29</v>
      </c>
      <c r="X404" s="17" t="str">
        <f>IF(S404=T404,"T","F")</f>
        <v>F</v>
      </c>
      <c r="Y404" s="17" t="s">
        <v>2258</v>
      </c>
      <c r="Z404" s="17" t="s">
        <v>33</v>
      </c>
      <c r="AA404" s="17" t="str">
        <f>VLOOKUP(U404,계정과목!$B$4:$C$75,2)</f>
        <v>인테리어</v>
      </c>
      <c r="AB404" s="17" t="str">
        <f>VLOOKUP(S404,계정과목!$B$4:$C$75,2)</f>
        <v>지급수수료</v>
      </c>
      <c r="AC404" s="17" t="str">
        <f>VLOOKUP(T404,계정과목!$B$4:$C$75,2)</f>
        <v>상품</v>
      </c>
      <c r="AD404" s="13" t="s">
        <v>60</v>
      </c>
      <c r="AE404" s="17" t="s">
        <v>2629</v>
      </c>
      <c r="AF404" s="13" t="s">
        <v>24</v>
      </c>
      <c r="AG404" s="17" t="s">
        <v>2359</v>
      </c>
      <c r="AH404" s="17" t="s">
        <v>2359</v>
      </c>
      <c r="AI404" s="17" t="s">
        <v>2359</v>
      </c>
      <c r="AJ404" s="17" t="s">
        <v>2367</v>
      </c>
      <c r="AK404" s="17" t="s">
        <v>2622</v>
      </c>
      <c r="AL404" s="27"/>
    </row>
    <row r="405" spans="1:38">
      <c r="A405" s="26">
        <v>21746</v>
      </c>
      <c r="B405" s="13" t="s">
        <v>19</v>
      </c>
      <c r="C405" s="13">
        <v>129856</v>
      </c>
      <c r="D405" s="14" t="s">
        <v>464</v>
      </c>
      <c r="E405" s="13" t="s">
        <v>465</v>
      </c>
      <c r="F405" s="15">
        <v>43306</v>
      </c>
      <c r="G405" s="15">
        <v>43306</v>
      </c>
      <c r="H405" s="15">
        <v>43306</v>
      </c>
      <c r="I405" s="14" t="s">
        <v>466</v>
      </c>
      <c r="J405" s="13" t="s">
        <v>467</v>
      </c>
      <c r="K405" s="14">
        <v>6590909</v>
      </c>
      <c r="L405" s="14">
        <v>659091</v>
      </c>
      <c r="M405" s="14">
        <v>7250000</v>
      </c>
      <c r="N405" s="13" t="s">
        <v>43</v>
      </c>
      <c r="O405" s="14" t="s">
        <v>468</v>
      </c>
      <c r="P405" s="13" t="s">
        <v>445</v>
      </c>
      <c r="Q405" s="13" t="s">
        <v>469</v>
      </c>
      <c r="R405" s="13" t="s">
        <v>60</v>
      </c>
      <c r="S405" s="16">
        <v>827</v>
      </c>
      <c r="T405" s="16">
        <v>827</v>
      </c>
      <c r="U405" s="16">
        <v>209</v>
      </c>
      <c r="V405" s="13" t="s">
        <v>29</v>
      </c>
      <c r="W405" s="13" t="s">
        <v>29</v>
      </c>
      <c r="X405" s="17" t="str">
        <f>IF(S405=T405,"T","F")</f>
        <v>T</v>
      </c>
      <c r="Y405" s="17" t="s">
        <v>2258</v>
      </c>
      <c r="Z405" s="17" t="s">
        <v>33</v>
      </c>
      <c r="AA405" s="17" t="str">
        <f>VLOOKUP(U405,계정과목!$B$4:$C$75,2)</f>
        <v>인테리어</v>
      </c>
      <c r="AB405" s="17" t="str">
        <f>VLOOKUP(S405,계정과목!$B$4:$C$75,2)</f>
        <v>지급수수료</v>
      </c>
      <c r="AC405" s="17" t="str">
        <f>VLOOKUP(T405,계정과목!$B$4:$C$75,2)</f>
        <v>지급수수료</v>
      </c>
      <c r="AD405" s="13" t="s">
        <v>60</v>
      </c>
      <c r="AE405" s="17" t="s">
        <v>2461</v>
      </c>
      <c r="AF405" s="13" t="s">
        <v>43</v>
      </c>
      <c r="AG405" s="17" t="s">
        <v>2360</v>
      </c>
      <c r="AH405" s="17" t="s">
        <v>2359</v>
      </c>
      <c r="AI405" s="17" t="s">
        <v>2359</v>
      </c>
      <c r="AJ405" s="17" t="s">
        <v>2367</v>
      </c>
      <c r="AK405" s="17" t="s">
        <v>2304</v>
      </c>
      <c r="AL405" s="27"/>
    </row>
    <row r="406" spans="1:38">
      <c r="A406" s="26">
        <v>27209</v>
      </c>
      <c r="B406" s="13" t="s">
        <v>19</v>
      </c>
      <c r="C406" s="13">
        <v>129324</v>
      </c>
      <c r="D406" s="14" t="s">
        <v>470</v>
      </c>
      <c r="E406" s="13" t="s">
        <v>471</v>
      </c>
      <c r="F406" s="15">
        <v>43328</v>
      </c>
      <c r="G406" s="15">
        <v>43328</v>
      </c>
      <c r="H406" s="15">
        <v>43328</v>
      </c>
      <c r="I406" s="14" t="s">
        <v>102</v>
      </c>
      <c r="J406" s="13" t="s">
        <v>103</v>
      </c>
      <c r="K406" s="14">
        <v>4000000</v>
      </c>
      <c r="L406" s="14">
        <v>400000</v>
      </c>
      <c r="M406" s="14">
        <v>4400000</v>
      </c>
      <c r="N406" s="13" t="s">
        <v>24</v>
      </c>
      <c r="O406" s="14" t="s">
        <v>422</v>
      </c>
      <c r="P406" s="13" t="s">
        <v>423</v>
      </c>
      <c r="Q406" s="13" t="s">
        <v>220</v>
      </c>
      <c r="R406" s="13" t="s">
        <v>60</v>
      </c>
      <c r="S406" s="16">
        <v>827</v>
      </c>
      <c r="T406" s="16">
        <v>827</v>
      </c>
      <c r="U406" s="16">
        <v>209</v>
      </c>
      <c r="V406" s="13" t="s">
        <v>29</v>
      </c>
      <c r="W406" s="13" t="s">
        <v>29</v>
      </c>
      <c r="X406" s="17" t="str">
        <f>IF(S406=T406,"T","F")</f>
        <v>T</v>
      </c>
      <c r="Y406" s="17" t="s">
        <v>2258</v>
      </c>
      <c r="Z406" s="17" t="s">
        <v>33</v>
      </c>
      <c r="AA406" s="17" t="str">
        <f>VLOOKUP(U406,계정과목!$B$4:$C$75,2)</f>
        <v>인테리어</v>
      </c>
      <c r="AB406" s="17" t="str">
        <f>VLOOKUP(S406,계정과목!$B$4:$C$75,2)</f>
        <v>지급수수료</v>
      </c>
      <c r="AC406" s="17" t="str">
        <f>VLOOKUP(T406,계정과목!$B$4:$C$75,2)</f>
        <v>지급수수료</v>
      </c>
      <c r="AD406" s="13" t="s">
        <v>60</v>
      </c>
      <c r="AE406" s="17" t="s">
        <v>2339</v>
      </c>
      <c r="AF406" s="13" t="s">
        <v>24</v>
      </c>
      <c r="AG406" s="17" t="s">
        <v>2359</v>
      </c>
      <c r="AH406" s="17" t="s">
        <v>2359</v>
      </c>
      <c r="AI406" s="17" t="s">
        <v>2359</v>
      </c>
      <c r="AJ406" s="17" t="s">
        <v>2367</v>
      </c>
      <c r="AK406" s="17" t="s">
        <v>2624</v>
      </c>
      <c r="AL406" s="27"/>
    </row>
    <row r="407" spans="1:38">
      <c r="A407" s="26">
        <v>33118</v>
      </c>
      <c r="B407" s="13" t="s">
        <v>19</v>
      </c>
      <c r="C407" s="13">
        <v>125963</v>
      </c>
      <c r="D407" s="14" t="s">
        <v>440</v>
      </c>
      <c r="E407" s="13" t="s">
        <v>441</v>
      </c>
      <c r="F407" s="15">
        <v>43420</v>
      </c>
      <c r="G407" s="15">
        <v>43420</v>
      </c>
      <c r="H407" s="15">
        <v>43420</v>
      </c>
      <c r="I407" s="14" t="s">
        <v>472</v>
      </c>
      <c r="J407" s="13" t="s">
        <v>473</v>
      </c>
      <c r="K407" s="14">
        <v>1350000</v>
      </c>
      <c r="L407" s="14">
        <v>135000</v>
      </c>
      <c r="M407" s="14">
        <v>1485000</v>
      </c>
      <c r="N407" s="13" t="s">
        <v>43</v>
      </c>
      <c r="O407" s="14" t="s">
        <v>474</v>
      </c>
      <c r="P407" s="13" t="s">
        <v>445</v>
      </c>
      <c r="Q407" s="13" t="s">
        <v>475</v>
      </c>
      <c r="R407" s="13" t="s">
        <v>28</v>
      </c>
      <c r="S407" s="16">
        <v>146</v>
      </c>
      <c r="T407" s="16">
        <v>146</v>
      </c>
      <c r="U407" s="16">
        <v>209</v>
      </c>
      <c r="V407" s="13" t="s">
        <v>29</v>
      </c>
      <c r="W407" s="13" t="s">
        <v>29</v>
      </c>
      <c r="X407" s="17" t="str">
        <f>IF(S407=T407,"T","F")</f>
        <v>T</v>
      </c>
      <c r="Y407" s="17" t="s">
        <v>2258</v>
      </c>
      <c r="Z407" s="17" t="s">
        <v>30</v>
      </c>
      <c r="AA407" s="17" t="str">
        <f>VLOOKUP(U407,계정과목!$B$4:$C$75,2)</f>
        <v>인테리어</v>
      </c>
      <c r="AB407" s="17" t="str">
        <f>VLOOKUP(S407,계정과목!$B$4:$C$75,2)</f>
        <v>상품</v>
      </c>
      <c r="AC407" s="17" t="str">
        <f>VLOOKUP(T407,계정과목!$B$4:$C$75,2)</f>
        <v>상품</v>
      </c>
      <c r="AD407" s="13" t="s">
        <v>28</v>
      </c>
      <c r="AE407" s="17" t="s">
        <v>2630</v>
      </c>
      <c r="AF407" s="13" t="s">
        <v>43</v>
      </c>
      <c r="AG407" s="17" t="s">
        <v>2360</v>
      </c>
      <c r="AH407" s="17" t="s">
        <v>2359</v>
      </c>
      <c r="AI407" s="17" t="s">
        <v>2359</v>
      </c>
      <c r="AJ407" s="17" t="s">
        <v>2367</v>
      </c>
      <c r="AK407" s="17" t="s">
        <v>2304</v>
      </c>
      <c r="AL407" s="27"/>
    </row>
    <row r="408" spans="1:38">
      <c r="A408" s="26">
        <v>33734</v>
      </c>
      <c r="B408" s="13" t="s">
        <v>19</v>
      </c>
      <c r="C408" s="13">
        <v>129375</v>
      </c>
      <c r="D408" s="14" t="s">
        <v>476</v>
      </c>
      <c r="E408" s="13" t="s">
        <v>477</v>
      </c>
      <c r="F408" s="15">
        <v>43426</v>
      </c>
      <c r="G408" s="15">
        <v>43426</v>
      </c>
      <c r="H408" s="15">
        <v>43426</v>
      </c>
      <c r="I408" s="14" t="s">
        <v>478</v>
      </c>
      <c r="J408" s="13" t="s">
        <v>479</v>
      </c>
      <c r="K408" s="14">
        <v>1909091</v>
      </c>
      <c r="L408" s="14">
        <v>190909</v>
      </c>
      <c r="M408" s="14">
        <v>2100000</v>
      </c>
      <c r="N408" s="13" t="s">
        <v>43</v>
      </c>
      <c r="O408" s="14" t="s">
        <v>480</v>
      </c>
      <c r="P408" s="13" t="s">
        <v>445</v>
      </c>
      <c r="Q408" s="13" t="s">
        <v>279</v>
      </c>
      <c r="R408" s="13" t="s">
        <v>60</v>
      </c>
      <c r="S408" s="16">
        <v>827</v>
      </c>
      <c r="T408" s="16">
        <v>146</v>
      </c>
      <c r="U408" s="16">
        <v>209</v>
      </c>
      <c r="V408" s="13" t="s">
        <v>29</v>
      </c>
      <c r="W408" s="13" t="s">
        <v>29</v>
      </c>
      <c r="X408" s="17" t="str">
        <f>IF(S408=T408,"T","F")</f>
        <v>F</v>
      </c>
      <c r="Y408" s="17" t="s">
        <v>2258</v>
      </c>
      <c r="Z408" s="17" t="s">
        <v>33</v>
      </c>
      <c r="AA408" s="17" t="str">
        <f>VLOOKUP(U408,계정과목!$B$4:$C$75,2)</f>
        <v>인테리어</v>
      </c>
      <c r="AB408" s="17" t="str">
        <f>VLOOKUP(S408,계정과목!$B$4:$C$75,2)</f>
        <v>지급수수료</v>
      </c>
      <c r="AC408" s="17" t="str">
        <f>VLOOKUP(T408,계정과목!$B$4:$C$75,2)</f>
        <v>상품</v>
      </c>
      <c r="AD408" s="13" t="s">
        <v>60</v>
      </c>
      <c r="AE408" s="17" t="s">
        <v>2631</v>
      </c>
      <c r="AF408" s="13" t="s">
        <v>43</v>
      </c>
      <c r="AG408" s="17" t="s">
        <v>2360</v>
      </c>
      <c r="AH408" s="17" t="s">
        <v>2359</v>
      </c>
      <c r="AI408" s="17" t="s">
        <v>2359</v>
      </c>
      <c r="AJ408" s="17" t="s">
        <v>2367</v>
      </c>
      <c r="AK408" s="17" t="s">
        <v>2304</v>
      </c>
      <c r="AL408" s="27"/>
    </row>
    <row r="409" spans="1:38">
      <c r="A409" s="26">
        <v>34113</v>
      </c>
      <c r="B409" s="13" t="s">
        <v>19</v>
      </c>
      <c r="C409" s="13">
        <v>129744</v>
      </c>
      <c r="D409" s="14" t="s">
        <v>481</v>
      </c>
      <c r="E409" s="13" t="s">
        <v>482</v>
      </c>
      <c r="F409" s="15">
        <v>43420</v>
      </c>
      <c r="G409" s="15">
        <v>43420</v>
      </c>
      <c r="H409" s="15">
        <v>43420</v>
      </c>
      <c r="I409" s="14" t="s">
        <v>483</v>
      </c>
      <c r="J409" s="13" t="s">
        <v>484</v>
      </c>
      <c r="K409" s="14">
        <v>36550000</v>
      </c>
      <c r="L409" s="14">
        <v>3655000</v>
      </c>
      <c r="M409" s="14">
        <v>40205000</v>
      </c>
      <c r="N409" s="13" t="s">
        <v>24</v>
      </c>
      <c r="O409" s="14" t="s">
        <v>485</v>
      </c>
      <c r="P409" s="13" t="s">
        <v>445</v>
      </c>
      <c r="Q409" s="13" t="s">
        <v>486</v>
      </c>
      <c r="R409" s="13" t="s">
        <v>60</v>
      </c>
      <c r="S409" s="16">
        <v>827</v>
      </c>
      <c r="T409" s="16">
        <v>827</v>
      </c>
      <c r="U409" s="16">
        <v>209</v>
      </c>
      <c r="V409" s="13" t="s">
        <v>29</v>
      </c>
      <c r="W409" s="13" t="s">
        <v>29</v>
      </c>
      <c r="X409" s="17" t="str">
        <f>IF(S409=T409,"T","F")</f>
        <v>T</v>
      </c>
      <c r="Y409" s="17" t="s">
        <v>2258</v>
      </c>
      <c r="Z409" s="17" t="s">
        <v>33</v>
      </c>
      <c r="AA409" s="17" t="str">
        <f>VLOOKUP(U409,계정과목!$B$4:$C$75,2)</f>
        <v>인테리어</v>
      </c>
      <c r="AB409" s="17" t="str">
        <f>VLOOKUP(S409,계정과목!$B$4:$C$75,2)</f>
        <v>지급수수료</v>
      </c>
      <c r="AC409" s="17" t="str">
        <f>VLOOKUP(T409,계정과목!$B$4:$C$75,2)</f>
        <v>지급수수료</v>
      </c>
      <c r="AD409" s="13" t="s">
        <v>60</v>
      </c>
      <c r="AE409" s="17" t="s">
        <v>2304</v>
      </c>
      <c r="AF409" s="13" t="s">
        <v>24</v>
      </c>
      <c r="AG409" s="17" t="s">
        <v>2360</v>
      </c>
      <c r="AH409" s="17" t="s">
        <v>2359</v>
      </c>
      <c r="AI409" s="17" t="s">
        <v>2359</v>
      </c>
      <c r="AJ409" s="17" t="s">
        <v>2367</v>
      </c>
      <c r="AK409" s="17" t="s">
        <v>2304</v>
      </c>
      <c r="AL409" s="27"/>
    </row>
    <row r="410" spans="1:38">
      <c r="A410" s="26">
        <v>2797</v>
      </c>
      <c r="B410" s="13" t="s">
        <v>19</v>
      </c>
      <c r="C410" s="13">
        <v>126066</v>
      </c>
      <c r="D410" s="14" t="s">
        <v>487</v>
      </c>
      <c r="E410" s="13" t="s">
        <v>488</v>
      </c>
      <c r="F410" s="15">
        <v>43166</v>
      </c>
      <c r="G410" s="15">
        <v>43188</v>
      </c>
      <c r="H410" s="15">
        <v>43188</v>
      </c>
      <c r="I410" s="14" t="s">
        <v>420</v>
      </c>
      <c r="J410" s="13" t="s">
        <v>421</v>
      </c>
      <c r="K410" s="14">
        <v>4000000</v>
      </c>
      <c r="L410" s="14">
        <v>400000</v>
      </c>
      <c r="M410" s="14">
        <v>4400000</v>
      </c>
      <c r="N410" s="13" t="s">
        <v>24</v>
      </c>
      <c r="O410" s="14" t="s">
        <v>422</v>
      </c>
      <c r="P410" s="13" t="s">
        <v>489</v>
      </c>
      <c r="Q410" s="13" t="s">
        <v>424</v>
      </c>
      <c r="R410" s="13" t="s">
        <v>60</v>
      </c>
      <c r="S410" s="16">
        <v>813</v>
      </c>
      <c r="T410" s="16">
        <v>813</v>
      </c>
      <c r="U410" s="16">
        <v>211</v>
      </c>
      <c r="V410" s="13" t="s">
        <v>29</v>
      </c>
      <c r="W410" s="13" t="s">
        <v>29</v>
      </c>
      <c r="X410" s="17" t="str">
        <f>IF(S410=T410,"T","F")</f>
        <v>T</v>
      </c>
      <c r="Y410" s="17" t="s">
        <v>2258</v>
      </c>
      <c r="Z410" s="17" t="s">
        <v>30</v>
      </c>
      <c r="AA410" s="17" t="str">
        <f>VLOOKUP(U410,계정과목!$B$4:$C$75,2)</f>
        <v>인테리어</v>
      </c>
      <c r="AB410" s="17" t="str">
        <f>VLOOKUP(S410,계정과목!$B$4:$C$75,2)</f>
        <v>수도광열비</v>
      </c>
      <c r="AC410" s="17" t="str">
        <f>VLOOKUP(T410,계정과목!$B$4:$C$75,2)</f>
        <v>수도광열비</v>
      </c>
      <c r="AD410" s="13" t="s">
        <v>60</v>
      </c>
      <c r="AE410" s="17" t="s">
        <v>2339</v>
      </c>
      <c r="AF410" s="13" t="s">
        <v>24</v>
      </c>
      <c r="AG410" s="17" t="s">
        <v>2359</v>
      </c>
      <c r="AH410" s="17" t="s">
        <v>2359</v>
      </c>
      <c r="AI410" s="17" t="s">
        <v>2359</v>
      </c>
      <c r="AJ410" s="17" t="s">
        <v>2367</v>
      </c>
      <c r="AK410" s="17" t="s">
        <v>2625</v>
      </c>
      <c r="AL410" s="27"/>
    </row>
    <row r="411" spans="1:38">
      <c r="A411" s="26">
        <v>5804</v>
      </c>
      <c r="B411" s="13" t="s">
        <v>19</v>
      </c>
      <c r="C411" s="13">
        <v>129335</v>
      </c>
      <c r="D411" s="14" t="s">
        <v>490</v>
      </c>
      <c r="E411" s="13" t="s">
        <v>491</v>
      </c>
      <c r="F411" s="15">
        <v>43109</v>
      </c>
      <c r="G411" s="15">
        <v>43118</v>
      </c>
      <c r="H411" s="15">
        <v>43118</v>
      </c>
      <c r="I411" s="14" t="s">
        <v>492</v>
      </c>
      <c r="J411" s="13" t="s">
        <v>493</v>
      </c>
      <c r="K411" s="14">
        <v>-10000000</v>
      </c>
      <c r="L411" s="14">
        <v>-1000000</v>
      </c>
      <c r="M411" s="14">
        <v>-11000000</v>
      </c>
      <c r="N411" s="13" t="s">
        <v>24</v>
      </c>
      <c r="O411" s="14" t="s">
        <v>494</v>
      </c>
      <c r="P411" s="13" t="s">
        <v>489</v>
      </c>
      <c r="Q411" s="13" t="s">
        <v>495</v>
      </c>
      <c r="R411" s="13" t="s">
        <v>60</v>
      </c>
      <c r="S411" s="16">
        <v>827</v>
      </c>
      <c r="T411" s="16">
        <v>828</v>
      </c>
      <c r="U411" s="16">
        <v>211</v>
      </c>
      <c r="V411" s="13" t="s">
        <v>29</v>
      </c>
      <c r="W411" s="13" t="s">
        <v>29</v>
      </c>
      <c r="X411" s="17" t="str">
        <f>IF(S411=T411,"T","F")</f>
        <v>F</v>
      </c>
      <c r="Y411" s="17" t="s">
        <v>2258</v>
      </c>
      <c r="Z411" s="17" t="s">
        <v>30</v>
      </c>
      <c r="AA411" s="17" t="str">
        <f>VLOOKUP(U411,계정과목!$B$4:$C$75,2)</f>
        <v>인테리어</v>
      </c>
      <c r="AB411" s="17" t="str">
        <f>VLOOKUP(S411,계정과목!$B$4:$C$75,2)</f>
        <v>지급수수료</v>
      </c>
      <c r="AC411" s="17" t="str">
        <f>VLOOKUP(T411,계정과목!$B$4:$C$75,2)</f>
        <v>광고선전비</v>
      </c>
      <c r="AD411" s="13" t="s">
        <v>60</v>
      </c>
      <c r="AE411" s="17" t="s">
        <v>2339</v>
      </c>
      <c r="AF411" s="13" t="s">
        <v>24</v>
      </c>
      <c r="AG411" s="17" t="s">
        <v>2359</v>
      </c>
      <c r="AH411" s="17" t="s">
        <v>2359</v>
      </c>
      <c r="AI411" s="17" t="s">
        <v>2359</v>
      </c>
      <c r="AJ411" s="17" t="s">
        <v>2367</v>
      </c>
      <c r="AK411" s="17" t="s">
        <v>2623</v>
      </c>
      <c r="AL411" s="27"/>
    </row>
    <row r="412" spans="1:38">
      <c r="A412" s="26">
        <v>5805</v>
      </c>
      <c r="B412" s="13" t="s">
        <v>19</v>
      </c>
      <c r="C412" s="13">
        <v>129335</v>
      </c>
      <c r="D412" s="14" t="s">
        <v>490</v>
      </c>
      <c r="E412" s="13" t="s">
        <v>491</v>
      </c>
      <c r="F412" s="15">
        <v>43109</v>
      </c>
      <c r="G412" s="15">
        <v>43109</v>
      </c>
      <c r="H412" s="15">
        <v>43109</v>
      </c>
      <c r="I412" s="14" t="s">
        <v>492</v>
      </c>
      <c r="J412" s="13" t="s">
        <v>493</v>
      </c>
      <c r="K412" s="14">
        <v>10000000</v>
      </c>
      <c r="L412" s="14">
        <v>1000000</v>
      </c>
      <c r="M412" s="14">
        <v>11000000</v>
      </c>
      <c r="N412" s="13" t="s">
        <v>24</v>
      </c>
      <c r="O412" s="14" t="s">
        <v>494</v>
      </c>
      <c r="P412" s="13" t="s">
        <v>489</v>
      </c>
      <c r="Q412" s="13" t="s">
        <v>496</v>
      </c>
      <c r="R412" s="13" t="s">
        <v>60</v>
      </c>
      <c r="S412" s="16">
        <v>827</v>
      </c>
      <c r="T412" s="16">
        <v>828</v>
      </c>
      <c r="U412" s="16">
        <v>211</v>
      </c>
      <c r="V412" s="13" t="s">
        <v>29</v>
      </c>
      <c r="W412" s="13" t="s">
        <v>29</v>
      </c>
      <c r="X412" s="17" t="str">
        <f>IF(S412=T412,"T","F")</f>
        <v>F</v>
      </c>
      <c r="Y412" s="17" t="s">
        <v>2258</v>
      </c>
      <c r="Z412" s="17" t="s">
        <v>30</v>
      </c>
      <c r="AA412" s="17" t="str">
        <f>VLOOKUP(U412,계정과목!$B$4:$C$75,2)</f>
        <v>인테리어</v>
      </c>
      <c r="AB412" s="17" t="str">
        <f>VLOOKUP(S412,계정과목!$B$4:$C$75,2)</f>
        <v>지급수수료</v>
      </c>
      <c r="AC412" s="17" t="str">
        <f>VLOOKUP(T412,계정과목!$B$4:$C$75,2)</f>
        <v>광고선전비</v>
      </c>
      <c r="AD412" s="13" t="s">
        <v>60</v>
      </c>
      <c r="AE412" s="17" t="s">
        <v>2339</v>
      </c>
      <c r="AF412" s="13" t="s">
        <v>24</v>
      </c>
      <c r="AG412" s="17" t="s">
        <v>2359</v>
      </c>
      <c r="AH412" s="17" t="s">
        <v>2359</v>
      </c>
      <c r="AI412" s="17" t="s">
        <v>2359</v>
      </c>
      <c r="AJ412" s="17" t="s">
        <v>2367</v>
      </c>
      <c r="AK412" s="17" t="s">
        <v>2624</v>
      </c>
      <c r="AL412" s="27"/>
    </row>
    <row r="413" spans="1:38">
      <c r="A413" s="26">
        <v>13237</v>
      </c>
      <c r="B413" s="13" t="s">
        <v>19</v>
      </c>
      <c r="C413" s="13">
        <v>129189</v>
      </c>
      <c r="D413" s="14" t="s">
        <v>497</v>
      </c>
      <c r="E413" s="13" t="s">
        <v>498</v>
      </c>
      <c r="F413" s="15">
        <v>43220</v>
      </c>
      <c r="G413" s="15">
        <v>43230</v>
      </c>
      <c r="H413" s="15">
        <v>43230</v>
      </c>
      <c r="I413" s="14" t="s">
        <v>430</v>
      </c>
      <c r="J413" s="13" t="s">
        <v>431</v>
      </c>
      <c r="K413" s="14">
        <v>4500000</v>
      </c>
      <c r="L413" s="14">
        <v>450000</v>
      </c>
      <c r="M413" s="14">
        <v>4950000</v>
      </c>
      <c r="N413" s="13" t="s">
        <v>43</v>
      </c>
      <c r="O413" s="14" t="s">
        <v>432</v>
      </c>
      <c r="P413" s="13" t="s">
        <v>489</v>
      </c>
      <c r="Q413" s="13" t="s">
        <v>499</v>
      </c>
      <c r="R413" s="13" t="s">
        <v>60</v>
      </c>
      <c r="S413" s="16">
        <v>827</v>
      </c>
      <c r="T413" s="16">
        <v>827</v>
      </c>
      <c r="U413" s="16">
        <v>211</v>
      </c>
      <c r="V413" s="13" t="s">
        <v>29</v>
      </c>
      <c r="W413" s="13" t="s">
        <v>29</v>
      </c>
      <c r="X413" s="17" t="str">
        <f>IF(S413=T413,"T","F")</f>
        <v>T</v>
      </c>
      <c r="Y413" s="17" t="s">
        <v>2258</v>
      </c>
      <c r="Z413" s="17" t="s">
        <v>33</v>
      </c>
      <c r="AA413" s="17" t="str">
        <f>VLOOKUP(U413,계정과목!$B$4:$C$75,2)</f>
        <v>인테리어</v>
      </c>
      <c r="AB413" s="17" t="str">
        <f>VLOOKUP(S413,계정과목!$B$4:$C$75,2)</f>
        <v>지급수수료</v>
      </c>
      <c r="AC413" s="17" t="str">
        <f>VLOOKUP(T413,계정과목!$B$4:$C$75,2)</f>
        <v>지급수수료</v>
      </c>
      <c r="AD413" s="13" t="s">
        <v>60</v>
      </c>
      <c r="AE413" s="17" t="s">
        <v>2339</v>
      </c>
      <c r="AF413" s="13" t="s">
        <v>43</v>
      </c>
      <c r="AG413" s="17" t="s">
        <v>2359</v>
      </c>
      <c r="AH413" s="17" t="s">
        <v>2359</v>
      </c>
      <c r="AI413" s="17" t="s">
        <v>2359</v>
      </c>
      <c r="AJ413" s="17" t="s">
        <v>2367</v>
      </c>
      <c r="AK413" s="17" t="s">
        <v>2624</v>
      </c>
      <c r="AL413" s="27"/>
    </row>
    <row r="414" spans="1:38">
      <c r="A414" s="26">
        <v>19584</v>
      </c>
      <c r="B414" s="13" t="s">
        <v>19</v>
      </c>
      <c r="C414" s="13">
        <v>127831</v>
      </c>
      <c r="D414" s="14" t="s">
        <v>500</v>
      </c>
      <c r="E414" s="13" t="s">
        <v>501</v>
      </c>
      <c r="F414" s="15">
        <v>43312</v>
      </c>
      <c r="G414" s="15">
        <v>43312</v>
      </c>
      <c r="H414" s="15">
        <v>43312</v>
      </c>
      <c r="I414" s="14" t="s">
        <v>502</v>
      </c>
      <c r="J414" s="13" t="s">
        <v>503</v>
      </c>
      <c r="K414" s="14">
        <v>54894460</v>
      </c>
      <c r="L414" s="14">
        <v>5489446</v>
      </c>
      <c r="M414" s="14">
        <v>60383906</v>
      </c>
      <c r="N414" s="13" t="s">
        <v>24</v>
      </c>
      <c r="O414" s="14" t="s">
        <v>504</v>
      </c>
      <c r="P414" s="13" t="s">
        <v>505</v>
      </c>
      <c r="Q414" s="13" t="s">
        <v>506</v>
      </c>
      <c r="R414" s="13" t="s">
        <v>60</v>
      </c>
      <c r="S414" s="16">
        <v>827</v>
      </c>
      <c r="T414" s="16">
        <v>827</v>
      </c>
      <c r="U414" s="16">
        <v>211</v>
      </c>
      <c r="V414" s="13" t="s">
        <v>29</v>
      </c>
      <c r="W414" s="13" t="s">
        <v>29</v>
      </c>
      <c r="X414" s="17" t="str">
        <f>IF(S414=T414,"T","F")</f>
        <v>T</v>
      </c>
      <c r="Y414" s="17" t="s">
        <v>2258</v>
      </c>
      <c r="Z414" s="17" t="s">
        <v>33</v>
      </c>
      <c r="AA414" s="17" t="str">
        <f>VLOOKUP(U414,계정과목!$B$4:$C$75,2)</f>
        <v>인테리어</v>
      </c>
      <c r="AB414" s="17" t="str">
        <f>VLOOKUP(S414,계정과목!$B$4:$C$75,2)</f>
        <v>지급수수료</v>
      </c>
      <c r="AC414" s="17" t="str">
        <f>VLOOKUP(T414,계정과목!$B$4:$C$75,2)</f>
        <v>지급수수료</v>
      </c>
      <c r="AD414" s="13" t="s">
        <v>60</v>
      </c>
      <c r="AE414" s="17" t="s">
        <v>2304</v>
      </c>
      <c r="AF414" s="13" t="s">
        <v>24</v>
      </c>
      <c r="AG414" s="17" t="s">
        <v>2360</v>
      </c>
      <c r="AH414" s="17" t="s">
        <v>2359</v>
      </c>
      <c r="AI414" s="17" t="s">
        <v>2359</v>
      </c>
      <c r="AJ414" s="17" t="s">
        <v>2367</v>
      </c>
      <c r="AK414" s="17" t="s">
        <v>2304</v>
      </c>
      <c r="AL414" s="27"/>
    </row>
    <row r="415" spans="1:38">
      <c r="A415" s="26">
        <v>19857</v>
      </c>
      <c r="B415" s="13" t="s">
        <v>19</v>
      </c>
      <c r="C415" s="13">
        <v>129213</v>
      </c>
      <c r="D415" s="14" t="s">
        <v>507</v>
      </c>
      <c r="E415" s="13" t="s">
        <v>508</v>
      </c>
      <c r="F415" s="15">
        <v>43312</v>
      </c>
      <c r="G415" s="15">
        <v>43312</v>
      </c>
      <c r="H415" s="15">
        <v>43312</v>
      </c>
      <c r="I415" s="14" t="s">
        <v>509</v>
      </c>
      <c r="J415" s="13" t="s">
        <v>510</v>
      </c>
      <c r="K415" s="14">
        <v>10000000</v>
      </c>
      <c r="L415" s="14">
        <v>1000000</v>
      </c>
      <c r="M415" s="14">
        <v>11000000</v>
      </c>
      <c r="N415" s="13" t="s">
        <v>24</v>
      </c>
      <c r="O415" s="14" t="s">
        <v>511</v>
      </c>
      <c r="P415" s="13" t="s">
        <v>489</v>
      </c>
      <c r="Q415" s="13" t="s">
        <v>512</v>
      </c>
      <c r="R415" s="13" t="s">
        <v>60</v>
      </c>
      <c r="S415" s="16">
        <v>827</v>
      </c>
      <c r="T415" s="16">
        <v>827</v>
      </c>
      <c r="U415" s="16">
        <v>211</v>
      </c>
      <c r="V415" s="13" t="s">
        <v>29</v>
      </c>
      <c r="W415" s="13" t="s">
        <v>29</v>
      </c>
      <c r="X415" s="17" t="str">
        <f>IF(S415=T415,"T","F")</f>
        <v>T</v>
      </c>
      <c r="Y415" s="17" t="s">
        <v>2258</v>
      </c>
      <c r="Z415" s="17" t="s">
        <v>33</v>
      </c>
      <c r="AA415" s="17" t="str">
        <f>VLOOKUP(U415,계정과목!$B$4:$C$75,2)</f>
        <v>인테리어</v>
      </c>
      <c r="AB415" s="17" t="str">
        <f>VLOOKUP(S415,계정과목!$B$4:$C$75,2)</f>
        <v>지급수수료</v>
      </c>
      <c r="AC415" s="17" t="str">
        <f>VLOOKUP(T415,계정과목!$B$4:$C$75,2)</f>
        <v>지급수수료</v>
      </c>
      <c r="AD415" s="13" t="s">
        <v>60</v>
      </c>
      <c r="AE415" s="17" t="s">
        <v>2339</v>
      </c>
      <c r="AF415" s="13" t="s">
        <v>24</v>
      </c>
      <c r="AG415" s="17" t="s">
        <v>2359</v>
      </c>
      <c r="AH415" s="17" t="s">
        <v>2359</v>
      </c>
      <c r="AI415" s="17" t="s">
        <v>2359</v>
      </c>
      <c r="AJ415" s="17" t="s">
        <v>2367</v>
      </c>
      <c r="AK415" s="17" t="s">
        <v>2624</v>
      </c>
      <c r="AL415" s="27"/>
    </row>
    <row r="416" spans="1:38">
      <c r="A416" s="26">
        <v>20381</v>
      </c>
      <c r="B416" s="13" t="s">
        <v>19</v>
      </c>
      <c r="C416" s="13">
        <v>129432</v>
      </c>
      <c r="D416" s="14" t="s">
        <v>513</v>
      </c>
      <c r="E416" s="13" t="s">
        <v>514</v>
      </c>
      <c r="F416" s="15">
        <v>43305</v>
      </c>
      <c r="G416" s="15">
        <v>43305</v>
      </c>
      <c r="H416" s="15">
        <v>43305</v>
      </c>
      <c r="I416" s="14" t="s">
        <v>515</v>
      </c>
      <c r="J416" s="13" t="s">
        <v>516</v>
      </c>
      <c r="K416" s="14">
        <v>12000000</v>
      </c>
      <c r="L416" s="14">
        <v>1200000</v>
      </c>
      <c r="M416" s="14">
        <v>13200000</v>
      </c>
      <c r="N416" s="13" t="s">
        <v>24</v>
      </c>
      <c r="O416" s="14" t="s">
        <v>517</v>
      </c>
      <c r="P416" s="13" t="s">
        <v>489</v>
      </c>
      <c r="Q416" s="13" t="s">
        <v>518</v>
      </c>
      <c r="R416" s="13" t="s">
        <v>60</v>
      </c>
      <c r="S416" s="16">
        <v>146</v>
      </c>
      <c r="T416" s="16">
        <v>146</v>
      </c>
      <c r="U416" s="16">
        <v>211</v>
      </c>
      <c r="V416" s="13" t="s">
        <v>29</v>
      </c>
      <c r="W416" s="13" t="s">
        <v>29</v>
      </c>
      <c r="X416" s="17" t="str">
        <f>IF(S416=T416,"T","F")</f>
        <v>T</v>
      </c>
      <c r="Y416" s="17" t="s">
        <v>2258</v>
      </c>
      <c r="Z416" s="17" t="s">
        <v>33</v>
      </c>
      <c r="AA416" s="17" t="str">
        <f>VLOOKUP(U416,계정과목!$B$4:$C$75,2)</f>
        <v>인테리어</v>
      </c>
      <c r="AB416" s="17" t="str">
        <f>VLOOKUP(S416,계정과목!$B$4:$C$75,2)</f>
        <v>상품</v>
      </c>
      <c r="AC416" s="17" t="str">
        <f>VLOOKUP(T416,계정과목!$B$4:$C$75,2)</f>
        <v>상품</v>
      </c>
      <c r="AD416" s="13" t="s">
        <v>60</v>
      </c>
      <c r="AE416" s="17" t="s">
        <v>2339</v>
      </c>
      <c r="AF416" s="13" t="s">
        <v>24</v>
      </c>
      <c r="AG416" s="17" t="s">
        <v>2359</v>
      </c>
      <c r="AH416" s="17" t="s">
        <v>2359</v>
      </c>
      <c r="AI416" s="17" t="s">
        <v>2359</v>
      </c>
      <c r="AJ416" s="17" t="s">
        <v>2367</v>
      </c>
      <c r="AK416" s="17" t="s">
        <v>2624</v>
      </c>
      <c r="AL416" s="27"/>
    </row>
    <row r="417" spans="1:38">
      <c r="A417" s="26">
        <v>26702</v>
      </c>
      <c r="B417" s="13" t="s">
        <v>19</v>
      </c>
      <c r="C417" s="13">
        <v>127831</v>
      </c>
      <c r="D417" s="14" t="s">
        <v>500</v>
      </c>
      <c r="E417" s="13" t="s">
        <v>501</v>
      </c>
      <c r="F417" s="15">
        <v>43340</v>
      </c>
      <c r="G417" s="15">
        <v>43344</v>
      </c>
      <c r="H417" s="15">
        <v>43344</v>
      </c>
      <c r="I417" s="14" t="s">
        <v>502</v>
      </c>
      <c r="J417" s="13" t="s">
        <v>503</v>
      </c>
      <c r="K417" s="14">
        <v>3727272</v>
      </c>
      <c r="L417" s="14">
        <v>372728</v>
      </c>
      <c r="M417" s="14">
        <v>4100000</v>
      </c>
      <c r="N417" s="13" t="s">
        <v>24</v>
      </c>
      <c r="O417" s="14" t="s">
        <v>519</v>
      </c>
      <c r="P417" s="13" t="s">
        <v>505</v>
      </c>
      <c r="Q417" s="13" t="s">
        <v>520</v>
      </c>
      <c r="R417" s="13" t="s">
        <v>60</v>
      </c>
      <c r="S417" s="16">
        <v>827</v>
      </c>
      <c r="T417" s="16">
        <v>827</v>
      </c>
      <c r="U417" s="16">
        <v>211</v>
      </c>
      <c r="V417" s="13" t="s">
        <v>29</v>
      </c>
      <c r="W417" s="13" t="s">
        <v>29</v>
      </c>
      <c r="X417" s="17" t="str">
        <f>IF(S417=T417,"T","F")</f>
        <v>T</v>
      </c>
      <c r="Y417" s="17" t="s">
        <v>2258</v>
      </c>
      <c r="Z417" s="17" t="s">
        <v>33</v>
      </c>
      <c r="AA417" s="17" t="str">
        <f>VLOOKUP(U417,계정과목!$B$4:$C$75,2)</f>
        <v>인테리어</v>
      </c>
      <c r="AB417" s="17" t="str">
        <f>VLOOKUP(S417,계정과목!$B$4:$C$75,2)</f>
        <v>지급수수료</v>
      </c>
      <c r="AC417" s="17" t="str">
        <f>VLOOKUP(T417,계정과목!$B$4:$C$75,2)</f>
        <v>지급수수료</v>
      </c>
      <c r="AD417" s="13" t="s">
        <v>60</v>
      </c>
      <c r="AE417" s="17" t="s">
        <v>2304</v>
      </c>
      <c r="AF417" s="13" t="s">
        <v>24</v>
      </c>
      <c r="AG417" s="17" t="s">
        <v>2360</v>
      </c>
      <c r="AH417" s="17" t="s">
        <v>2359</v>
      </c>
      <c r="AI417" s="17" t="s">
        <v>2359</v>
      </c>
      <c r="AJ417" s="17" t="s">
        <v>2367</v>
      </c>
      <c r="AK417" s="17" t="s">
        <v>2304</v>
      </c>
      <c r="AL417" s="27"/>
    </row>
    <row r="418" spans="1:38">
      <c r="A418" s="26">
        <v>27455</v>
      </c>
      <c r="B418" s="13" t="s">
        <v>19</v>
      </c>
      <c r="C418" s="13">
        <v>129359</v>
      </c>
      <c r="D418" s="14" t="s">
        <v>521</v>
      </c>
      <c r="E418" s="13" t="s">
        <v>522</v>
      </c>
      <c r="F418" s="15">
        <v>43356</v>
      </c>
      <c r="G418" s="15">
        <v>43356</v>
      </c>
      <c r="H418" s="15">
        <v>43356</v>
      </c>
      <c r="I418" s="14" t="s">
        <v>102</v>
      </c>
      <c r="J418" s="13" t="s">
        <v>103</v>
      </c>
      <c r="K418" s="14">
        <v>12000000</v>
      </c>
      <c r="L418" s="14">
        <v>1200000</v>
      </c>
      <c r="M418" s="14">
        <v>13200000</v>
      </c>
      <c r="N418" s="13" t="s">
        <v>24</v>
      </c>
      <c r="O418" s="14" t="s">
        <v>422</v>
      </c>
      <c r="P418" s="13" t="s">
        <v>489</v>
      </c>
      <c r="Q418" s="13" t="s">
        <v>523</v>
      </c>
      <c r="R418" s="13" t="s">
        <v>60</v>
      </c>
      <c r="S418" s="16">
        <v>827</v>
      </c>
      <c r="T418" s="16">
        <v>146</v>
      </c>
      <c r="U418" s="16">
        <v>211</v>
      </c>
      <c r="V418" s="13" t="s">
        <v>29</v>
      </c>
      <c r="W418" s="13" t="s">
        <v>29</v>
      </c>
      <c r="X418" s="17" t="str">
        <f>IF(S418=T418,"T","F")</f>
        <v>F</v>
      </c>
      <c r="Y418" s="17" t="s">
        <v>2258</v>
      </c>
      <c r="Z418" s="17" t="s">
        <v>33</v>
      </c>
      <c r="AA418" s="17" t="str">
        <f>VLOOKUP(U418,계정과목!$B$4:$C$75,2)</f>
        <v>인테리어</v>
      </c>
      <c r="AB418" s="17" t="str">
        <f>VLOOKUP(S418,계정과목!$B$4:$C$75,2)</f>
        <v>지급수수료</v>
      </c>
      <c r="AC418" s="17" t="str">
        <f>VLOOKUP(T418,계정과목!$B$4:$C$75,2)</f>
        <v>상품</v>
      </c>
      <c r="AD418" s="13" t="s">
        <v>60</v>
      </c>
      <c r="AE418" s="17" t="s">
        <v>2339</v>
      </c>
      <c r="AF418" s="13" t="s">
        <v>24</v>
      </c>
      <c r="AG418" s="17" t="s">
        <v>2359</v>
      </c>
      <c r="AH418" s="17" t="s">
        <v>2359</v>
      </c>
      <c r="AI418" s="17" t="s">
        <v>2359</v>
      </c>
      <c r="AJ418" s="17" t="s">
        <v>2367</v>
      </c>
      <c r="AK418" s="17" t="s">
        <v>2625</v>
      </c>
      <c r="AL418" s="27"/>
    </row>
    <row r="419" spans="1:38">
      <c r="A419" s="26">
        <v>27462</v>
      </c>
      <c r="B419" s="13" t="s">
        <v>19</v>
      </c>
      <c r="C419" s="13">
        <v>129360</v>
      </c>
      <c r="D419" s="14" t="s">
        <v>524</v>
      </c>
      <c r="E419" s="13" t="s">
        <v>525</v>
      </c>
      <c r="F419" s="15">
        <v>43333</v>
      </c>
      <c r="G419" s="15">
        <v>43333</v>
      </c>
      <c r="H419" s="15">
        <v>43333</v>
      </c>
      <c r="I419" s="14" t="s">
        <v>420</v>
      </c>
      <c r="J419" s="13" t="s">
        <v>421</v>
      </c>
      <c r="K419" s="14">
        <v>7000000</v>
      </c>
      <c r="L419" s="14">
        <v>700000</v>
      </c>
      <c r="M419" s="14">
        <v>7700000</v>
      </c>
      <c r="N419" s="13" t="s">
        <v>24</v>
      </c>
      <c r="O419" s="14" t="s">
        <v>422</v>
      </c>
      <c r="P419" s="13" t="s">
        <v>489</v>
      </c>
      <c r="Q419" s="13" t="s">
        <v>526</v>
      </c>
      <c r="R419" s="13" t="s">
        <v>60</v>
      </c>
      <c r="S419" s="16">
        <v>827</v>
      </c>
      <c r="T419" s="16">
        <v>827</v>
      </c>
      <c r="U419" s="16">
        <v>211</v>
      </c>
      <c r="V419" s="13" t="s">
        <v>29</v>
      </c>
      <c r="W419" s="13" t="s">
        <v>29</v>
      </c>
      <c r="X419" s="17" t="str">
        <f>IF(S419=T419,"T","F")</f>
        <v>T</v>
      </c>
      <c r="Y419" s="17" t="s">
        <v>2258</v>
      </c>
      <c r="Z419" s="17" t="s">
        <v>30</v>
      </c>
      <c r="AA419" s="17" t="str">
        <f>VLOOKUP(U419,계정과목!$B$4:$C$75,2)</f>
        <v>인테리어</v>
      </c>
      <c r="AB419" s="17" t="str">
        <f>VLOOKUP(S419,계정과목!$B$4:$C$75,2)</f>
        <v>지급수수료</v>
      </c>
      <c r="AC419" s="17" t="str">
        <f>VLOOKUP(T419,계정과목!$B$4:$C$75,2)</f>
        <v>지급수수료</v>
      </c>
      <c r="AD419" s="13" t="s">
        <v>60</v>
      </c>
      <c r="AE419" s="17" t="s">
        <v>2339</v>
      </c>
      <c r="AF419" s="13" t="s">
        <v>24</v>
      </c>
      <c r="AG419" s="17" t="s">
        <v>2359</v>
      </c>
      <c r="AH419" s="17" t="s">
        <v>2359</v>
      </c>
      <c r="AI419" s="17" t="s">
        <v>2359</v>
      </c>
      <c r="AJ419" s="17" t="s">
        <v>2367</v>
      </c>
      <c r="AK419" s="17" t="s">
        <v>2623</v>
      </c>
      <c r="AL419" s="27"/>
    </row>
    <row r="420" spans="1:38">
      <c r="A420" s="26">
        <v>28667</v>
      </c>
      <c r="B420" s="13" t="s">
        <v>19</v>
      </c>
      <c r="C420" s="13">
        <v>129584</v>
      </c>
      <c r="D420" s="14" t="s">
        <v>243</v>
      </c>
      <c r="E420" s="13" t="s">
        <v>244</v>
      </c>
      <c r="F420" s="15">
        <v>43343</v>
      </c>
      <c r="G420" s="15">
        <v>43350</v>
      </c>
      <c r="H420" s="15">
        <v>43350</v>
      </c>
      <c r="I420" s="14" t="s">
        <v>245</v>
      </c>
      <c r="J420" s="13" t="s">
        <v>246</v>
      </c>
      <c r="K420" s="14">
        <v>3558782</v>
      </c>
      <c r="L420" s="14">
        <v>355878</v>
      </c>
      <c r="M420" s="14">
        <v>3914660</v>
      </c>
      <c r="N420" s="13" t="s">
        <v>24</v>
      </c>
      <c r="O420" s="14" t="s">
        <v>527</v>
      </c>
      <c r="P420" s="13" t="s">
        <v>489</v>
      </c>
      <c r="Q420" s="13" t="s">
        <v>528</v>
      </c>
      <c r="R420" s="13" t="s">
        <v>60</v>
      </c>
      <c r="S420" s="16">
        <v>827</v>
      </c>
      <c r="T420" s="16">
        <v>813</v>
      </c>
      <c r="U420" s="16">
        <v>211</v>
      </c>
      <c r="V420" s="13" t="s">
        <v>29</v>
      </c>
      <c r="W420" s="13" t="s">
        <v>29</v>
      </c>
      <c r="X420" s="17" t="str">
        <f>IF(S420=T420,"T","F")</f>
        <v>F</v>
      </c>
      <c r="Y420" s="17" t="s">
        <v>2258</v>
      </c>
      <c r="Z420" s="17" t="s">
        <v>33</v>
      </c>
      <c r="AA420" s="17" t="str">
        <f>VLOOKUP(U420,계정과목!$B$4:$C$75,2)</f>
        <v>인테리어</v>
      </c>
      <c r="AB420" s="17" t="str">
        <f>VLOOKUP(S420,계정과목!$B$4:$C$75,2)</f>
        <v>지급수수료</v>
      </c>
      <c r="AC420" s="17" t="str">
        <f>VLOOKUP(T420,계정과목!$B$4:$C$75,2)</f>
        <v>수도광열비</v>
      </c>
      <c r="AD420" s="13" t="s">
        <v>60</v>
      </c>
      <c r="AE420" s="17" t="s">
        <v>2626</v>
      </c>
      <c r="AF420" s="13" t="s">
        <v>24</v>
      </c>
      <c r="AG420" s="17" t="s">
        <v>2359</v>
      </c>
      <c r="AH420" s="17" t="s">
        <v>2359</v>
      </c>
      <c r="AI420" s="17" t="s">
        <v>2359</v>
      </c>
      <c r="AJ420" s="17" t="s">
        <v>2367</v>
      </c>
      <c r="AK420" s="17" t="s">
        <v>2623</v>
      </c>
      <c r="AL420" s="27"/>
    </row>
    <row r="421" spans="1:38">
      <c r="A421" s="26">
        <v>31121</v>
      </c>
      <c r="B421" s="13" t="s">
        <v>19</v>
      </c>
      <c r="C421" s="13">
        <v>117358</v>
      </c>
      <c r="D421" s="14" t="s">
        <v>412</v>
      </c>
      <c r="E421" s="13" t="s">
        <v>413</v>
      </c>
      <c r="F421" s="15">
        <v>43399</v>
      </c>
      <c r="G421" s="15">
        <v>43399</v>
      </c>
      <c r="H421" s="15">
        <v>43399</v>
      </c>
      <c r="I421" s="14" t="s">
        <v>529</v>
      </c>
      <c r="J421" s="13" t="s">
        <v>530</v>
      </c>
      <c r="K421" s="14">
        <v>2272727</v>
      </c>
      <c r="L421" s="14">
        <v>227273</v>
      </c>
      <c r="M421" s="14">
        <v>2500000</v>
      </c>
      <c r="N421" s="13" t="s">
        <v>24</v>
      </c>
      <c r="O421" s="14" t="s">
        <v>531</v>
      </c>
      <c r="P421" s="13" t="s">
        <v>505</v>
      </c>
      <c r="Q421" s="13" t="s">
        <v>532</v>
      </c>
      <c r="R421" s="13" t="s">
        <v>60</v>
      </c>
      <c r="S421" s="16">
        <v>817</v>
      </c>
      <c r="T421" s="16">
        <v>827</v>
      </c>
      <c r="U421" s="16">
        <v>211</v>
      </c>
      <c r="V421" s="13" t="s">
        <v>29</v>
      </c>
      <c r="W421" s="13" t="s">
        <v>29</v>
      </c>
      <c r="X421" s="17" t="str">
        <f>IF(S421=T421,"T","F")</f>
        <v>F</v>
      </c>
      <c r="Y421" s="17" t="s">
        <v>2258</v>
      </c>
      <c r="Z421" s="17" t="s">
        <v>30</v>
      </c>
      <c r="AA421" s="17" t="str">
        <f>VLOOKUP(U421,계정과목!$B$4:$C$75,2)</f>
        <v>인테리어</v>
      </c>
      <c r="AB421" s="17" t="str">
        <f>VLOOKUP(S421,계정과목!$B$4:$C$75,2)</f>
        <v>지급임차료</v>
      </c>
      <c r="AC421" s="17" t="str">
        <f>VLOOKUP(T421,계정과목!$B$4:$C$75,2)</f>
        <v>지급수수료</v>
      </c>
      <c r="AD421" s="13" t="s">
        <v>60</v>
      </c>
      <c r="AE421" s="17" t="s">
        <v>2632</v>
      </c>
      <c r="AF421" s="13" t="s">
        <v>24</v>
      </c>
      <c r="AG421" s="17" t="s">
        <v>2360</v>
      </c>
      <c r="AH421" s="17" t="s">
        <v>2359</v>
      </c>
      <c r="AI421" s="17" t="s">
        <v>2359</v>
      </c>
      <c r="AJ421" s="17" t="s">
        <v>2367</v>
      </c>
      <c r="AK421" s="17" t="s">
        <v>2304</v>
      </c>
      <c r="AL421" s="27"/>
    </row>
    <row r="422" spans="1:38">
      <c r="A422" s="26">
        <v>31628</v>
      </c>
      <c r="B422" s="13" t="s">
        <v>19</v>
      </c>
      <c r="C422" s="13">
        <v>127644</v>
      </c>
      <c r="D422" s="14" t="s">
        <v>533</v>
      </c>
      <c r="E422" s="13" t="s">
        <v>534</v>
      </c>
      <c r="F422" s="15">
        <v>43392</v>
      </c>
      <c r="G422" s="15">
        <v>43392</v>
      </c>
      <c r="H422" s="15">
        <v>43392</v>
      </c>
      <c r="I422" s="14" t="s">
        <v>535</v>
      </c>
      <c r="J422" s="13" t="s">
        <v>536</v>
      </c>
      <c r="K422" s="14">
        <v>10000000</v>
      </c>
      <c r="L422" s="14">
        <v>1000000</v>
      </c>
      <c r="M422" s="14">
        <v>11000000</v>
      </c>
      <c r="N422" s="13" t="s">
        <v>43</v>
      </c>
      <c r="O422" s="14" t="s">
        <v>537</v>
      </c>
      <c r="P422" s="13" t="s">
        <v>505</v>
      </c>
      <c r="Q422" s="13" t="s">
        <v>538</v>
      </c>
      <c r="R422" s="13" t="s">
        <v>60</v>
      </c>
      <c r="S422" s="16">
        <v>827</v>
      </c>
      <c r="T422" s="16">
        <v>831</v>
      </c>
      <c r="U422" s="16">
        <v>211</v>
      </c>
      <c r="V422" s="13" t="s">
        <v>29</v>
      </c>
      <c r="W422" s="13" t="s">
        <v>29</v>
      </c>
      <c r="X422" s="17" t="str">
        <f>IF(S422=T422,"T","F")</f>
        <v>F</v>
      </c>
      <c r="Y422" s="17" t="s">
        <v>2258</v>
      </c>
      <c r="Z422" s="17" t="s">
        <v>33</v>
      </c>
      <c r="AA422" s="17" t="str">
        <f>VLOOKUP(U422,계정과목!$B$4:$C$75,2)</f>
        <v>인테리어</v>
      </c>
      <c r="AB422" s="17" t="str">
        <f>VLOOKUP(S422,계정과목!$B$4:$C$75,2)</f>
        <v>지급수수료</v>
      </c>
      <c r="AC422" s="17" t="str">
        <f>VLOOKUP(T422,계정과목!$B$4:$C$75,2)</f>
        <v>건물관리비</v>
      </c>
      <c r="AD422" s="13" t="s">
        <v>60</v>
      </c>
      <c r="AE422" s="17" t="s">
        <v>2633</v>
      </c>
      <c r="AF422" s="13" t="s">
        <v>43</v>
      </c>
      <c r="AG422" s="17" t="s">
        <v>2360</v>
      </c>
      <c r="AH422" s="17" t="s">
        <v>2359</v>
      </c>
      <c r="AI422" s="17" t="s">
        <v>2359</v>
      </c>
      <c r="AJ422" s="17" t="s">
        <v>2367</v>
      </c>
      <c r="AK422" s="17" t="s">
        <v>2304</v>
      </c>
      <c r="AL422" s="27"/>
    </row>
    <row r="423" spans="1:38">
      <c r="A423" s="26">
        <v>31629</v>
      </c>
      <c r="B423" s="13" t="s">
        <v>19</v>
      </c>
      <c r="C423" s="13">
        <v>127644</v>
      </c>
      <c r="D423" s="14" t="s">
        <v>533</v>
      </c>
      <c r="E423" s="13" t="s">
        <v>534</v>
      </c>
      <c r="F423" s="15">
        <v>43391</v>
      </c>
      <c r="G423" s="15">
        <v>43391</v>
      </c>
      <c r="H423" s="15">
        <v>43391</v>
      </c>
      <c r="I423" s="14" t="s">
        <v>535</v>
      </c>
      <c r="J423" s="13" t="s">
        <v>536</v>
      </c>
      <c r="K423" s="14">
        <v>10000000</v>
      </c>
      <c r="L423" s="14">
        <v>1000000</v>
      </c>
      <c r="M423" s="14">
        <v>11000000</v>
      </c>
      <c r="N423" s="13" t="s">
        <v>24</v>
      </c>
      <c r="O423" s="14" t="s">
        <v>539</v>
      </c>
      <c r="P423" s="13" t="s">
        <v>505</v>
      </c>
      <c r="Q423" s="13" t="s">
        <v>327</v>
      </c>
      <c r="R423" s="13" t="s">
        <v>60</v>
      </c>
      <c r="S423" s="16">
        <v>827</v>
      </c>
      <c r="T423" s="16">
        <v>831</v>
      </c>
      <c r="U423" s="16">
        <v>211</v>
      </c>
      <c r="V423" s="13" t="s">
        <v>29</v>
      </c>
      <c r="W423" s="13" t="s">
        <v>29</v>
      </c>
      <c r="X423" s="17" t="str">
        <f>IF(S423=T423,"T","F")</f>
        <v>F</v>
      </c>
      <c r="Y423" s="17" t="s">
        <v>2258</v>
      </c>
      <c r="Z423" s="17" t="s">
        <v>30</v>
      </c>
      <c r="AA423" s="17" t="str">
        <f>VLOOKUP(U423,계정과목!$B$4:$C$75,2)</f>
        <v>인테리어</v>
      </c>
      <c r="AB423" s="17" t="str">
        <f>VLOOKUP(S423,계정과목!$B$4:$C$75,2)</f>
        <v>지급수수료</v>
      </c>
      <c r="AC423" s="17" t="str">
        <f>VLOOKUP(T423,계정과목!$B$4:$C$75,2)</f>
        <v>건물관리비</v>
      </c>
      <c r="AD423" s="13" t="s">
        <v>60</v>
      </c>
      <c r="AE423" s="17" t="s">
        <v>2633</v>
      </c>
      <c r="AF423" s="13" t="s">
        <v>24</v>
      </c>
      <c r="AG423" s="17" t="s">
        <v>2360</v>
      </c>
      <c r="AH423" s="17" t="s">
        <v>2359</v>
      </c>
      <c r="AI423" s="17" t="s">
        <v>2359</v>
      </c>
      <c r="AJ423" s="17" t="s">
        <v>2367</v>
      </c>
      <c r="AK423" s="17" t="s">
        <v>2304</v>
      </c>
      <c r="AL423" s="27"/>
    </row>
    <row r="424" spans="1:38">
      <c r="A424" s="26">
        <v>33076</v>
      </c>
      <c r="B424" s="13" t="s">
        <v>19</v>
      </c>
      <c r="C424" s="13">
        <v>125888</v>
      </c>
      <c r="D424" s="14" t="s">
        <v>540</v>
      </c>
      <c r="E424" s="13" t="s">
        <v>541</v>
      </c>
      <c r="F424" s="15">
        <v>43420</v>
      </c>
      <c r="G424" s="15">
        <v>43420</v>
      </c>
      <c r="H424" s="15">
        <v>43420</v>
      </c>
      <c r="I424" s="14" t="s">
        <v>542</v>
      </c>
      <c r="J424" s="13" t="s">
        <v>543</v>
      </c>
      <c r="K424" s="14">
        <v>3335000</v>
      </c>
      <c r="L424" s="14">
        <v>333500</v>
      </c>
      <c r="M424" s="14">
        <v>3668500</v>
      </c>
      <c r="N424" s="13" t="s">
        <v>24</v>
      </c>
      <c r="O424" s="14" t="s">
        <v>504</v>
      </c>
      <c r="P424" s="13" t="s">
        <v>505</v>
      </c>
      <c r="Q424" s="13" t="s">
        <v>475</v>
      </c>
      <c r="R424" s="13" t="s">
        <v>60</v>
      </c>
      <c r="S424" s="16">
        <v>827</v>
      </c>
      <c r="T424" s="16">
        <v>827</v>
      </c>
      <c r="U424" s="16">
        <v>211</v>
      </c>
      <c r="V424" s="13" t="s">
        <v>29</v>
      </c>
      <c r="W424" s="13" t="s">
        <v>29</v>
      </c>
      <c r="X424" s="17" t="str">
        <f>IF(S424=T424,"T","F")</f>
        <v>T</v>
      </c>
      <c r="Y424" s="17" t="s">
        <v>2258</v>
      </c>
      <c r="Z424" s="17" t="s">
        <v>30</v>
      </c>
      <c r="AA424" s="17" t="str">
        <f>VLOOKUP(U424,계정과목!$B$4:$C$75,2)</f>
        <v>인테리어</v>
      </c>
      <c r="AB424" s="17" t="str">
        <f>VLOOKUP(S424,계정과목!$B$4:$C$75,2)</f>
        <v>지급수수료</v>
      </c>
      <c r="AC424" s="17" t="str">
        <f>VLOOKUP(T424,계정과목!$B$4:$C$75,2)</f>
        <v>지급수수료</v>
      </c>
      <c r="AD424" s="13" t="s">
        <v>60</v>
      </c>
      <c r="AE424" s="17" t="s">
        <v>2304</v>
      </c>
      <c r="AF424" s="13" t="s">
        <v>24</v>
      </c>
      <c r="AG424" s="17" t="s">
        <v>2360</v>
      </c>
      <c r="AH424" s="17" t="s">
        <v>2359</v>
      </c>
      <c r="AI424" s="17" t="s">
        <v>2359</v>
      </c>
      <c r="AJ424" s="17" t="s">
        <v>2367</v>
      </c>
      <c r="AK424" s="17" t="s">
        <v>2304</v>
      </c>
      <c r="AL424" s="27"/>
    </row>
    <row r="425" spans="1:38">
      <c r="A425" s="26">
        <v>34185</v>
      </c>
      <c r="B425" s="13" t="s">
        <v>19</v>
      </c>
      <c r="C425" s="13">
        <v>129804</v>
      </c>
      <c r="D425" s="14" t="s">
        <v>544</v>
      </c>
      <c r="E425" s="13" t="s">
        <v>545</v>
      </c>
      <c r="F425" s="15">
        <v>43407</v>
      </c>
      <c r="G425" s="15">
        <v>43414</v>
      </c>
      <c r="H425" s="15">
        <v>43414</v>
      </c>
      <c r="I425" s="14" t="s">
        <v>502</v>
      </c>
      <c r="J425" s="13" t="s">
        <v>503</v>
      </c>
      <c r="K425" s="14">
        <v>46168260</v>
      </c>
      <c r="L425" s="14">
        <v>4616826</v>
      </c>
      <c r="M425" s="14">
        <v>50785086</v>
      </c>
      <c r="N425" s="13" t="s">
        <v>24</v>
      </c>
      <c r="O425" s="14" t="s">
        <v>546</v>
      </c>
      <c r="P425" s="13" t="s">
        <v>505</v>
      </c>
      <c r="Q425" s="13" t="s">
        <v>547</v>
      </c>
      <c r="R425" s="13" t="s">
        <v>60</v>
      </c>
      <c r="S425" s="16">
        <v>827</v>
      </c>
      <c r="T425" s="16">
        <v>827</v>
      </c>
      <c r="U425" s="16">
        <v>211</v>
      </c>
      <c r="V425" s="13" t="s">
        <v>29</v>
      </c>
      <c r="W425" s="13" t="s">
        <v>29</v>
      </c>
      <c r="X425" s="17" t="str">
        <f>IF(S425=T425,"T","F")</f>
        <v>T</v>
      </c>
      <c r="Y425" s="17" t="s">
        <v>2258</v>
      </c>
      <c r="Z425" s="17" t="s">
        <v>33</v>
      </c>
      <c r="AA425" s="17" t="str">
        <f>VLOOKUP(U425,계정과목!$B$4:$C$75,2)</f>
        <v>인테리어</v>
      </c>
      <c r="AB425" s="17" t="str">
        <f>VLOOKUP(S425,계정과목!$B$4:$C$75,2)</f>
        <v>지급수수료</v>
      </c>
      <c r="AC425" s="17" t="str">
        <f>VLOOKUP(T425,계정과목!$B$4:$C$75,2)</f>
        <v>지급수수료</v>
      </c>
      <c r="AD425" s="13" t="s">
        <v>60</v>
      </c>
      <c r="AE425" s="17" t="s">
        <v>2304</v>
      </c>
      <c r="AF425" s="13" t="s">
        <v>24</v>
      </c>
      <c r="AG425" s="17" t="s">
        <v>2360</v>
      </c>
      <c r="AH425" s="17" t="s">
        <v>2359</v>
      </c>
      <c r="AI425" s="17" t="s">
        <v>2359</v>
      </c>
      <c r="AJ425" s="17" t="s">
        <v>2367</v>
      </c>
      <c r="AK425" s="17" t="s">
        <v>2304</v>
      </c>
      <c r="AL425" s="27"/>
    </row>
    <row r="426" spans="1:38">
      <c r="A426" s="26">
        <v>36063</v>
      </c>
      <c r="B426" s="13" t="s">
        <v>19</v>
      </c>
      <c r="C426" s="13">
        <v>129804</v>
      </c>
      <c r="D426" s="14" t="s">
        <v>544</v>
      </c>
      <c r="E426" s="13" t="s">
        <v>545</v>
      </c>
      <c r="F426" s="15">
        <v>43447</v>
      </c>
      <c r="G426" s="15">
        <v>43447</v>
      </c>
      <c r="H426" s="15">
        <v>43447</v>
      </c>
      <c r="I426" s="14" t="s">
        <v>502</v>
      </c>
      <c r="J426" s="13" t="s">
        <v>503</v>
      </c>
      <c r="K426" s="14">
        <v>6745600</v>
      </c>
      <c r="L426" s="14">
        <v>674560</v>
      </c>
      <c r="M426" s="14">
        <v>7420160</v>
      </c>
      <c r="N426" s="13" t="s">
        <v>24</v>
      </c>
      <c r="O426" s="14" t="s">
        <v>548</v>
      </c>
      <c r="P426" s="13" t="s">
        <v>505</v>
      </c>
      <c r="Q426" s="13" t="s">
        <v>549</v>
      </c>
      <c r="R426" s="13" t="s">
        <v>60</v>
      </c>
      <c r="S426" s="16">
        <v>827</v>
      </c>
      <c r="T426" s="16">
        <v>827</v>
      </c>
      <c r="U426" s="16">
        <v>211</v>
      </c>
      <c r="V426" s="13" t="s">
        <v>29</v>
      </c>
      <c r="W426" s="13" t="s">
        <v>29</v>
      </c>
      <c r="X426" s="17" t="str">
        <f>IF(S426=T426,"T","F")</f>
        <v>T</v>
      </c>
      <c r="Y426" s="17" t="s">
        <v>2258</v>
      </c>
      <c r="Z426" s="17" t="s">
        <v>33</v>
      </c>
      <c r="AA426" s="17" t="str">
        <f>VLOOKUP(U426,계정과목!$B$4:$C$75,2)</f>
        <v>인테리어</v>
      </c>
      <c r="AB426" s="17" t="str">
        <f>VLOOKUP(S426,계정과목!$B$4:$C$75,2)</f>
        <v>지급수수료</v>
      </c>
      <c r="AC426" s="17" t="str">
        <f>VLOOKUP(T426,계정과목!$B$4:$C$75,2)</f>
        <v>지급수수료</v>
      </c>
      <c r="AD426" s="13" t="s">
        <v>60</v>
      </c>
      <c r="AE426" s="17" t="s">
        <v>2304</v>
      </c>
      <c r="AF426" s="13" t="s">
        <v>24</v>
      </c>
      <c r="AG426" s="17" t="s">
        <v>2360</v>
      </c>
      <c r="AH426" s="17" t="s">
        <v>2359</v>
      </c>
      <c r="AI426" s="17" t="s">
        <v>2359</v>
      </c>
      <c r="AJ426" s="17" t="s">
        <v>2367</v>
      </c>
      <c r="AK426" s="17" t="s">
        <v>2304</v>
      </c>
      <c r="AL426" s="27"/>
    </row>
    <row r="427" spans="1:38">
      <c r="A427" s="26">
        <v>3375</v>
      </c>
      <c r="B427" s="13" t="s">
        <v>19</v>
      </c>
      <c r="C427" s="13">
        <v>126344</v>
      </c>
      <c r="D427" s="14" t="s">
        <v>693</v>
      </c>
      <c r="E427" s="13" t="s">
        <v>694</v>
      </c>
      <c r="F427" s="15">
        <v>43110</v>
      </c>
      <c r="G427" s="15">
        <v>43138</v>
      </c>
      <c r="H427" s="15">
        <v>43140</v>
      </c>
      <c r="I427" s="14" t="s">
        <v>617</v>
      </c>
      <c r="J427" s="13" t="s">
        <v>618</v>
      </c>
      <c r="K427" s="14">
        <v>4246</v>
      </c>
      <c r="L427" s="14">
        <v>424</v>
      </c>
      <c r="M427" s="14">
        <v>4670</v>
      </c>
      <c r="N427" s="13" t="s">
        <v>43</v>
      </c>
      <c r="O427" s="14" t="s">
        <v>695</v>
      </c>
      <c r="P427" s="13" t="s">
        <v>696</v>
      </c>
      <c r="Q427" s="13" t="s">
        <v>697</v>
      </c>
      <c r="R427" s="13" t="s">
        <v>622</v>
      </c>
      <c r="S427" s="16">
        <v>812</v>
      </c>
      <c r="T427" s="16">
        <v>812</v>
      </c>
      <c r="U427" s="16">
        <v>814</v>
      </c>
      <c r="V427" s="13" t="s">
        <v>29</v>
      </c>
      <c r="W427" s="13" t="s">
        <v>29</v>
      </c>
      <c r="X427" s="17" t="str">
        <f>IF(S427=T427,"T","F")</f>
        <v>T</v>
      </c>
      <c r="Y427" s="17" t="s">
        <v>33</v>
      </c>
      <c r="Z427" s="17" t="s">
        <v>265</v>
      </c>
      <c r="AA427" s="17" t="str">
        <f>VLOOKUP(U427,계정과목!$B$4:$C$75,2)</f>
        <v>전력비</v>
      </c>
      <c r="AB427" s="17" t="str">
        <f>VLOOKUP(S427,계정과목!$B$4:$C$75,2)</f>
        <v>통신비</v>
      </c>
      <c r="AC427" s="17" t="str">
        <f>VLOOKUP(T427,계정과목!$B$4:$C$75,2)</f>
        <v>통신비</v>
      </c>
      <c r="AD427" s="13" t="s">
        <v>622</v>
      </c>
      <c r="AE427" s="17" t="s">
        <v>2605</v>
      </c>
      <c r="AF427" s="13" t="s">
        <v>43</v>
      </c>
      <c r="AG427" s="17" t="s">
        <v>2359</v>
      </c>
      <c r="AH427" s="17" t="s">
        <v>2361</v>
      </c>
      <c r="AI427" s="17" t="s">
        <v>2360</v>
      </c>
      <c r="AJ427" s="17" t="s">
        <v>2367</v>
      </c>
      <c r="AK427" s="17" t="s">
        <v>2640</v>
      </c>
      <c r="AL427" s="27"/>
    </row>
    <row r="428" spans="1:38">
      <c r="A428" s="26">
        <v>27104</v>
      </c>
      <c r="B428" s="13" t="s">
        <v>19</v>
      </c>
      <c r="C428" s="13">
        <v>129309</v>
      </c>
      <c r="D428" s="14" t="s">
        <v>698</v>
      </c>
      <c r="E428" s="13" t="s">
        <v>699</v>
      </c>
      <c r="F428" s="15">
        <v>43330</v>
      </c>
      <c r="G428" s="15">
        <v>43345</v>
      </c>
      <c r="H428" s="15">
        <v>43350</v>
      </c>
      <c r="I428" s="14" t="s">
        <v>600</v>
      </c>
      <c r="J428" s="13" t="s">
        <v>601</v>
      </c>
      <c r="K428" s="14">
        <v>418139</v>
      </c>
      <c r="L428" s="14">
        <v>41814</v>
      </c>
      <c r="M428" s="14">
        <v>459953</v>
      </c>
      <c r="N428" s="13" t="s">
        <v>43</v>
      </c>
      <c r="O428" s="14" t="s">
        <v>602</v>
      </c>
      <c r="P428" s="13" t="s">
        <v>696</v>
      </c>
      <c r="Q428" s="13" t="s">
        <v>700</v>
      </c>
      <c r="R428" s="13" t="s">
        <v>60</v>
      </c>
      <c r="S428" s="16">
        <v>813</v>
      </c>
      <c r="T428" s="16">
        <v>813</v>
      </c>
      <c r="U428" s="16">
        <v>814</v>
      </c>
      <c r="V428" s="13" t="s">
        <v>29</v>
      </c>
      <c r="W428" s="13" t="s">
        <v>29</v>
      </c>
      <c r="X428" s="17" t="str">
        <f>IF(S428=T428,"T","F")</f>
        <v>T</v>
      </c>
      <c r="Y428" s="17" t="s">
        <v>30</v>
      </c>
      <c r="Z428" s="17" t="s">
        <v>145</v>
      </c>
      <c r="AA428" s="17" t="str">
        <f>VLOOKUP(U428,계정과목!$B$4:$C$75,2)</f>
        <v>전력비</v>
      </c>
      <c r="AB428" s="17" t="str">
        <f>VLOOKUP(S428,계정과목!$B$4:$C$75,2)</f>
        <v>수도광열비</v>
      </c>
      <c r="AC428" s="17" t="str">
        <f>VLOOKUP(T428,계정과목!$B$4:$C$75,2)</f>
        <v>수도광열비</v>
      </c>
      <c r="AD428" s="13" t="s">
        <v>60</v>
      </c>
      <c r="AE428" s="17" t="s">
        <v>2634</v>
      </c>
      <c r="AF428" s="13" t="s">
        <v>43</v>
      </c>
      <c r="AG428" s="17" t="s">
        <v>2359</v>
      </c>
      <c r="AH428" s="17" t="s">
        <v>2361</v>
      </c>
      <c r="AI428" s="17" t="s">
        <v>2360</v>
      </c>
      <c r="AJ428" s="17" t="s">
        <v>2367</v>
      </c>
      <c r="AK428" s="17" t="s">
        <v>2637</v>
      </c>
      <c r="AL428" s="27"/>
    </row>
    <row r="429" spans="1:38">
      <c r="A429" s="26">
        <v>27479</v>
      </c>
      <c r="B429" s="13" t="s">
        <v>19</v>
      </c>
      <c r="C429" s="13">
        <v>129363</v>
      </c>
      <c r="D429" s="14" t="s">
        <v>701</v>
      </c>
      <c r="E429" s="13" t="s">
        <v>702</v>
      </c>
      <c r="F429" s="15">
        <v>43343</v>
      </c>
      <c r="G429" s="15">
        <v>43349</v>
      </c>
      <c r="H429" s="15">
        <v>43350</v>
      </c>
      <c r="I429" s="14" t="s">
        <v>703</v>
      </c>
      <c r="J429" s="13" t="s">
        <v>704</v>
      </c>
      <c r="K429" s="14">
        <v>471096</v>
      </c>
      <c r="L429" s="14">
        <v>47110</v>
      </c>
      <c r="M429" s="14">
        <v>518206</v>
      </c>
      <c r="N429" s="13" t="s">
        <v>43</v>
      </c>
      <c r="O429" s="14" t="s">
        <v>705</v>
      </c>
      <c r="P429" s="13" t="s">
        <v>696</v>
      </c>
      <c r="Q429" s="13" t="s">
        <v>575</v>
      </c>
      <c r="R429" s="13" t="s">
        <v>60</v>
      </c>
      <c r="S429" s="16">
        <v>831</v>
      </c>
      <c r="T429" s="16">
        <v>831</v>
      </c>
      <c r="U429" s="16">
        <v>814</v>
      </c>
      <c r="V429" s="13" t="s">
        <v>29</v>
      </c>
      <c r="W429" s="13" t="s">
        <v>29</v>
      </c>
      <c r="X429" s="17" t="str">
        <f>IF(S429=T429,"T","F")</f>
        <v>T</v>
      </c>
      <c r="Y429" s="17" t="s">
        <v>33</v>
      </c>
      <c r="Z429" s="17" t="s">
        <v>265</v>
      </c>
      <c r="AA429" s="17" t="str">
        <f>VLOOKUP(U429,계정과목!$B$4:$C$75,2)</f>
        <v>전력비</v>
      </c>
      <c r="AB429" s="17" t="str">
        <f>VLOOKUP(S429,계정과목!$B$4:$C$75,2)</f>
        <v>건물관리비</v>
      </c>
      <c r="AC429" s="17" t="str">
        <f>VLOOKUP(T429,계정과목!$B$4:$C$75,2)</f>
        <v>건물관리비</v>
      </c>
      <c r="AD429" s="13" t="s">
        <v>60</v>
      </c>
      <c r="AE429" s="17" t="s">
        <v>602</v>
      </c>
      <c r="AF429" s="13" t="s">
        <v>43</v>
      </c>
      <c r="AG429" s="17" t="s">
        <v>2359</v>
      </c>
      <c r="AH429" s="17" t="s">
        <v>2359</v>
      </c>
      <c r="AI429" s="17" t="s">
        <v>2359</v>
      </c>
      <c r="AJ429" s="17" t="s">
        <v>2367</v>
      </c>
      <c r="AK429" s="17" t="s">
        <v>2637</v>
      </c>
      <c r="AL429" s="27"/>
    </row>
    <row r="430" spans="1:38">
      <c r="A430" s="26">
        <v>28848</v>
      </c>
      <c r="B430" s="13" t="s">
        <v>19</v>
      </c>
      <c r="C430" s="13">
        <v>129623</v>
      </c>
      <c r="D430" s="14" t="s">
        <v>706</v>
      </c>
      <c r="E430" s="13" t="s">
        <v>707</v>
      </c>
      <c r="F430" s="15">
        <v>43368</v>
      </c>
      <c r="G430" s="15">
        <v>43368</v>
      </c>
      <c r="H430" s="15">
        <v>43368</v>
      </c>
      <c r="I430" s="14" t="s">
        <v>708</v>
      </c>
      <c r="J430" s="13" t="s">
        <v>709</v>
      </c>
      <c r="K430" s="14">
        <v>801645</v>
      </c>
      <c r="L430" s="14">
        <v>80165</v>
      </c>
      <c r="M430" s="14">
        <v>881810</v>
      </c>
      <c r="N430" s="13" t="s">
        <v>43</v>
      </c>
      <c r="O430" s="14" t="s">
        <v>602</v>
      </c>
      <c r="P430" s="13" t="s">
        <v>696</v>
      </c>
      <c r="Q430" s="13" t="s">
        <v>710</v>
      </c>
      <c r="R430" s="13" t="s">
        <v>60</v>
      </c>
      <c r="S430" s="16">
        <v>817</v>
      </c>
      <c r="T430" s="16">
        <v>817</v>
      </c>
      <c r="U430" s="16">
        <v>814</v>
      </c>
      <c r="V430" s="13" t="s">
        <v>29</v>
      </c>
      <c r="W430" s="13" t="s">
        <v>29</v>
      </c>
      <c r="X430" s="17" t="str">
        <f>IF(S430=T430,"T","F")</f>
        <v>T</v>
      </c>
      <c r="Y430" s="17" t="s">
        <v>30</v>
      </c>
      <c r="Z430" s="17" t="s">
        <v>265</v>
      </c>
      <c r="AA430" s="17" t="str">
        <f>VLOOKUP(U430,계정과목!$B$4:$C$75,2)</f>
        <v>전력비</v>
      </c>
      <c r="AB430" s="17" t="str">
        <f>VLOOKUP(S430,계정과목!$B$4:$C$75,2)</f>
        <v>지급임차료</v>
      </c>
      <c r="AC430" s="17" t="str">
        <f>VLOOKUP(T430,계정과목!$B$4:$C$75,2)</f>
        <v>지급임차료</v>
      </c>
      <c r="AD430" s="13" t="s">
        <v>60</v>
      </c>
      <c r="AE430" s="17" t="s">
        <v>2634</v>
      </c>
      <c r="AF430" s="13" t="s">
        <v>43</v>
      </c>
      <c r="AG430" s="17" t="s">
        <v>2359</v>
      </c>
      <c r="AH430" s="17" t="s">
        <v>2359</v>
      </c>
      <c r="AI430" s="17" t="s">
        <v>2359</v>
      </c>
      <c r="AJ430" s="17" t="s">
        <v>2367</v>
      </c>
      <c r="AK430" s="17" t="s">
        <v>2637</v>
      </c>
      <c r="AL430" s="27"/>
    </row>
    <row r="431" spans="1:38">
      <c r="A431" s="26">
        <v>28853</v>
      </c>
      <c r="B431" s="13" t="s">
        <v>19</v>
      </c>
      <c r="C431" s="13">
        <v>129623</v>
      </c>
      <c r="D431" s="14" t="s">
        <v>706</v>
      </c>
      <c r="E431" s="13" t="s">
        <v>707</v>
      </c>
      <c r="F431" s="15">
        <v>43337</v>
      </c>
      <c r="G431" s="15">
        <v>43350</v>
      </c>
      <c r="H431" s="15">
        <v>43350</v>
      </c>
      <c r="I431" s="14" t="s">
        <v>708</v>
      </c>
      <c r="J431" s="13" t="s">
        <v>709</v>
      </c>
      <c r="K431" s="14">
        <v>927664</v>
      </c>
      <c r="L431" s="14">
        <v>92766</v>
      </c>
      <c r="M431" s="14">
        <v>1020430</v>
      </c>
      <c r="N431" s="13" t="s">
        <v>43</v>
      </c>
      <c r="O431" s="14" t="s">
        <v>602</v>
      </c>
      <c r="P431" s="13" t="s">
        <v>696</v>
      </c>
      <c r="Q431" s="13" t="s">
        <v>711</v>
      </c>
      <c r="R431" s="13" t="s">
        <v>60</v>
      </c>
      <c r="S431" s="16">
        <v>817</v>
      </c>
      <c r="T431" s="16">
        <v>817</v>
      </c>
      <c r="U431" s="16">
        <v>814</v>
      </c>
      <c r="V431" s="13" t="s">
        <v>29</v>
      </c>
      <c r="W431" s="13" t="s">
        <v>29</v>
      </c>
      <c r="X431" s="17" t="str">
        <f>IF(S431=T431,"T","F")</f>
        <v>T</v>
      </c>
      <c r="Y431" s="17" t="s">
        <v>33</v>
      </c>
      <c r="Z431" s="17" t="s">
        <v>154</v>
      </c>
      <c r="AA431" s="17" t="str">
        <f>VLOOKUP(U431,계정과목!$B$4:$C$75,2)</f>
        <v>전력비</v>
      </c>
      <c r="AB431" s="17" t="str">
        <f>VLOOKUP(S431,계정과목!$B$4:$C$75,2)</f>
        <v>지급임차료</v>
      </c>
      <c r="AC431" s="17" t="str">
        <f>VLOOKUP(T431,계정과목!$B$4:$C$75,2)</f>
        <v>지급임차료</v>
      </c>
      <c r="AD431" s="13" t="s">
        <v>60</v>
      </c>
      <c r="AE431" s="17" t="s">
        <v>2634</v>
      </c>
      <c r="AF431" s="13" t="s">
        <v>43</v>
      </c>
      <c r="AG431" s="17" t="s">
        <v>2359</v>
      </c>
      <c r="AH431" s="17" t="s">
        <v>2359</v>
      </c>
      <c r="AI431" s="17" t="s">
        <v>2359</v>
      </c>
      <c r="AJ431" s="17" t="s">
        <v>2367</v>
      </c>
      <c r="AK431" s="17" t="s">
        <v>2637</v>
      </c>
      <c r="AL431" s="27"/>
    </row>
    <row r="432" spans="1:38">
      <c r="A432" s="26">
        <v>29476</v>
      </c>
      <c r="B432" s="13" t="s">
        <v>19</v>
      </c>
      <c r="C432" s="13">
        <v>129812</v>
      </c>
      <c r="D432" s="14" t="s">
        <v>712</v>
      </c>
      <c r="E432" s="13" t="s">
        <v>713</v>
      </c>
      <c r="F432" s="15">
        <v>43334</v>
      </c>
      <c r="G432" s="15">
        <v>43345</v>
      </c>
      <c r="H432" s="15">
        <v>43350</v>
      </c>
      <c r="I432" s="14" t="s">
        <v>600</v>
      </c>
      <c r="J432" s="13" t="s">
        <v>601</v>
      </c>
      <c r="K432" s="14">
        <v>407661</v>
      </c>
      <c r="L432" s="14">
        <v>40766</v>
      </c>
      <c r="M432" s="14">
        <v>448427</v>
      </c>
      <c r="N432" s="13" t="s">
        <v>43</v>
      </c>
      <c r="O432" s="14" t="s">
        <v>602</v>
      </c>
      <c r="P432" s="13" t="s">
        <v>696</v>
      </c>
      <c r="Q432" s="13" t="s">
        <v>714</v>
      </c>
      <c r="R432" s="13" t="s">
        <v>60</v>
      </c>
      <c r="S432" s="16">
        <v>813</v>
      </c>
      <c r="T432" s="16">
        <v>813</v>
      </c>
      <c r="U432" s="16">
        <v>814</v>
      </c>
      <c r="V432" s="13" t="s">
        <v>29</v>
      </c>
      <c r="W432" s="13" t="s">
        <v>29</v>
      </c>
      <c r="X432" s="17" t="str">
        <f>IF(S432=T432,"T","F")</f>
        <v>T</v>
      </c>
      <c r="Y432" s="17" t="s">
        <v>30</v>
      </c>
      <c r="Z432" s="17" t="s">
        <v>145</v>
      </c>
      <c r="AA432" s="17" t="str">
        <f>VLOOKUP(U432,계정과목!$B$4:$C$75,2)</f>
        <v>전력비</v>
      </c>
      <c r="AB432" s="17" t="str">
        <f>VLOOKUP(S432,계정과목!$B$4:$C$75,2)</f>
        <v>수도광열비</v>
      </c>
      <c r="AC432" s="17" t="str">
        <f>VLOOKUP(T432,계정과목!$B$4:$C$75,2)</f>
        <v>수도광열비</v>
      </c>
      <c r="AD432" s="13" t="s">
        <v>60</v>
      </c>
      <c r="AE432" s="17" t="s">
        <v>2635</v>
      </c>
      <c r="AF432" s="13" t="s">
        <v>43</v>
      </c>
      <c r="AG432" s="17" t="s">
        <v>2359</v>
      </c>
      <c r="AH432" s="17" t="s">
        <v>2638</v>
      </c>
      <c r="AI432" s="17" t="s">
        <v>2639</v>
      </c>
      <c r="AJ432" s="17" t="s">
        <v>2367</v>
      </c>
      <c r="AK432" s="17" t="s">
        <v>2637</v>
      </c>
      <c r="AL432" s="27"/>
    </row>
    <row r="433" spans="1:38">
      <c r="A433" s="26">
        <v>35918</v>
      </c>
      <c r="B433" s="13" t="s">
        <v>19</v>
      </c>
      <c r="C433" s="13">
        <v>129623</v>
      </c>
      <c r="D433" s="14" t="s">
        <v>706</v>
      </c>
      <c r="E433" s="13" t="s">
        <v>707</v>
      </c>
      <c r="F433" s="15">
        <v>43460</v>
      </c>
      <c r="G433" s="15">
        <v>43464</v>
      </c>
      <c r="H433" s="15">
        <v>43464</v>
      </c>
      <c r="I433" s="14" t="s">
        <v>708</v>
      </c>
      <c r="J433" s="13" t="s">
        <v>709</v>
      </c>
      <c r="K433" s="14">
        <v>554218</v>
      </c>
      <c r="L433" s="14">
        <v>55422</v>
      </c>
      <c r="M433" s="14">
        <v>609640</v>
      </c>
      <c r="N433" s="13" t="s">
        <v>43</v>
      </c>
      <c r="O433" s="14" t="s">
        <v>602</v>
      </c>
      <c r="P433" s="13" t="s">
        <v>696</v>
      </c>
      <c r="Q433" s="13" t="s">
        <v>715</v>
      </c>
      <c r="R433" s="13" t="s">
        <v>60</v>
      </c>
      <c r="S433" s="16">
        <v>817</v>
      </c>
      <c r="T433" s="16">
        <v>817</v>
      </c>
      <c r="U433" s="16">
        <v>814</v>
      </c>
      <c r="V433" s="13" t="s">
        <v>29</v>
      </c>
      <c r="W433" s="13" t="s">
        <v>29</v>
      </c>
      <c r="X433" s="17" t="str">
        <f>IF(S433=T433,"T","F")</f>
        <v>T</v>
      </c>
      <c r="Y433" s="17" t="s">
        <v>33</v>
      </c>
      <c r="Z433" s="17" t="s">
        <v>265</v>
      </c>
      <c r="AA433" s="17" t="str">
        <f>VLOOKUP(U433,계정과목!$B$4:$C$75,2)</f>
        <v>전력비</v>
      </c>
      <c r="AB433" s="17" t="str">
        <f>VLOOKUP(S433,계정과목!$B$4:$C$75,2)</f>
        <v>지급임차료</v>
      </c>
      <c r="AC433" s="17" t="str">
        <f>VLOOKUP(T433,계정과목!$B$4:$C$75,2)</f>
        <v>지급임차료</v>
      </c>
      <c r="AD433" s="13" t="s">
        <v>60</v>
      </c>
      <c r="AE433" s="17" t="s">
        <v>2634</v>
      </c>
      <c r="AF433" s="13" t="s">
        <v>43</v>
      </c>
      <c r="AG433" s="17" t="s">
        <v>2359</v>
      </c>
      <c r="AH433" s="17" t="s">
        <v>2359</v>
      </c>
      <c r="AI433" s="17" t="s">
        <v>2359</v>
      </c>
      <c r="AJ433" s="17" t="s">
        <v>2367</v>
      </c>
      <c r="AK433" s="17" t="s">
        <v>2637</v>
      </c>
      <c r="AL433" s="27"/>
    </row>
    <row r="434" spans="1:38">
      <c r="A434" s="26">
        <v>22198</v>
      </c>
      <c r="B434" s="13" t="s">
        <v>19</v>
      </c>
      <c r="C434" s="13">
        <v>129981</v>
      </c>
      <c r="D434" s="14" t="s">
        <v>266</v>
      </c>
      <c r="E434" s="13" t="s">
        <v>267</v>
      </c>
      <c r="F434" s="15">
        <v>43281</v>
      </c>
      <c r="G434" s="15">
        <v>43285</v>
      </c>
      <c r="H434" s="15">
        <v>43285</v>
      </c>
      <c r="I434" s="14" t="s">
        <v>287</v>
      </c>
      <c r="J434" s="13" t="s">
        <v>288</v>
      </c>
      <c r="K434" s="14">
        <v>136363</v>
      </c>
      <c r="L434" s="14">
        <v>13637</v>
      </c>
      <c r="M434" s="14">
        <v>150000</v>
      </c>
      <c r="N434" s="13" t="s">
        <v>43</v>
      </c>
      <c r="O434" s="14" t="s">
        <v>289</v>
      </c>
      <c r="P434" s="13" t="s">
        <v>290</v>
      </c>
      <c r="Q434" s="13" t="s">
        <v>291</v>
      </c>
      <c r="R434" s="13" t="s">
        <v>28</v>
      </c>
      <c r="S434" s="16">
        <v>146</v>
      </c>
      <c r="T434" s="16">
        <v>146</v>
      </c>
      <c r="U434" s="16">
        <v>150</v>
      </c>
      <c r="V434" s="13" t="s">
        <v>29</v>
      </c>
      <c r="W434" s="13" t="s">
        <v>29</v>
      </c>
      <c r="X434" s="17" t="str">
        <f>IF(S434=T434,"T","F")</f>
        <v>T</v>
      </c>
      <c r="Y434" s="17" t="s">
        <v>145</v>
      </c>
      <c r="Z434" s="17" t="s">
        <v>145</v>
      </c>
      <c r="AA434" s="17" t="str">
        <f>VLOOKUP(U434,계정과목!$B$4:$C$75,2)</f>
        <v>제품</v>
      </c>
      <c r="AB434" s="17" t="str">
        <f>VLOOKUP(S434,계정과목!$B$4:$C$75,2)</f>
        <v>상품</v>
      </c>
      <c r="AC434" s="17" t="str">
        <f>VLOOKUP(T434,계정과목!$B$4:$C$75,2)</f>
        <v>상품</v>
      </c>
      <c r="AD434" s="13" t="s">
        <v>28</v>
      </c>
      <c r="AE434" s="17" t="s">
        <v>2583</v>
      </c>
      <c r="AF434" s="13" t="s">
        <v>43</v>
      </c>
      <c r="AG434" s="17" t="s">
        <v>2638</v>
      </c>
      <c r="AH434" s="17" t="s">
        <v>2638</v>
      </c>
      <c r="AI434" s="17" t="s">
        <v>2639</v>
      </c>
      <c r="AJ434" s="17" t="s">
        <v>2367</v>
      </c>
      <c r="AK434" s="17" t="s">
        <v>2641</v>
      </c>
      <c r="AL434" s="27"/>
    </row>
    <row r="435" spans="1:38">
      <c r="A435" s="26">
        <v>30259</v>
      </c>
      <c r="B435" s="13" t="s">
        <v>19</v>
      </c>
      <c r="C435" s="13">
        <v>129981</v>
      </c>
      <c r="D435" s="14" t="s">
        <v>266</v>
      </c>
      <c r="E435" s="13" t="s">
        <v>267</v>
      </c>
      <c r="F435" s="15">
        <v>43343</v>
      </c>
      <c r="G435" s="15">
        <v>43354</v>
      </c>
      <c r="H435" s="15">
        <v>43354</v>
      </c>
      <c r="I435" s="14" t="s">
        <v>292</v>
      </c>
      <c r="J435" s="13" t="s">
        <v>293</v>
      </c>
      <c r="K435" s="14">
        <v>54545</v>
      </c>
      <c r="L435" s="14">
        <v>5455</v>
      </c>
      <c r="M435" s="14">
        <v>60000</v>
      </c>
      <c r="N435" s="13" t="s">
        <v>43</v>
      </c>
      <c r="O435" s="14" t="s">
        <v>294</v>
      </c>
      <c r="P435" s="13" t="s">
        <v>290</v>
      </c>
      <c r="Q435" s="13" t="s">
        <v>226</v>
      </c>
      <c r="R435" s="13" t="s">
        <v>106</v>
      </c>
      <c r="S435" s="16">
        <v>146</v>
      </c>
      <c r="T435" s="16">
        <v>146</v>
      </c>
      <c r="U435" s="16">
        <v>150</v>
      </c>
      <c r="V435" s="13" t="s">
        <v>29</v>
      </c>
      <c r="W435" s="13" t="s">
        <v>29</v>
      </c>
      <c r="X435" s="17" t="str">
        <f>IF(S435=T435,"T","F")</f>
        <v>T</v>
      </c>
      <c r="Y435" s="17" t="s">
        <v>145</v>
      </c>
      <c r="Z435" s="17" t="s">
        <v>145</v>
      </c>
      <c r="AA435" s="17" t="str">
        <f>VLOOKUP(U435,계정과목!$B$4:$C$75,2)</f>
        <v>제품</v>
      </c>
      <c r="AB435" s="17" t="str">
        <f>VLOOKUP(S435,계정과목!$B$4:$C$75,2)</f>
        <v>상품</v>
      </c>
      <c r="AC435" s="17" t="str">
        <f>VLOOKUP(T435,계정과목!$B$4:$C$75,2)</f>
        <v>상품</v>
      </c>
      <c r="AD435" s="13" t="s">
        <v>106</v>
      </c>
      <c r="AE435" s="17" t="s">
        <v>2584</v>
      </c>
      <c r="AF435" s="13" t="s">
        <v>43</v>
      </c>
      <c r="AG435" s="17" t="s">
        <v>2638</v>
      </c>
      <c r="AH435" s="17" t="s">
        <v>2638</v>
      </c>
      <c r="AI435" s="17" t="s">
        <v>2639</v>
      </c>
      <c r="AJ435" s="17" t="s">
        <v>2367</v>
      </c>
      <c r="AK435" s="17" t="s">
        <v>2403</v>
      </c>
      <c r="AL435" s="27"/>
    </row>
    <row r="436" spans="1:38">
      <c r="A436" s="26">
        <v>791</v>
      </c>
      <c r="B436" s="13" t="s">
        <v>19</v>
      </c>
      <c r="C436" s="13">
        <v>125144</v>
      </c>
      <c r="D436" s="14" t="s">
        <v>1502</v>
      </c>
      <c r="E436" s="13" t="s">
        <v>1503</v>
      </c>
      <c r="F436" s="15">
        <v>43146</v>
      </c>
      <c r="G436" s="15">
        <v>43147</v>
      </c>
      <c r="H436" s="15">
        <v>43147</v>
      </c>
      <c r="I436" s="14" t="s">
        <v>1504</v>
      </c>
      <c r="J436" s="13" t="s">
        <v>1505</v>
      </c>
      <c r="K436" s="14">
        <v>100000</v>
      </c>
      <c r="L436" s="14">
        <v>10000</v>
      </c>
      <c r="M436" s="14">
        <v>110000</v>
      </c>
      <c r="N436" s="13" t="s">
        <v>24</v>
      </c>
      <c r="O436" s="14" t="s">
        <v>1506</v>
      </c>
      <c r="P436" s="13" t="s">
        <v>1507</v>
      </c>
      <c r="Q436" s="13" t="s">
        <v>1508</v>
      </c>
      <c r="R436" s="13" t="s">
        <v>60</v>
      </c>
      <c r="S436" s="16">
        <v>812</v>
      </c>
      <c r="T436" s="16">
        <v>812</v>
      </c>
      <c r="U436" s="16">
        <v>827</v>
      </c>
      <c r="V436" s="13" t="s">
        <v>29</v>
      </c>
      <c r="W436" s="13" t="s">
        <v>29</v>
      </c>
      <c r="X436" s="17" t="str">
        <f>IF(S436=T436,"T","F")</f>
        <v>T</v>
      </c>
      <c r="Y436" s="17" t="s">
        <v>2258</v>
      </c>
      <c r="Z436" s="17" t="s">
        <v>75</v>
      </c>
      <c r="AA436" s="17" t="str">
        <f>VLOOKUP(U436,계정과목!$B$4:$C$75,2)</f>
        <v>지급수수료</v>
      </c>
      <c r="AB436" s="17" t="str">
        <f>VLOOKUP(S436,계정과목!$B$4:$C$75,2)</f>
        <v>통신비</v>
      </c>
      <c r="AC436" s="17" t="str">
        <f>VLOOKUP(T436,계정과목!$B$4:$C$75,2)</f>
        <v>통신비</v>
      </c>
      <c r="AD436" s="13" t="s">
        <v>60</v>
      </c>
      <c r="AE436" s="17" t="s">
        <v>2365</v>
      </c>
      <c r="AF436" s="13" t="s">
        <v>24</v>
      </c>
      <c r="AG436" s="17" t="s">
        <v>2638</v>
      </c>
      <c r="AH436" s="17" t="s">
        <v>2359</v>
      </c>
      <c r="AI436" s="17" t="s">
        <v>2359</v>
      </c>
      <c r="AJ436" s="17" t="s">
        <v>2367</v>
      </c>
      <c r="AK436" s="17" t="s">
        <v>2384</v>
      </c>
      <c r="AL436" s="27"/>
    </row>
    <row r="437" spans="1:38">
      <c r="A437" s="26">
        <v>990</v>
      </c>
      <c r="B437" s="13" t="s">
        <v>19</v>
      </c>
      <c r="C437" s="13">
        <v>125198</v>
      </c>
      <c r="D437" s="14" t="s">
        <v>1036</v>
      </c>
      <c r="E437" s="13" t="s">
        <v>1037</v>
      </c>
      <c r="F437" s="15">
        <v>43131</v>
      </c>
      <c r="G437" s="15">
        <v>43133</v>
      </c>
      <c r="H437" s="15">
        <v>43134</v>
      </c>
      <c r="I437" s="14" t="s">
        <v>1509</v>
      </c>
      <c r="J437" s="13" t="s">
        <v>1510</v>
      </c>
      <c r="K437" s="14">
        <v>308910</v>
      </c>
      <c r="L437" s="14">
        <v>30890</v>
      </c>
      <c r="M437" s="14">
        <v>339800</v>
      </c>
      <c r="N437" s="13" t="s">
        <v>43</v>
      </c>
      <c r="O437" s="14" t="s">
        <v>1511</v>
      </c>
      <c r="P437" s="13" t="s">
        <v>1507</v>
      </c>
      <c r="Q437" s="13" t="s">
        <v>1512</v>
      </c>
      <c r="R437" s="13" t="s">
        <v>106</v>
      </c>
      <c r="S437" s="16">
        <v>146</v>
      </c>
      <c r="T437" s="16">
        <v>146</v>
      </c>
      <c r="U437" s="16">
        <v>827</v>
      </c>
      <c r="V437" s="13" t="s">
        <v>29</v>
      </c>
      <c r="W437" s="13" t="s">
        <v>29</v>
      </c>
      <c r="X437" s="17" t="str">
        <f>IF(S437=T437,"T","F")</f>
        <v>T</v>
      </c>
      <c r="Y437" s="17" t="s">
        <v>2258</v>
      </c>
      <c r="Z437" s="17" t="s">
        <v>30</v>
      </c>
      <c r="AA437" s="17" t="str">
        <f>VLOOKUP(U437,계정과목!$B$4:$C$75,2)</f>
        <v>지급수수료</v>
      </c>
      <c r="AB437" s="17" t="str">
        <f>VLOOKUP(S437,계정과목!$B$4:$C$75,2)</f>
        <v>상품</v>
      </c>
      <c r="AC437" s="17" t="str">
        <f>VLOOKUP(T437,계정과목!$B$4:$C$75,2)</f>
        <v>상품</v>
      </c>
      <c r="AD437" s="13" t="s">
        <v>106</v>
      </c>
      <c r="AE437" s="17" t="s">
        <v>1511</v>
      </c>
      <c r="AF437" s="13" t="s">
        <v>43</v>
      </c>
      <c r="AG437" s="17" t="s">
        <v>2638</v>
      </c>
      <c r="AH437" s="17" t="s">
        <v>2359</v>
      </c>
      <c r="AI437" s="17" t="s">
        <v>2359</v>
      </c>
      <c r="AJ437" s="17" t="s">
        <v>2367</v>
      </c>
      <c r="AK437" s="17" t="s">
        <v>2384</v>
      </c>
      <c r="AL437" s="27"/>
    </row>
    <row r="438" spans="1:38">
      <c r="A438" s="26">
        <v>1272</v>
      </c>
      <c r="B438" s="13" t="s">
        <v>19</v>
      </c>
      <c r="C438" s="13">
        <v>125242</v>
      </c>
      <c r="D438" s="14" t="s">
        <v>1513</v>
      </c>
      <c r="E438" s="13" t="s">
        <v>1514</v>
      </c>
      <c r="F438" s="15">
        <v>43187</v>
      </c>
      <c r="G438" s="15">
        <v>43187</v>
      </c>
      <c r="H438" s="15">
        <v>43187</v>
      </c>
      <c r="I438" s="14" t="s">
        <v>1515</v>
      </c>
      <c r="J438" s="13" t="s">
        <v>1516</v>
      </c>
      <c r="K438" s="14">
        <v>30000</v>
      </c>
      <c r="L438" s="14">
        <v>3000</v>
      </c>
      <c r="M438" s="14">
        <v>33000</v>
      </c>
      <c r="N438" s="13" t="s">
        <v>24</v>
      </c>
      <c r="O438" s="14" t="s">
        <v>1517</v>
      </c>
      <c r="P438" s="13" t="s">
        <v>1507</v>
      </c>
      <c r="Q438" s="13" t="s">
        <v>1518</v>
      </c>
      <c r="R438" s="13" t="s">
        <v>60</v>
      </c>
      <c r="S438" s="16">
        <v>831</v>
      </c>
      <c r="T438" s="16">
        <v>831</v>
      </c>
      <c r="U438" s="16">
        <v>827</v>
      </c>
      <c r="V438" s="13" t="s">
        <v>29</v>
      </c>
      <c r="W438" s="13" t="s">
        <v>29</v>
      </c>
      <c r="X438" s="17" t="str">
        <f>IF(S438=T438,"T","F")</f>
        <v>T</v>
      </c>
      <c r="Y438" s="17" t="s">
        <v>2258</v>
      </c>
      <c r="Z438" s="17" t="s">
        <v>33</v>
      </c>
      <c r="AA438" s="17" t="str">
        <f>VLOOKUP(U438,계정과목!$B$4:$C$75,2)</f>
        <v>지급수수료</v>
      </c>
      <c r="AB438" s="17" t="str">
        <f>VLOOKUP(S438,계정과목!$B$4:$C$75,2)</f>
        <v>건물관리비</v>
      </c>
      <c r="AC438" s="17" t="str">
        <f>VLOOKUP(T438,계정과목!$B$4:$C$75,2)</f>
        <v>건물관리비</v>
      </c>
      <c r="AD438" s="13" t="s">
        <v>60</v>
      </c>
      <c r="AE438" s="17" t="s">
        <v>2321</v>
      </c>
      <c r="AF438" s="13" t="s">
        <v>24</v>
      </c>
      <c r="AG438" s="17" t="s">
        <v>2259</v>
      </c>
      <c r="AH438" s="17" t="s">
        <v>2359</v>
      </c>
      <c r="AI438" s="17" t="s">
        <v>2359</v>
      </c>
      <c r="AJ438" s="17" t="s">
        <v>2367</v>
      </c>
      <c r="AK438" s="17" t="s">
        <v>2642</v>
      </c>
      <c r="AL438" s="27"/>
    </row>
    <row r="439" spans="1:38">
      <c r="A439" s="26">
        <v>1273</v>
      </c>
      <c r="B439" s="13" t="s">
        <v>19</v>
      </c>
      <c r="C439" s="13">
        <v>125242</v>
      </c>
      <c r="D439" s="14" t="s">
        <v>1513</v>
      </c>
      <c r="E439" s="13" t="s">
        <v>1514</v>
      </c>
      <c r="F439" s="15">
        <v>43179</v>
      </c>
      <c r="G439" s="15">
        <v>43182</v>
      </c>
      <c r="H439" s="15">
        <v>43182</v>
      </c>
      <c r="I439" s="14" t="s">
        <v>1515</v>
      </c>
      <c r="J439" s="13" t="s">
        <v>1516</v>
      </c>
      <c r="K439" s="14">
        <v>60000</v>
      </c>
      <c r="L439" s="14">
        <v>6000</v>
      </c>
      <c r="M439" s="14">
        <v>66000</v>
      </c>
      <c r="N439" s="13" t="s">
        <v>24</v>
      </c>
      <c r="O439" s="14" t="s">
        <v>1519</v>
      </c>
      <c r="P439" s="13" t="s">
        <v>1507</v>
      </c>
      <c r="Q439" s="13" t="s">
        <v>1520</v>
      </c>
      <c r="R439" s="13" t="s">
        <v>60</v>
      </c>
      <c r="S439" s="16">
        <v>831</v>
      </c>
      <c r="T439" s="16">
        <v>831</v>
      </c>
      <c r="U439" s="16">
        <v>827</v>
      </c>
      <c r="V439" s="13" t="s">
        <v>29</v>
      </c>
      <c r="W439" s="13" t="s">
        <v>29</v>
      </c>
      <c r="X439" s="17" t="str">
        <f>IF(S439=T439,"T","F")</f>
        <v>T</v>
      </c>
      <c r="Y439" s="17" t="s">
        <v>2258</v>
      </c>
      <c r="Z439" s="17" t="s">
        <v>33</v>
      </c>
      <c r="AA439" s="17" t="str">
        <f>VLOOKUP(U439,계정과목!$B$4:$C$75,2)</f>
        <v>지급수수료</v>
      </c>
      <c r="AB439" s="17" t="str">
        <f>VLOOKUP(S439,계정과목!$B$4:$C$75,2)</f>
        <v>건물관리비</v>
      </c>
      <c r="AC439" s="17" t="str">
        <f>VLOOKUP(T439,계정과목!$B$4:$C$75,2)</f>
        <v>건물관리비</v>
      </c>
      <c r="AD439" s="13" t="s">
        <v>60</v>
      </c>
      <c r="AE439" s="17"/>
      <c r="AF439" s="13" t="s">
        <v>24</v>
      </c>
      <c r="AG439" s="17" t="s">
        <v>2638</v>
      </c>
      <c r="AH439" s="17" t="s">
        <v>2359</v>
      </c>
      <c r="AI439" s="17" t="s">
        <v>2359</v>
      </c>
      <c r="AJ439" s="17" t="s">
        <v>2416</v>
      </c>
      <c r="AK439" s="17" t="s">
        <v>2384</v>
      </c>
      <c r="AL439" s="27"/>
    </row>
    <row r="440" spans="1:38">
      <c r="A440" s="26">
        <v>1578</v>
      </c>
      <c r="B440" s="13" t="s">
        <v>19</v>
      </c>
      <c r="C440" s="13">
        <v>125290</v>
      </c>
      <c r="D440" s="14" t="s">
        <v>1126</v>
      </c>
      <c r="E440" s="13" t="s">
        <v>1127</v>
      </c>
      <c r="F440" s="15">
        <v>43116</v>
      </c>
      <c r="G440" s="15">
        <v>43117</v>
      </c>
      <c r="H440" s="15">
        <v>43117</v>
      </c>
      <c r="I440" s="14" t="s">
        <v>22</v>
      </c>
      <c r="J440" s="13" t="s">
        <v>23</v>
      </c>
      <c r="K440" s="14">
        <v>30000</v>
      </c>
      <c r="L440" s="14">
        <v>3000</v>
      </c>
      <c r="M440" s="14">
        <v>33000</v>
      </c>
      <c r="N440" s="13" t="s">
        <v>24</v>
      </c>
      <c r="O440" s="14" t="s">
        <v>1521</v>
      </c>
      <c r="P440" s="13" t="s">
        <v>1507</v>
      </c>
      <c r="Q440" s="13" t="s">
        <v>1522</v>
      </c>
      <c r="R440" s="13" t="s">
        <v>28</v>
      </c>
      <c r="S440" s="16">
        <v>146</v>
      </c>
      <c r="T440" s="16">
        <v>146</v>
      </c>
      <c r="U440" s="16">
        <v>827</v>
      </c>
      <c r="V440" s="13" t="s">
        <v>29</v>
      </c>
      <c r="W440" s="13" t="s">
        <v>29</v>
      </c>
      <c r="X440" s="17" t="str">
        <f>IF(S440=T440,"T","F")</f>
        <v>T</v>
      </c>
      <c r="Y440" s="17" t="s">
        <v>2258</v>
      </c>
      <c r="Z440" s="17" t="s">
        <v>33</v>
      </c>
      <c r="AA440" s="17" t="str">
        <f>VLOOKUP(U440,계정과목!$B$4:$C$75,2)</f>
        <v>지급수수료</v>
      </c>
      <c r="AB440" s="17" t="str">
        <f>VLOOKUP(S440,계정과목!$B$4:$C$75,2)</f>
        <v>상품</v>
      </c>
      <c r="AC440" s="17" t="str">
        <f>VLOOKUP(T440,계정과목!$B$4:$C$75,2)</f>
        <v>상품</v>
      </c>
      <c r="AD440" s="13" t="s">
        <v>28</v>
      </c>
      <c r="AE440" s="17" t="s">
        <v>2643</v>
      </c>
      <c r="AF440" s="13" t="s">
        <v>24</v>
      </c>
      <c r="AG440" s="17" t="s">
        <v>2638</v>
      </c>
      <c r="AH440" s="17" t="s">
        <v>2359</v>
      </c>
      <c r="AI440" s="17" t="s">
        <v>2359</v>
      </c>
      <c r="AJ440" s="17" t="s">
        <v>2367</v>
      </c>
      <c r="AK440" s="17" t="s">
        <v>2384</v>
      </c>
      <c r="AL440" s="27"/>
    </row>
    <row r="441" spans="1:38">
      <c r="A441" s="26">
        <v>2330</v>
      </c>
      <c r="B441" s="13" t="s">
        <v>19</v>
      </c>
      <c r="C441" s="13">
        <v>125854</v>
      </c>
      <c r="D441" s="14" t="s">
        <v>1523</v>
      </c>
      <c r="E441" s="13" t="s">
        <v>1524</v>
      </c>
      <c r="F441" s="15">
        <v>43112</v>
      </c>
      <c r="G441" s="15">
        <v>43113</v>
      </c>
      <c r="H441" s="15">
        <v>43113</v>
      </c>
      <c r="I441" s="14" t="s">
        <v>1525</v>
      </c>
      <c r="J441" s="13" t="s">
        <v>1526</v>
      </c>
      <c r="K441" s="14">
        <v>20000</v>
      </c>
      <c r="L441" s="14">
        <v>2000</v>
      </c>
      <c r="M441" s="14">
        <v>22000</v>
      </c>
      <c r="N441" s="13" t="s">
        <v>24</v>
      </c>
      <c r="O441" s="14" t="s">
        <v>1527</v>
      </c>
      <c r="P441" s="13" t="s">
        <v>1507</v>
      </c>
      <c r="Q441" s="13" t="s">
        <v>1031</v>
      </c>
      <c r="R441" s="13" t="s">
        <v>60</v>
      </c>
      <c r="S441" s="16">
        <v>812</v>
      </c>
      <c r="T441" s="16">
        <v>812</v>
      </c>
      <c r="U441" s="16">
        <v>827</v>
      </c>
      <c r="V441" s="13" t="s">
        <v>29</v>
      </c>
      <c r="W441" s="13" t="s">
        <v>29</v>
      </c>
      <c r="X441" s="17" t="str">
        <f>IF(S441=T441,"T","F")</f>
        <v>T</v>
      </c>
      <c r="Y441" s="17" t="s">
        <v>2258</v>
      </c>
      <c r="Z441" s="17" t="s">
        <v>30</v>
      </c>
      <c r="AA441" s="17" t="str">
        <f>VLOOKUP(U441,계정과목!$B$4:$C$75,2)</f>
        <v>지급수수료</v>
      </c>
      <c r="AB441" s="17" t="str">
        <f>VLOOKUP(S441,계정과목!$B$4:$C$75,2)</f>
        <v>통신비</v>
      </c>
      <c r="AC441" s="17" t="str">
        <f>VLOOKUP(T441,계정과목!$B$4:$C$75,2)</f>
        <v>통신비</v>
      </c>
      <c r="AD441" s="13" t="s">
        <v>60</v>
      </c>
      <c r="AE441" s="17" t="s">
        <v>2644</v>
      </c>
      <c r="AF441" s="13" t="s">
        <v>24</v>
      </c>
      <c r="AG441" s="17" t="s">
        <v>2645</v>
      </c>
      <c r="AH441" s="17" t="s">
        <v>2638</v>
      </c>
      <c r="AI441" s="17" t="s">
        <v>2639</v>
      </c>
      <c r="AJ441" s="17" t="s">
        <v>2367</v>
      </c>
      <c r="AK441" s="17" t="s">
        <v>2646</v>
      </c>
      <c r="AL441" s="27"/>
    </row>
    <row r="442" spans="1:38">
      <c r="A442" s="26">
        <v>2358</v>
      </c>
      <c r="B442" s="13" t="s">
        <v>19</v>
      </c>
      <c r="C442" s="13">
        <v>125877</v>
      </c>
      <c r="D442" s="14" t="s">
        <v>34</v>
      </c>
      <c r="E442" s="13" t="s">
        <v>35</v>
      </c>
      <c r="F442" s="15">
        <v>43159</v>
      </c>
      <c r="G442" s="15">
        <v>43163</v>
      </c>
      <c r="H442" s="15">
        <v>43163</v>
      </c>
      <c r="I442" s="14" t="s">
        <v>1528</v>
      </c>
      <c r="J442" s="13" t="s">
        <v>1529</v>
      </c>
      <c r="K442" s="14">
        <v>20000</v>
      </c>
      <c r="L442" s="14">
        <v>2000</v>
      </c>
      <c r="M442" s="14">
        <v>22000</v>
      </c>
      <c r="N442" s="13" t="s">
        <v>43</v>
      </c>
      <c r="O442" s="14" t="s">
        <v>34</v>
      </c>
      <c r="P442" s="13" t="s">
        <v>1507</v>
      </c>
      <c r="Q442" s="13" t="s">
        <v>1530</v>
      </c>
      <c r="R442" s="13" t="s">
        <v>28</v>
      </c>
      <c r="S442" s="16">
        <v>146</v>
      </c>
      <c r="T442" s="16">
        <v>146</v>
      </c>
      <c r="U442" s="16">
        <v>827</v>
      </c>
      <c r="V442" s="13" t="s">
        <v>29</v>
      </c>
      <c r="W442" s="13" t="s">
        <v>29</v>
      </c>
      <c r="X442" s="17" t="str">
        <f>IF(S442=T442,"T","F")</f>
        <v>T</v>
      </c>
      <c r="Y442" s="17" t="s">
        <v>145</v>
      </c>
      <c r="Z442" s="17" t="s">
        <v>145</v>
      </c>
      <c r="AA442" s="17" t="str">
        <f>VLOOKUP(U442,계정과목!$B$4:$C$75,2)</f>
        <v>지급수수료</v>
      </c>
      <c r="AB442" s="17" t="str">
        <f>VLOOKUP(S442,계정과목!$B$4:$C$75,2)</f>
        <v>상품</v>
      </c>
      <c r="AC442" s="17" t="str">
        <f>VLOOKUP(T442,계정과목!$B$4:$C$75,2)</f>
        <v>상품</v>
      </c>
      <c r="AD442" s="13" t="s">
        <v>28</v>
      </c>
      <c r="AE442" s="17" t="s">
        <v>2647</v>
      </c>
      <c r="AF442" s="13" t="s">
        <v>43</v>
      </c>
      <c r="AG442" s="17" t="s">
        <v>2638</v>
      </c>
      <c r="AH442" s="17" t="s">
        <v>2638</v>
      </c>
      <c r="AI442" s="17" t="s">
        <v>2639</v>
      </c>
      <c r="AJ442" s="17" t="s">
        <v>2367</v>
      </c>
      <c r="AK442" s="17" t="s">
        <v>2384</v>
      </c>
      <c r="AL442" s="27"/>
    </row>
    <row r="443" spans="1:38">
      <c r="A443" s="26">
        <v>2400</v>
      </c>
      <c r="B443" s="13" t="s">
        <v>19</v>
      </c>
      <c r="C443" s="13">
        <v>125890</v>
      </c>
      <c r="D443" s="14" t="s">
        <v>1531</v>
      </c>
      <c r="E443" s="13" t="s">
        <v>1532</v>
      </c>
      <c r="F443" s="15">
        <v>43131</v>
      </c>
      <c r="G443" s="15">
        <v>43137</v>
      </c>
      <c r="H443" s="15">
        <v>43138</v>
      </c>
      <c r="I443" s="14" t="s">
        <v>1533</v>
      </c>
      <c r="J443" s="13" t="s">
        <v>1534</v>
      </c>
      <c r="K443" s="14">
        <v>100000</v>
      </c>
      <c r="L443" s="14">
        <v>10000</v>
      </c>
      <c r="M443" s="14">
        <v>110000</v>
      </c>
      <c r="N443" s="13" t="s">
        <v>43</v>
      </c>
      <c r="O443" s="14" t="s">
        <v>1535</v>
      </c>
      <c r="P443" s="13" t="s">
        <v>1507</v>
      </c>
      <c r="Q443" s="13" t="s">
        <v>45</v>
      </c>
      <c r="R443" s="13" t="s">
        <v>60</v>
      </c>
      <c r="S443" s="16">
        <v>814</v>
      </c>
      <c r="T443" s="16">
        <v>831</v>
      </c>
      <c r="U443" s="16">
        <v>827</v>
      </c>
      <c r="V443" s="13" t="s">
        <v>29</v>
      </c>
      <c r="W443" s="13" t="s">
        <v>29</v>
      </c>
      <c r="X443" s="17" t="str">
        <f>IF(S443=T443,"T","F")</f>
        <v>F</v>
      </c>
      <c r="Y443" s="17" t="s">
        <v>2258</v>
      </c>
      <c r="Z443" s="17" t="s">
        <v>33</v>
      </c>
      <c r="AA443" s="17" t="str">
        <f>VLOOKUP(U443,계정과목!$B$4:$C$75,2)</f>
        <v>지급수수료</v>
      </c>
      <c r="AB443" s="17" t="str">
        <f>VLOOKUP(S443,계정과목!$B$4:$C$75,2)</f>
        <v>전력비</v>
      </c>
      <c r="AC443" s="17" t="str">
        <f>VLOOKUP(T443,계정과목!$B$4:$C$75,2)</f>
        <v>건물관리비</v>
      </c>
      <c r="AD443" s="13" t="s">
        <v>60</v>
      </c>
      <c r="AE443" s="17" t="s">
        <v>2648</v>
      </c>
      <c r="AF443" s="13" t="s">
        <v>43</v>
      </c>
      <c r="AG443" s="17" t="s">
        <v>2638</v>
      </c>
      <c r="AH443" s="17" t="s">
        <v>2359</v>
      </c>
      <c r="AI443" s="17" t="s">
        <v>2359</v>
      </c>
      <c r="AJ443" s="17" t="s">
        <v>2367</v>
      </c>
      <c r="AK443" s="17" t="s">
        <v>2384</v>
      </c>
      <c r="AL443" s="27"/>
    </row>
    <row r="444" spans="1:38">
      <c r="A444" s="26">
        <v>2436</v>
      </c>
      <c r="B444" s="13" t="s">
        <v>19</v>
      </c>
      <c r="C444" s="13">
        <v>125906</v>
      </c>
      <c r="D444" s="14" t="s">
        <v>1536</v>
      </c>
      <c r="E444" s="13" t="s">
        <v>1537</v>
      </c>
      <c r="F444" s="15">
        <v>43156</v>
      </c>
      <c r="G444" s="15">
        <v>43168</v>
      </c>
      <c r="H444" s="15">
        <v>43169</v>
      </c>
      <c r="I444" s="14" t="s">
        <v>1538</v>
      </c>
      <c r="J444" s="13" t="s">
        <v>1539</v>
      </c>
      <c r="K444" s="14">
        <v>80000</v>
      </c>
      <c r="L444" s="14">
        <v>8000</v>
      </c>
      <c r="M444" s="14">
        <v>88000</v>
      </c>
      <c r="N444" s="13" t="s">
        <v>43</v>
      </c>
      <c r="O444" s="14" t="s">
        <v>1540</v>
      </c>
      <c r="P444" s="13" t="s">
        <v>1507</v>
      </c>
      <c r="Q444" s="13" t="s">
        <v>1541</v>
      </c>
      <c r="R444" s="13" t="s">
        <v>60</v>
      </c>
      <c r="S444" s="16">
        <v>831</v>
      </c>
      <c r="T444" s="16">
        <v>831</v>
      </c>
      <c r="U444" s="16">
        <v>827</v>
      </c>
      <c r="V444" s="13" t="s">
        <v>29</v>
      </c>
      <c r="W444" s="13" t="s">
        <v>29</v>
      </c>
      <c r="X444" s="17" t="str">
        <f>IF(S444=T444,"T","F")</f>
        <v>T</v>
      </c>
      <c r="Y444" s="17" t="s">
        <v>145</v>
      </c>
      <c r="Z444" s="17" t="s">
        <v>145</v>
      </c>
      <c r="AA444" s="17" t="str">
        <f>VLOOKUP(U444,계정과목!$B$4:$C$75,2)</f>
        <v>지급수수료</v>
      </c>
      <c r="AB444" s="17" t="str">
        <f>VLOOKUP(S444,계정과목!$B$4:$C$75,2)</f>
        <v>건물관리비</v>
      </c>
      <c r="AC444" s="17" t="str">
        <f>VLOOKUP(T444,계정과목!$B$4:$C$75,2)</f>
        <v>건물관리비</v>
      </c>
      <c r="AD444" s="13" t="s">
        <v>60</v>
      </c>
      <c r="AE444" s="17" t="s">
        <v>2648</v>
      </c>
      <c r="AF444" s="13" t="s">
        <v>43</v>
      </c>
      <c r="AG444" s="17" t="s">
        <v>2638</v>
      </c>
      <c r="AH444" s="17" t="s">
        <v>2359</v>
      </c>
      <c r="AI444" s="17" t="s">
        <v>2359</v>
      </c>
      <c r="AJ444" s="17" t="s">
        <v>2367</v>
      </c>
      <c r="AK444" s="17" t="s">
        <v>2384</v>
      </c>
      <c r="AL444" s="27"/>
    </row>
    <row r="445" spans="1:38">
      <c r="A445" s="26">
        <v>2794</v>
      </c>
      <c r="B445" s="13" t="s">
        <v>19</v>
      </c>
      <c r="C445" s="13">
        <v>126064</v>
      </c>
      <c r="D445" s="14" t="s">
        <v>1542</v>
      </c>
      <c r="E445" s="13" t="s">
        <v>1543</v>
      </c>
      <c r="F445" s="15">
        <v>43113</v>
      </c>
      <c r="G445" s="15">
        <v>43134</v>
      </c>
      <c r="H445" s="15">
        <v>43135</v>
      </c>
      <c r="I445" s="14" t="s">
        <v>1544</v>
      </c>
      <c r="J445" s="13" t="s">
        <v>1545</v>
      </c>
      <c r="K445" s="14">
        <v>80000</v>
      </c>
      <c r="L445" s="14">
        <v>8000</v>
      </c>
      <c r="M445" s="14">
        <v>88000</v>
      </c>
      <c r="N445" s="13" t="s">
        <v>43</v>
      </c>
      <c r="O445" s="14" t="s">
        <v>1546</v>
      </c>
      <c r="P445" s="13" t="s">
        <v>1507</v>
      </c>
      <c r="Q445" s="13" t="s">
        <v>1547</v>
      </c>
      <c r="R445" s="13" t="s">
        <v>28</v>
      </c>
      <c r="S445" s="16">
        <v>146</v>
      </c>
      <c r="T445" s="16">
        <v>146</v>
      </c>
      <c r="U445" s="16">
        <v>827</v>
      </c>
      <c r="V445" s="13" t="s">
        <v>29</v>
      </c>
      <c r="W445" s="13" t="s">
        <v>29</v>
      </c>
      <c r="X445" s="17" t="str">
        <f>IF(S445=T445,"T","F")</f>
        <v>T</v>
      </c>
      <c r="Y445" s="17" t="s">
        <v>2267</v>
      </c>
      <c r="Z445" s="17" t="s">
        <v>33</v>
      </c>
      <c r="AA445" s="17" t="str">
        <f>VLOOKUP(U445,계정과목!$B$4:$C$75,2)</f>
        <v>지급수수료</v>
      </c>
      <c r="AB445" s="17" t="str">
        <f>VLOOKUP(S445,계정과목!$B$4:$C$75,2)</f>
        <v>상품</v>
      </c>
      <c r="AC445" s="17" t="str">
        <f>VLOOKUP(T445,계정과목!$B$4:$C$75,2)</f>
        <v>상품</v>
      </c>
      <c r="AD445" s="13" t="s">
        <v>28</v>
      </c>
      <c r="AE445" s="17" t="s">
        <v>2649</v>
      </c>
      <c r="AF445" s="13" t="s">
        <v>43</v>
      </c>
      <c r="AG445" s="17" t="s">
        <v>2638</v>
      </c>
      <c r="AH445" s="17" t="s">
        <v>2359</v>
      </c>
      <c r="AI445" s="17" t="s">
        <v>2359</v>
      </c>
      <c r="AJ445" s="17" t="s">
        <v>2367</v>
      </c>
      <c r="AK445" s="17" t="s">
        <v>2384</v>
      </c>
      <c r="AL445" s="27"/>
    </row>
    <row r="446" spans="1:38">
      <c r="A446" s="26">
        <v>3576</v>
      </c>
      <c r="B446" s="13" t="s">
        <v>19</v>
      </c>
      <c r="C446" s="13">
        <v>127560</v>
      </c>
      <c r="D446" s="14" t="s">
        <v>1059</v>
      </c>
      <c r="E446" s="13" t="s">
        <v>1060</v>
      </c>
      <c r="F446" s="15">
        <v>43159</v>
      </c>
      <c r="G446" s="15">
        <v>43168</v>
      </c>
      <c r="H446" s="15">
        <v>43169</v>
      </c>
      <c r="I446" s="14" t="s">
        <v>1548</v>
      </c>
      <c r="J446" s="13" t="s">
        <v>1549</v>
      </c>
      <c r="K446" s="14">
        <v>774117</v>
      </c>
      <c r="L446" s="14">
        <v>77411</v>
      </c>
      <c r="M446" s="14">
        <v>851528</v>
      </c>
      <c r="N446" s="13" t="s">
        <v>43</v>
      </c>
      <c r="O446" s="14" t="s">
        <v>1550</v>
      </c>
      <c r="P446" s="13" t="s">
        <v>1507</v>
      </c>
      <c r="Q446" s="13" t="s">
        <v>1551</v>
      </c>
      <c r="R446" s="13" t="s">
        <v>28</v>
      </c>
      <c r="S446" s="16">
        <v>146</v>
      </c>
      <c r="T446" s="16">
        <v>146</v>
      </c>
      <c r="U446" s="16">
        <v>827</v>
      </c>
      <c r="V446" s="13" t="s">
        <v>29</v>
      </c>
      <c r="W446" s="13" t="s">
        <v>29</v>
      </c>
      <c r="X446" s="17" t="str">
        <f>IF(S446=T446,"T","F")</f>
        <v>T</v>
      </c>
      <c r="Y446" s="17" t="s">
        <v>2259</v>
      </c>
      <c r="Z446" s="17" t="s">
        <v>33</v>
      </c>
      <c r="AA446" s="17" t="str">
        <f>VLOOKUP(U446,계정과목!$B$4:$C$75,2)</f>
        <v>지급수수료</v>
      </c>
      <c r="AB446" s="17" t="str">
        <f>VLOOKUP(S446,계정과목!$B$4:$C$75,2)</f>
        <v>상품</v>
      </c>
      <c r="AC446" s="17" t="str">
        <f>VLOOKUP(T446,계정과목!$B$4:$C$75,2)</f>
        <v>상품</v>
      </c>
      <c r="AD446" s="13" t="s">
        <v>28</v>
      </c>
      <c r="AE446" s="17" t="s">
        <v>2650</v>
      </c>
      <c r="AF446" s="13" t="s">
        <v>43</v>
      </c>
      <c r="AG446" s="17" t="s">
        <v>2259</v>
      </c>
      <c r="AH446" s="17" t="s">
        <v>2359</v>
      </c>
      <c r="AI446" s="17" t="s">
        <v>2359</v>
      </c>
      <c r="AJ446" s="17" t="s">
        <v>2367</v>
      </c>
      <c r="AK446" s="17" t="s">
        <v>2651</v>
      </c>
      <c r="AL446" s="27"/>
    </row>
    <row r="447" spans="1:38">
      <c r="A447" s="26">
        <v>3594</v>
      </c>
      <c r="B447" s="13" t="s">
        <v>19</v>
      </c>
      <c r="C447" s="13">
        <v>127560</v>
      </c>
      <c r="D447" s="14" t="s">
        <v>1059</v>
      </c>
      <c r="E447" s="13" t="s">
        <v>1060</v>
      </c>
      <c r="F447" s="15">
        <v>43131</v>
      </c>
      <c r="G447" s="15">
        <v>43132</v>
      </c>
      <c r="H447" s="15">
        <v>43133</v>
      </c>
      <c r="I447" s="14" t="s">
        <v>1552</v>
      </c>
      <c r="J447" s="13" t="s">
        <v>827</v>
      </c>
      <c r="K447" s="14">
        <v>5000</v>
      </c>
      <c r="L447" s="14">
        <v>500</v>
      </c>
      <c r="M447" s="14">
        <v>5500</v>
      </c>
      <c r="N447" s="13" t="s">
        <v>43</v>
      </c>
      <c r="O447" s="14" t="s">
        <v>1553</v>
      </c>
      <c r="P447" s="13" t="s">
        <v>1507</v>
      </c>
      <c r="Q447" s="13" t="s">
        <v>998</v>
      </c>
      <c r="R447" s="13" t="s">
        <v>28</v>
      </c>
      <c r="S447" s="16">
        <v>146</v>
      </c>
      <c r="T447" s="16">
        <v>146</v>
      </c>
      <c r="U447" s="16">
        <v>827</v>
      </c>
      <c r="V447" s="13" t="s">
        <v>29</v>
      </c>
      <c r="W447" s="13" t="s">
        <v>29</v>
      </c>
      <c r="X447" s="17" t="str">
        <f>IF(S447=T447,"T","F")</f>
        <v>T</v>
      </c>
      <c r="Y447" s="17" t="s">
        <v>2258</v>
      </c>
      <c r="Z447" s="17" t="s">
        <v>345</v>
      </c>
      <c r="AA447" s="17" t="str">
        <f>VLOOKUP(U447,계정과목!$B$4:$C$75,2)</f>
        <v>지급수수료</v>
      </c>
      <c r="AB447" s="17" t="str">
        <f>VLOOKUP(S447,계정과목!$B$4:$C$75,2)</f>
        <v>상품</v>
      </c>
      <c r="AC447" s="17" t="str">
        <f>VLOOKUP(T447,계정과목!$B$4:$C$75,2)</f>
        <v>상품</v>
      </c>
      <c r="AD447" s="13" t="s">
        <v>28</v>
      </c>
      <c r="AE447" s="17" t="s">
        <v>2652</v>
      </c>
      <c r="AF447" s="13" t="s">
        <v>43</v>
      </c>
      <c r="AG447" s="17" t="s">
        <v>2638</v>
      </c>
      <c r="AH447" s="17" t="s">
        <v>2359</v>
      </c>
      <c r="AI447" s="17" t="s">
        <v>2359</v>
      </c>
      <c r="AJ447" s="17" t="s">
        <v>2367</v>
      </c>
      <c r="AK447" s="17" t="s">
        <v>2384</v>
      </c>
      <c r="AL447" s="27"/>
    </row>
    <row r="448" spans="1:38">
      <c r="A448" s="26">
        <v>4298</v>
      </c>
      <c r="B448" s="13" t="s">
        <v>19</v>
      </c>
      <c r="C448" s="13">
        <v>127662</v>
      </c>
      <c r="D448" s="14" t="s">
        <v>193</v>
      </c>
      <c r="E448" s="13" t="s">
        <v>194</v>
      </c>
      <c r="F448" s="15">
        <v>43131</v>
      </c>
      <c r="G448" s="15">
        <v>43139</v>
      </c>
      <c r="H448" s="15">
        <v>43139</v>
      </c>
      <c r="I448" s="14" t="s">
        <v>1554</v>
      </c>
      <c r="J448" s="13" t="s">
        <v>1555</v>
      </c>
      <c r="K448" s="14">
        <v>28182</v>
      </c>
      <c r="L448" s="14">
        <v>2818</v>
      </c>
      <c r="M448" s="14">
        <v>31000</v>
      </c>
      <c r="N448" s="13" t="s">
        <v>43</v>
      </c>
      <c r="O448" s="14" t="s">
        <v>1556</v>
      </c>
      <c r="P448" s="13" t="s">
        <v>1507</v>
      </c>
      <c r="Q448" s="13" t="s">
        <v>1557</v>
      </c>
      <c r="R448" s="13" t="s">
        <v>28</v>
      </c>
      <c r="S448" s="16">
        <v>146</v>
      </c>
      <c r="T448" s="16">
        <v>146</v>
      </c>
      <c r="U448" s="16">
        <v>827</v>
      </c>
      <c r="V448" s="13" t="s">
        <v>29</v>
      </c>
      <c r="W448" s="13" t="s">
        <v>29</v>
      </c>
      <c r="X448" s="17" t="str">
        <f>IF(S448=T448,"T","F")</f>
        <v>T</v>
      </c>
      <c r="Y448" s="17" t="s">
        <v>2258</v>
      </c>
      <c r="Z448" s="17" t="s">
        <v>30</v>
      </c>
      <c r="AA448" s="17" t="str">
        <f>VLOOKUP(U448,계정과목!$B$4:$C$75,2)</f>
        <v>지급수수료</v>
      </c>
      <c r="AB448" s="17" t="str">
        <f>VLOOKUP(S448,계정과목!$B$4:$C$75,2)</f>
        <v>상품</v>
      </c>
      <c r="AC448" s="17" t="str">
        <f>VLOOKUP(T448,계정과목!$B$4:$C$75,2)</f>
        <v>상품</v>
      </c>
      <c r="AD448" s="13" t="s">
        <v>28</v>
      </c>
      <c r="AE448" s="17" t="s">
        <v>2653</v>
      </c>
      <c r="AF448" s="13" t="s">
        <v>43</v>
      </c>
      <c r="AG448" s="17" t="s">
        <v>2638</v>
      </c>
      <c r="AH448" s="17" t="s">
        <v>2359</v>
      </c>
      <c r="AI448" s="17" t="s">
        <v>2359</v>
      </c>
      <c r="AJ448" s="17" t="s">
        <v>2367</v>
      </c>
      <c r="AK448" s="17" t="s">
        <v>2384</v>
      </c>
      <c r="AL448" s="27"/>
    </row>
    <row r="449" spans="1:38">
      <c r="A449" s="26">
        <v>4346</v>
      </c>
      <c r="B449" s="13" t="s">
        <v>19</v>
      </c>
      <c r="C449" s="13">
        <v>127681</v>
      </c>
      <c r="D449" s="14" t="s">
        <v>926</v>
      </c>
      <c r="E449" s="13" t="s">
        <v>927</v>
      </c>
      <c r="F449" s="15">
        <v>43172</v>
      </c>
      <c r="G449" s="15">
        <v>43179</v>
      </c>
      <c r="H449" s="15">
        <v>43179</v>
      </c>
      <c r="I449" s="14" t="s">
        <v>1558</v>
      </c>
      <c r="J449" s="13" t="s">
        <v>1559</v>
      </c>
      <c r="K449" s="14">
        <v>4000</v>
      </c>
      <c r="L449" s="14">
        <v>400</v>
      </c>
      <c r="M449" s="14">
        <v>4400</v>
      </c>
      <c r="N449" s="13" t="s">
        <v>24</v>
      </c>
      <c r="O449" s="14" t="s">
        <v>1560</v>
      </c>
      <c r="P449" s="13" t="s">
        <v>1507</v>
      </c>
      <c r="Q449" s="13" t="s">
        <v>27</v>
      </c>
      <c r="R449" s="13" t="s">
        <v>28</v>
      </c>
      <c r="S449" s="16">
        <v>146</v>
      </c>
      <c r="T449" s="16">
        <v>826</v>
      </c>
      <c r="U449" s="16">
        <v>827</v>
      </c>
      <c r="V449" s="13" t="s">
        <v>29</v>
      </c>
      <c r="W449" s="13" t="s">
        <v>29</v>
      </c>
      <c r="X449" s="17" t="str">
        <f>IF(S449=T449,"T","F")</f>
        <v>F</v>
      </c>
      <c r="Y449" s="17" t="s">
        <v>2258</v>
      </c>
      <c r="Z449" s="17" t="s">
        <v>30</v>
      </c>
      <c r="AA449" s="17" t="str">
        <f>VLOOKUP(U449,계정과목!$B$4:$C$75,2)</f>
        <v>지급수수료</v>
      </c>
      <c r="AB449" s="17" t="str">
        <f>VLOOKUP(S449,계정과목!$B$4:$C$75,2)</f>
        <v>상품</v>
      </c>
      <c r="AC449" s="17" t="str">
        <f>VLOOKUP(T449,계정과목!$B$4:$C$75,2)</f>
        <v>소모품비</v>
      </c>
      <c r="AD449" s="13" t="s">
        <v>28</v>
      </c>
      <c r="AE449" s="17" t="s">
        <v>1560</v>
      </c>
      <c r="AF449" s="13" t="s">
        <v>24</v>
      </c>
      <c r="AG449" s="17" t="s">
        <v>2638</v>
      </c>
      <c r="AH449" s="17" t="s">
        <v>2359</v>
      </c>
      <c r="AI449" s="17" t="s">
        <v>2359</v>
      </c>
      <c r="AJ449" s="17" t="s">
        <v>2367</v>
      </c>
      <c r="AK449" s="17" t="s">
        <v>2384</v>
      </c>
      <c r="AL449" s="27"/>
    </row>
    <row r="450" spans="1:38">
      <c r="A450" s="26">
        <v>4528</v>
      </c>
      <c r="B450" s="13" t="s">
        <v>19</v>
      </c>
      <c r="C450" s="13">
        <v>127741</v>
      </c>
      <c r="D450" s="14" t="s">
        <v>999</v>
      </c>
      <c r="E450" s="13" t="s">
        <v>1000</v>
      </c>
      <c r="F450" s="15">
        <v>43169</v>
      </c>
      <c r="G450" s="15">
        <v>43176</v>
      </c>
      <c r="H450" s="15">
        <v>43176</v>
      </c>
      <c r="I450" s="14" t="s">
        <v>1561</v>
      </c>
      <c r="J450" s="13" t="s">
        <v>1562</v>
      </c>
      <c r="K450" s="14">
        <v>560336</v>
      </c>
      <c r="L450" s="14">
        <v>56034</v>
      </c>
      <c r="M450" s="14">
        <v>616370</v>
      </c>
      <c r="N450" s="13" t="s">
        <v>43</v>
      </c>
      <c r="O450" s="14" t="s">
        <v>1563</v>
      </c>
      <c r="P450" s="13" t="s">
        <v>1507</v>
      </c>
      <c r="Q450" s="13" t="s">
        <v>1564</v>
      </c>
      <c r="R450" s="13" t="s">
        <v>60</v>
      </c>
      <c r="S450" s="16">
        <v>831</v>
      </c>
      <c r="T450" s="16">
        <v>831</v>
      </c>
      <c r="U450" s="16">
        <v>827</v>
      </c>
      <c r="V450" s="13" t="s">
        <v>29</v>
      </c>
      <c r="W450" s="13" t="s">
        <v>29</v>
      </c>
      <c r="X450" s="17" t="str">
        <f>IF(S450=T450,"T","F")</f>
        <v>T</v>
      </c>
      <c r="Y450" s="17" t="s">
        <v>145</v>
      </c>
      <c r="Z450" s="17" t="s">
        <v>145</v>
      </c>
      <c r="AA450" s="17" t="str">
        <f>VLOOKUP(U450,계정과목!$B$4:$C$75,2)</f>
        <v>지급수수료</v>
      </c>
      <c r="AB450" s="17" t="str">
        <f>VLOOKUP(S450,계정과목!$B$4:$C$75,2)</f>
        <v>건물관리비</v>
      </c>
      <c r="AC450" s="17" t="str">
        <f>VLOOKUP(T450,계정과목!$B$4:$C$75,2)</f>
        <v>건물관리비</v>
      </c>
      <c r="AD450" s="13" t="s">
        <v>60</v>
      </c>
      <c r="AE450" s="17" t="s">
        <v>2654</v>
      </c>
      <c r="AF450" s="13" t="s">
        <v>43</v>
      </c>
      <c r="AG450" s="17" t="s">
        <v>2258</v>
      </c>
      <c r="AH450" s="17" t="s">
        <v>2638</v>
      </c>
      <c r="AI450" s="17" t="s">
        <v>2639</v>
      </c>
      <c r="AJ450" s="17" t="s">
        <v>2367</v>
      </c>
      <c r="AK450" s="17" t="s">
        <v>2522</v>
      </c>
      <c r="AL450" s="27"/>
    </row>
    <row r="451" spans="1:38">
      <c r="A451" s="26">
        <v>4555</v>
      </c>
      <c r="B451" s="13" t="s">
        <v>19</v>
      </c>
      <c r="C451" s="13">
        <v>127741</v>
      </c>
      <c r="D451" s="14" t="s">
        <v>999</v>
      </c>
      <c r="E451" s="13" t="s">
        <v>1000</v>
      </c>
      <c r="F451" s="15">
        <v>43116</v>
      </c>
      <c r="G451" s="15">
        <v>43117</v>
      </c>
      <c r="H451" s="15">
        <v>43117</v>
      </c>
      <c r="I451" s="14" t="s">
        <v>1561</v>
      </c>
      <c r="J451" s="13" t="s">
        <v>1562</v>
      </c>
      <c r="K451" s="14">
        <v>582526</v>
      </c>
      <c r="L451" s="14">
        <v>58253</v>
      </c>
      <c r="M451" s="14">
        <v>640779</v>
      </c>
      <c r="N451" s="13" t="s">
        <v>43</v>
      </c>
      <c r="O451" s="14" t="s">
        <v>1565</v>
      </c>
      <c r="P451" s="13" t="s">
        <v>1507</v>
      </c>
      <c r="Q451" s="13" t="s">
        <v>1566</v>
      </c>
      <c r="R451" s="13" t="s">
        <v>60</v>
      </c>
      <c r="S451" s="16">
        <v>831</v>
      </c>
      <c r="T451" s="16">
        <v>831</v>
      </c>
      <c r="U451" s="16">
        <v>827</v>
      </c>
      <c r="V451" s="13" t="s">
        <v>29</v>
      </c>
      <c r="W451" s="13" t="s">
        <v>29</v>
      </c>
      <c r="X451" s="17" t="str">
        <f>IF(S451=T451,"T","F")</f>
        <v>T</v>
      </c>
      <c r="Y451" s="17" t="s">
        <v>145</v>
      </c>
      <c r="Z451" s="17" t="s">
        <v>145</v>
      </c>
      <c r="AA451" s="17" t="str">
        <f>VLOOKUP(U451,계정과목!$B$4:$C$75,2)</f>
        <v>지급수수료</v>
      </c>
      <c r="AB451" s="17" t="str">
        <f>VLOOKUP(S451,계정과목!$B$4:$C$75,2)</f>
        <v>건물관리비</v>
      </c>
      <c r="AC451" s="17" t="str">
        <f>VLOOKUP(T451,계정과목!$B$4:$C$75,2)</f>
        <v>건물관리비</v>
      </c>
      <c r="AD451" s="13" t="s">
        <v>60</v>
      </c>
      <c r="AE451" s="17" t="s">
        <v>2655</v>
      </c>
      <c r="AF451" s="13" t="s">
        <v>43</v>
      </c>
      <c r="AG451" s="17" t="s">
        <v>2258</v>
      </c>
      <c r="AH451" s="17" t="s">
        <v>2638</v>
      </c>
      <c r="AI451" s="17" t="s">
        <v>2639</v>
      </c>
      <c r="AJ451" s="17" t="s">
        <v>2367</v>
      </c>
      <c r="AK451" s="17" t="s">
        <v>2522</v>
      </c>
      <c r="AL451" s="27"/>
    </row>
    <row r="452" spans="1:38">
      <c r="A452" s="26">
        <v>4700</v>
      </c>
      <c r="B452" s="13" t="s">
        <v>19</v>
      </c>
      <c r="C452" s="13">
        <v>127763</v>
      </c>
      <c r="D452" s="14" t="s">
        <v>1567</v>
      </c>
      <c r="E452" s="13" t="s">
        <v>1568</v>
      </c>
      <c r="F452" s="15">
        <v>43106</v>
      </c>
      <c r="G452" s="15">
        <v>43106</v>
      </c>
      <c r="H452" s="15">
        <v>43106</v>
      </c>
      <c r="I452" s="14" t="s">
        <v>1569</v>
      </c>
      <c r="J452" s="13" t="s">
        <v>1570</v>
      </c>
      <c r="K452" s="14">
        <v>16500</v>
      </c>
      <c r="L452" s="14">
        <v>1650</v>
      </c>
      <c r="M452" s="14">
        <v>18150</v>
      </c>
      <c r="N452" s="13" t="s">
        <v>24</v>
      </c>
      <c r="O452" s="14" t="s">
        <v>1571</v>
      </c>
      <c r="P452" s="13" t="s">
        <v>1507</v>
      </c>
      <c r="Q452" s="13" t="s">
        <v>1572</v>
      </c>
      <c r="R452" s="13" t="s">
        <v>28</v>
      </c>
      <c r="S452" s="16">
        <v>826</v>
      </c>
      <c r="T452" s="16">
        <v>209</v>
      </c>
      <c r="U452" s="16">
        <v>827</v>
      </c>
      <c r="V452" s="13" t="s">
        <v>29</v>
      </c>
      <c r="W452" s="13" t="s">
        <v>29</v>
      </c>
      <c r="X452" s="17" t="str">
        <f>IF(S452=T452,"T","F")</f>
        <v>F</v>
      </c>
      <c r="Y452" s="17" t="s">
        <v>2258</v>
      </c>
      <c r="Z452" s="17" t="s">
        <v>30</v>
      </c>
      <c r="AA452" s="17" t="str">
        <f>VLOOKUP(U452,계정과목!$B$4:$C$75,2)</f>
        <v>지급수수료</v>
      </c>
      <c r="AB452" s="17" t="str">
        <f>VLOOKUP(S452,계정과목!$B$4:$C$75,2)</f>
        <v>소모품비</v>
      </c>
      <c r="AC452" s="17" t="str">
        <f>VLOOKUP(T452,계정과목!$B$4:$C$75,2)</f>
        <v>인테리어</v>
      </c>
      <c r="AD452" s="13" t="s">
        <v>28</v>
      </c>
      <c r="AE452" s="17" t="s">
        <v>2656</v>
      </c>
      <c r="AF452" s="13" t="s">
        <v>24</v>
      </c>
      <c r="AG452" s="17" t="s">
        <v>2258</v>
      </c>
      <c r="AH452" s="17" t="s">
        <v>2638</v>
      </c>
      <c r="AI452" s="17" t="s">
        <v>2359</v>
      </c>
      <c r="AJ452" s="17" t="s">
        <v>2367</v>
      </c>
      <c r="AK452" s="17" t="s">
        <v>2512</v>
      </c>
      <c r="AL452" s="27"/>
    </row>
    <row r="453" spans="1:38">
      <c r="A453" s="26">
        <v>4965</v>
      </c>
      <c r="B453" s="13" t="s">
        <v>19</v>
      </c>
      <c r="C453" s="13">
        <v>127794</v>
      </c>
      <c r="D453" s="14" t="s">
        <v>54</v>
      </c>
      <c r="E453" s="13" t="s">
        <v>55</v>
      </c>
      <c r="F453" s="15">
        <v>43165</v>
      </c>
      <c r="G453" s="15">
        <v>43168</v>
      </c>
      <c r="H453" s="15">
        <v>43168</v>
      </c>
      <c r="I453" s="14" t="s">
        <v>1573</v>
      </c>
      <c r="J453" s="13" t="s">
        <v>1574</v>
      </c>
      <c r="K453" s="14">
        <v>4000</v>
      </c>
      <c r="L453" s="14">
        <v>400</v>
      </c>
      <c r="M453" s="14">
        <v>4400</v>
      </c>
      <c r="N453" s="13" t="s">
        <v>24</v>
      </c>
      <c r="O453" s="14" t="s">
        <v>1575</v>
      </c>
      <c r="P453" s="13" t="s">
        <v>1507</v>
      </c>
      <c r="Q453" s="13" t="s">
        <v>1576</v>
      </c>
      <c r="R453" s="13" t="s">
        <v>52</v>
      </c>
      <c r="S453" s="16">
        <v>146</v>
      </c>
      <c r="T453" s="16">
        <v>146</v>
      </c>
      <c r="U453" s="16">
        <v>827</v>
      </c>
      <c r="V453" s="13" t="s">
        <v>29</v>
      </c>
      <c r="W453" s="13" t="s">
        <v>29</v>
      </c>
      <c r="X453" s="17" t="str">
        <f>IF(S453=T453,"T","F")</f>
        <v>T</v>
      </c>
      <c r="Y453" s="17" t="s">
        <v>2259</v>
      </c>
      <c r="Z453" s="17" t="s">
        <v>33</v>
      </c>
      <c r="AA453" s="17" t="str">
        <f>VLOOKUP(U453,계정과목!$B$4:$C$75,2)</f>
        <v>지급수수료</v>
      </c>
      <c r="AB453" s="17" t="str">
        <f>VLOOKUP(S453,계정과목!$B$4:$C$75,2)</f>
        <v>상품</v>
      </c>
      <c r="AC453" s="17" t="str">
        <f>VLOOKUP(T453,계정과목!$B$4:$C$75,2)</f>
        <v>상품</v>
      </c>
      <c r="AD453" s="13" t="s">
        <v>52</v>
      </c>
      <c r="AE453" s="17" t="s">
        <v>2657</v>
      </c>
      <c r="AF453" s="13" t="s">
        <v>24</v>
      </c>
      <c r="AG453" s="17" t="s">
        <v>2638</v>
      </c>
      <c r="AH453" s="17" t="s">
        <v>2359</v>
      </c>
      <c r="AI453" s="17" t="s">
        <v>2359</v>
      </c>
      <c r="AJ453" s="17" t="s">
        <v>2367</v>
      </c>
      <c r="AK453" s="17" t="s">
        <v>2384</v>
      </c>
      <c r="AL453" s="27"/>
    </row>
    <row r="454" spans="1:38">
      <c r="A454" s="26">
        <v>5101</v>
      </c>
      <c r="B454" s="13" t="s">
        <v>19</v>
      </c>
      <c r="C454" s="13">
        <v>127800</v>
      </c>
      <c r="D454" s="14" t="s">
        <v>1577</v>
      </c>
      <c r="E454" s="13" t="s">
        <v>1578</v>
      </c>
      <c r="F454" s="15">
        <v>43131</v>
      </c>
      <c r="G454" s="15">
        <v>43141</v>
      </c>
      <c r="H454" s="15">
        <v>43141</v>
      </c>
      <c r="I454" s="14" t="s">
        <v>1579</v>
      </c>
      <c r="J454" s="13" t="s">
        <v>1580</v>
      </c>
      <c r="K454" s="14">
        <v>129091</v>
      </c>
      <c r="L454" s="14">
        <v>12909</v>
      </c>
      <c r="M454" s="14">
        <v>142000</v>
      </c>
      <c r="N454" s="13" t="s">
        <v>24</v>
      </c>
      <c r="O454" s="14" t="s">
        <v>561</v>
      </c>
      <c r="P454" s="13" t="s">
        <v>1507</v>
      </c>
      <c r="Q454" s="13" t="s">
        <v>45</v>
      </c>
      <c r="R454" s="13" t="s">
        <v>561</v>
      </c>
      <c r="S454" s="16">
        <v>146</v>
      </c>
      <c r="T454" s="16">
        <v>146</v>
      </c>
      <c r="U454" s="16">
        <v>827</v>
      </c>
      <c r="V454" s="13" t="s">
        <v>29</v>
      </c>
      <c r="W454" s="13" t="s">
        <v>29</v>
      </c>
      <c r="X454" s="17" t="str">
        <f>IF(S454=T454,"T","F")</f>
        <v>T</v>
      </c>
      <c r="Y454" s="17" t="s">
        <v>2258</v>
      </c>
      <c r="Z454" s="17" t="s">
        <v>33</v>
      </c>
      <c r="AA454" s="17" t="str">
        <f>VLOOKUP(U454,계정과목!$B$4:$C$75,2)</f>
        <v>지급수수료</v>
      </c>
      <c r="AB454" s="17" t="str">
        <f>VLOOKUP(S454,계정과목!$B$4:$C$75,2)</f>
        <v>상품</v>
      </c>
      <c r="AC454" s="17" t="str">
        <f>VLOOKUP(T454,계정과목!$B$4:$C$75,2)</f>
        <v>상품</v>
      </c>
      <c r="AD454" s="13" t="s">
        <v>561</v>
      </c>
      <c r="AE454" s="17" t="s">
        <v>2658</v>
      </c>
      <c r="AF454" s="13" t="s">
        <v>24</v>
      </c>
      <c r="AG454" s="17" t="s">
        <v>2638</v>
      </c>
      <c r="AH454" s="17" t="s">
        <v>2359</v>
      </c>
      <c r="AI454" s="17" t="s">
        <v>2359</v>
      </c>
      <c r="AJ454" s="17" t="s">
        <v>2367</v>
      </c>
      <c r="AK454" s="17" t="s">
        <v>2378</v>
      </c>
      <c r="AL454" s="27" t="s">
        <v>2379</v>
      </c>
    </row>
    <row r="455" spans="1:38">
      <c r="A455" s="26">
        <v>7477</v>
      </c>
      <c r="B455" s="13" t="s">
        <v>19</v>
      </c>
      <c r="C455" s="13">
        <v>129755</v>
      </c>
      <c r="D455" s="14" t="s">
        <v>764</v>
      </c>
      <c r="E455" s="13" t="s">
        <v>765</v>
      </c>
      <c r="F455" s="15">
        <v>43150</v>
      </c>
      <c r="G455" s="15">
        <v>43150</v>
      </c>
      <c r="H455" s="15">
        <v>43150</v>
      </c>
      <c r="I455" s="14" t="s">
        <v>1581</v>
      </c>
      <c r="J455" s="13" t="s">
        <v>1582</v>
      </c>
      <c r="K455" s="14">
        <v>80000</v>
      </c>
      <c r="L455" s="14">
        <v>8000</v>
      </c>
      <c r="M455" s="14">
        <v>88000</v>
      </c>
      <c r="N455" s="13" t="s">
        <v>43</v>
      </c>
      <c r="O455" s="14" t="s">
        <v>561</v>
      </c>
      <c r="P455" s="13" t="s">
        <v>1507</v>
      </c>
      <c r="Q455" s="13" t="s">
        <v>1583</v>
      </c>
      <c r="R455" s="13" t="s">
        <v>561</v>
      </c>
      <c r="S455" s="16">
        <v>146</v>
      </c>
      <c r="T455" s="16">
        <v>146</v>
      </c>
      <c r="U455" s="16">
        <v>827</v>
      </c>
      <c r="V455" s="13" t="s">
        <v>29</v>
      </c>
      <c r="W455" s="13" t="s">
        <v>29</v>
      </c>
      <c r="X455" s="17" t="str">
        <f>IF(S455=T455,"T","F")</f>
        <v>T</v>
      </c>
      <c r="Y455" s="17" t="s">
        <v>2258</v>
      </c>
      <c r="Z455" s="17" t="s">
        <v>33</v>
      </c>
      <c r="AA455" s="17" t="str">
        <f>VLOOKUP(U455,계정과목!$B$4:$C$75,2)</f>
        <v>지급수수료</v>
      </c>
      <c r="AB455" s="17" t="str">
        <f>VLOOKUP(S455,계정과목!$B$4:$C$75,2)</f>
        <v>상품</v>
      </c>
      <c r="AC455" s="17" t="str">
        <f>VLOOKUP(T455,계정과목!$B$4:$C$75,2)</f>
        <v>상품</v>
      </c>
      <c r="AD455" s="13" t="s">
        <v>561</v>
      </c>
      <c r="AE455" s="17" t="s">
        <v>561</v>
      </c>
      <c r="AF455" s="13" t="s">
        <v>43</v>
      </c>
      <c r="AG455" s="17" t="s">
        <v>2258</v>
      </c>
      <c r="AH455" s="17" t="s">
        <v>2638</v>
      </c>
      <c r="AI455" s="17" t="s">
        <v>2639</v>
      </c>
      <c r="AJ455" s="17" t="s">
        <v>2367</v>
      </c>
      <c r="AK455" s="17" t="s">
        <v>2378</v>
      </c>
      <c r="AL455" s="27" t="s">
        <v>2379</v>
      </c>
    </row>
    <row r="456" spans="1:38">
      <c r="A456" s="26">
        <v>7999</v>
      </c>
      <c r="B456" s="13" t="s">
        <v>19</v>
      </c>
      <c r="C456" s="13">
        <v>129830</v>
      </c>
      <c r="D456" s="14" t="s">
        <v>1326</v>
      </c>
      <c r="E456" s="13" t="s">
        <v>1327</v>
      </c>
      <c r="F456" s="15">
        <v>43186</v>
      </c>
      <c r="G456" s="15">
        <v>43188</v>
      </c>
      <c r="H456" s="15">
        <v>43188</v>
      </c>
      <c r="I456" s="14" t="s">
        <v>1584</v>
      </c>
      <c r="J456" s="13" t="s">
        <v>1585</v>
      </c>
      <c r="K456" s="14">
        <v>20000</v>
      </c>
      <c r="L456" s="14">
        <v>2000</v>
      </c>
      <c r="M456" s="14">
        <v>22000</v>
      </c>
      <c r="N456" s="13" t="s">
        <v>24</v>
      </c>
      <c r="O456" s="14">
        <v>7331000021</v>
      </c>
      <c r="P456" s="13" t="s">
        <v>1507</v>
      </c>
      <c r="Q456" s="13" t="s">
        <v>1586</v>
      </c>
      <c r="R456" s="13" t="s">
        <v>1587</v>
      </c>
      <c r="S456" s="16">
        <v>146</v>
      </c>
      <c r="T456" s="16">
        <v>146</v>
      </c>
      <c r="U456" s="16">
        <v>827</v>
      </c>
      <c r="V456" s="13" t="s">
        <v>29</v>
      </c>
      <c r="W456" s="13" t="s">
        <v>29</v>
      </c>
      <c r="X456" s="17" t="str">
        <f>IF(S456=T456,"T","F")</f>
        <v>T</v>
      </c>
      <c r="Y456" s="17" t="s">
        <v>2258</v>
      </c>
      <c r="Z456" s="17" t="s">
        <v>30</v>
      </c>
      <c r="AA456" s="17" t="str">
        <f>VLOOKUP(U456,계정과목!$B$4:$C$75,2)</f>
        <v>지급수수료</v>
      </c>
      <c r="AB456" s="17" t="str">
        <f>VLOOKUP(S456,계정과목!$B$4:$C$75,2)</f>
        <v>상품</v>
      </c>
      <c r="AC456" s="17" t="str">
        <f>VLOOKUP(T456,계정과목!$B$4:$C$75,2)</f>
        <v>상품</v>
      </c>
      <c r="AD456" s="13" t="s">
        <v>1587</v>
      </c>
      <c r="AE456" s="17"/>
      <c r="AF456" s="13" t="s">
        <v>24</v>
      </c>
      <c r="AG456" s="17" t="s">
        <v>2638</v>
      </c>
      <c r="AH456" s="17" t="s">
        <v>2359</v>
      </c>
      <c r="AI456" s="17" t="s">
        <v>2359</v>
      </c>
      <c r="AJ456" s="17" t="s">
        <v>2659</v>
      </c>
      <c r="AK456" s="17" t="s">
        <v>2384</v>
      </c>
      <c r="AL456" s="27"/>
    </row>
    <row r="457" spans="1:38">
      <c r="A457" s="26">
        <v>8516</v>
      </c>
      <c r="B457" s="13" t="s">
        <v>19</v>
      </c>
      <c r="C457" s="13">
        <v>129946</v>
      </c>
      <c r="D457" s="14" t="s">
        <v>1588</v>
      </c>
      <c r="E457" s="13" t="s">
        <v>1589</v>
      </c>
      <c r="F457" s="15">
        <v>43159</v>
      </c>
      <c r="G457" s="15">
        <v>43168</v>
      </c>
      <c r="H457" s="15">
        <v>43169</v>
      </c>
      <c r="I457" s="14" t="s">
        <v>195</v>
      </c>
      <c r="J457" s="13" t="s">
        <v>196</v>
      </c>
      <c r="K457" s="14">
        <v>6877587</v>
      </c>
      <c r="L457" s="14">
        <v>687763</v>
      </c>
      <c r="M457" s="14">
        <v>7565350</v>
      </c>
      <c r="N457" s="13" t="s">
        <v>43</v>
      </c>
      <c r="O457" s="14" t="s">
        <v>1590</v>
      </c>
      <c r="P457" s="13" t="s">
        <v>1507</v>
      </c>
      <c r="Q457" s="13" t="s">
        <v>1591</v>
      </c>
      <c r="R457" s="13" t="s">
        <v>106</v>
      </c>
      <c r="S457" s="16">
        <v>146</v>
      </c>
      <c r="T457" s="16">
        <v>146</v>
      </c>
      <c r="U457" s="16">
        <v>827</v>
      </c>
      <c r="V457" s="13" t="s">
        <v>29</v>
      </c>
      <c r="W457" s="13" t="s">
        <v>29</v>
      </c>
      <c r="X457" s="17" t="str">
        <f>IF(S457=T457,"T","F")</f>
        <v>T</v>
      </c>
      <c r="Y457" s="17" t="s">
        <v>145</v>
      </c>
      <c r="Z457" s="17" t="s">
        <v>145</v>
      </c>
      <c r="AA457" s="17" t="str">
        <f>VLOOKUP(U457,계정과목!$B$4:$C$75,2)</f>
        <v>지급수수료</v>
      </c>
      <c r="AB457" s="17" t="str">
        <f>VLOOKUP(S457,계정과목!$B$4:$C$75,2)</f>
        <v>상품</v>
      </c>
      <c r="AC457" s="17" t="str">
        <f>VLOOKUP(T457,계정과목!$B$4:$C$75,2)</f>
        <v>상품</v>
      </c>
      <c r="AD457" s="13" t="s">
        <v>106</v>
      </c>
      <c r="AE457" s="17" t="s">
        <v>2660</v>
      </c>
      <c r="AF457" s="13" t="s">
        <v>43</v>
      </c>
      <c r="AG457" s="17" t="s">
        <v>2258</v>
      </c>
      <c r="AH457" s="17" t="s">
        <v>2638</v>
      </c>
      <c r="AI457" s="17" t="s">
        <v>2639</v>
      </c>
      <c r="AJ457" s="17" t="s">
        <v>2367</v>
      </c>
      <c r="AK457" s="17" t="s">
        <v>2663</v>
      </c>
      <c r="AL457" s="27"/>
    </row>
    <row r="458" spans="1:38">
      <c r="A458" s="26">
        <v>8848</v>
      </c>
      <c r="B458" s="13" t="s">
        <v>19</v>
      </c>
      <c r="C458" s="13">
        <v>130400</v>
      </c>
      <c r="D458" s="14" t="s">
        <v>1592</v>
      </c>
      <c r="E458" s="13" t="s">
        <v>1593</v>
      </c>
      <c r="F458" s="15">
        <v>43159</v>
      </c>
      <c r="G458" s="15">
        <v>43162</v>
      </c>
      <c r="H458" s="15">
        <v>43162</v>
      </c>
      <c r="I458" s="14" t="s">
        <v>250</v>
      </c>
      <c r="J458" s="13" t="s">
        <v>251</v>
      </c>
      <c r="K458" s="14">
        <v>8182</v>
      </c>
      <c r="L458" s="14">
        <v>818</v>
      </c>
      <c r="M458" s="14">
        <v>9000</v>
      </c>
      <c r="N458" s="13" t="s">
        <v>24</v>
      </c>
      <c r="O458" s="14" t="s">
        <v>1594</v>
      </c>
      <c r="P458" s="13" t="s">
        <v>1507</v>
      </c>
      <c r="Q458" s="13" t="s">
        <v>1595</v>
      </c>
      <c r="R458" s="13" t="s">
        <v>60</v>
      </c>
      <c r="S458" s="16">
        <v>828</v>
      </c>
      <c r="T458" s="16">
        <v>828</v>
      </c>
      <c r="U458" s="16">
        <v>827</v>
      </c>
      <c r="V458" s="13" t="s">
        <v>29</v>
      </c>
      <c r="W458" s="13" t="s">
        <v>29</v>
      </c>
      <c r="X458" s="17" t="str">
        <f>IF(S458=T458,"T","F")</f>
        <v>T</v>
      </c>
      <c r="Y458" s="17" t="s">
        <v>2258</v>
      </c>
      <c r="Z458" s="17" t="s">
        <v>33</v>
      </c>
      <c r="AA458" s="17" t="str">
        <f>VLOOKUP(U458,계정과목!$B$4:$C$75,2)</f>
        <v>지급수수료</v>
      </c>
      <c r="AB458" s="17" t="str">
        <f>VLOOKUP(S458,계정과목!$B$4:$C$75,2)</f>
        <v>광고선전비</v>
      </c>
      <c r="AC458" s="17" t="str">
        <f>VLOOKUP(T458,계정과목!$B$4:$C$75,2)</f>
        <v>광고선전비</v>
      </c>
      <c r="AD458" s="13" t="s">
        <v>60</v>
      </c>
      <c r="AE458" s="17" t="s">
        <v>2662</v>
      </c>
      <c r="AF458" s="13" t="s">
        <v>24</v>
      </c>
      <c r="AG458" s="17" t="s">
        <v>2638</v>
      </c>
      <c r="AH458" s="17" t="s">
        <v>2359</v>
      </c>
      <c r="AI458" s="17" t="s">
        <v>2359</v>
      </c>
      <c r="AJ458" s="17" t="s">
        <v>2367</v>
      </c>
      <c r="AK458" s="17" t="s">
        <v>2384</v>
      </c>
      <c r="AL458" s="27"/>
    </row>
    <row r="459" spans="1:38">
      <c r="A459" s="26">
        <v>8856</v>
      </c>
      <c r="B459" s="13" t="s">
        <v>19</v>
      </c>
      <c r="C459" s="13">
        <v>130400</v>
      </c>
      <c r="D459" s="14" t="s">
        <v>1592</v>
      </c>
      <c r="E459" s="13" t="s">
        <v>1593</v>
      </c>
      <c r="F459" s="15">
        <v>43131</v>
      </c>
      <c r="G459" s="15">
        <v>43134</v>
      </c>
      <c r="H459" s="15">
        <v>43134</v>
      </c>
      <c r="I459" s="14" t="s">
        <v>250</v>
      </c>
      <c r="J459" s="13" t="s">
        <v>251</v>
      </c>
      <c r="K459" s="14">
        <v>20818</v>
      </c>
      <c r="L459" s="14">
        <v>2082</v>
      </c>
      <c r="M459" s="14">
        <v>22900</v>
      </c>
      <c r="N459" s="13" t="s">
        <v>24</v>
      </c>
      <c r="O459" s="14" t="s">
        <v>1596</v>
      </c>
      <c r="P459" s="13" t="s">
        <v>1507</v>
      </c>
      <c r="Q459" s="13" t="s">
        <v>74</v>
      </c>
      <c r="R459" s="13" t="s">
        <v>60</v>
      </c>
      <c r="S459" s="16">
        <v>828</v>
      </c>
      <c r="T459" s="16">
        <v>828</v>
      </c>
      <c r="U459" s="16">
        <v>827</v>
      </c>
      <c r="V459" s="13" t="s">
        <v>29</v>
      </c>
      <c r="W459" s="13" t="s">
        <v>29</v>
      </c>
      <c r="X459" s="17" t="str">
        <f>IF(S459=T459,"T","F")</f>
        <v>T</v>
      </c>
      <c r="Y459" s="17" t="s">
        <v>2264</v>
      </c>
      <c r="Z459" s="17" t="s">
        <v>30</v>
      </c>
      <c r="AA459" s="17" t="str">
        <f>VLOOKUP(U459,계정과목!$B$4:$C$75,2)</f>
        <v>지급수수료</v>
      </c>
      <c r="AB459" s="17" t="str">
        <f>VLOOKUP(S459,계정과목!$B$4:$C$75,2)</f>
        <v>광고선전비</v>
      </c>
      <c r="AC459" s="17" t="str">
        <f>VLOOKUP(T459,계정과목!$B$4:$C$75,2)</f>
        <v>광고선전비</v>
      </c>
      <c r="AD459" s="13" t="s">
        <v>60</v>
      </c>
      <c r="AE459" s="17" t="s">
        <v>2662</v>
      </c>
      <c r="AF459" s="13" t="s">
        <v>24</v>
      </c>
      <c r="AG459" s="17" t="s">
        <v>2638</v>
      </c>
      <c r="AH459" s="17" t="s">
        <v>2359</v>
      </c>
      <c r="AI459" s="17" t="s">
        <v>2359</v>
      </c>
      <c r="AJ459" s="17" t="s">
        <v>2367</v>
      </c>
      <c r="AK459" s="17" t="s">
        <v>2384</v>
      </c>
      <c r="AL459" s="27"/>
    </row>
    <row r="460" spans="1:38">
      <c r="A460" s="26">
        <v>9115</v>
      </c>
      <c r="B460" s="13" t="s">
        <v>19</v>
      </c>
      <c r="C460" s="13">
        <v>130507</v>
      </c>
      <c r="D460" s="14" t="s">
        <v>1597</v>
      </c>
      <c r="E460" s="13" t="s">
        <v>1598</v>
      </c>
      <c r="F460" s="15">
        <v>43131</v>
      </c>
      <c r="G460" s="15">
        <v>43134</v>
      </c>
      <c r="H460" s="15">
        <v>43134</v>
      </c>
      <c r="I460" s="14" t="s">
        <v>250</v>
      </c>
      <c r="J460" s="13" t="s">
        <v>251</v>
      </c>
      <c r="K460" s="14">
        <v>72410</v>
      </c>
      <c r="L460" s="14">
        <v>7240</v>
      </c>
      <c r="M460" s="14">
        <v>79650</v>
      </c>
      <c r="N460" s="13" t="s">
        <v>24</v>
      </c>
      <c r="O460" s="14" t="s">
        <v>1599</v>
      </c>
      <c r="P460" s="13" t="s">
        <v>1507</v>
      </c>
      <c r="Q460" s="13" t="s">
        <v>45</v>
      </c>
      <c r="R460" s="13" t="s">
        <v>60</v>
      </c>
      <c r="S460" s="16">
        <v>828</v>
      </c>
      <c r="T460" s="16">
        <v>828</v>
      </c>
      <c r="U460" s="16">
        <v>827</v>
      </c>
      <c r="V460" s="13" t="s">
        <v>29</v>
      </c>
      <c r="W460" s="13" t="s">
        <v>29</v>
      </c>
      <c r="X460" s="17" t="str">
        <f>IF(S460=T460,"T","F")</f>
        <v>T</v>
      </c>
      <c r="Y460" s="17" t="s">
        <v>2258</v>
      </c>
      <c r="Z460" s="17" t="s">
        <v>33</v>
      </c>
      <c r="AA460" s="17" t="str">
        <f>VLOOKUP(U460,계정과목!$B$4:$C$75,2)</f>
        <v>지급수수료</v>
      </c>
      <c r="AB460" s="17" t="str">
        <f>VLOOKUP(S460,계정과목!$B$4:$C$75,2)</f>
        <v>광고선전비</v>
      </c>
      <c r="AC460" s="17" t="str">
        <f>VLOOKUP(T460,계정과목!$B$4:$C$75,2)</f>
        <v>광고선전비</v>
      </c>
      <c r="AD460" s="13" t="s">
        <v>60</v>
      </c>
      <c r="AE460" s="17" t="s">
        <v>2664</v>
      </c>
      <c r="AF460" s="13" t="s">
        <v>24</v>
      </c>
      <c r="AG460" s="17" t="s">
        <v>2258</v>
      </c>
      <c r="AH460" s="17" t="s">
        <v>2638</v>
      </c>
      <c r="AI460" s="17" t="s">
        <v>2639</v>
      </c>
      <c r="AJ460" s="17" t="s">
        <v>2367</v>
      </c>
      <c r="AK460" s="17" t="s">
        <v>2669</v>
      </c>
      <c r="AL460" s="27"/>
    </row>
    <row r="461" spans="1:38">
      <c r="A461" s="26">
        <v>9255</v>
      </c>
      <c r="B461" s="13" t="s">
        <v>19</v>
      </c>
      <c r="C461" s="13">
        <v>130580</v>
      </c>
      <c r="D461" s="14" t="s">
        <v>119</v>
      </c>
      <c r="E461" s="13" t="s">
        <v>120</v>
      </c>
      <c r="F461" s="15">
        <v>43159</v>
      </c>
      <c r="G461" s="15">
        <v>43162</v>
      </c>
      <c r="H461" s="15">
        <v>43162</v>
      </c>
      <c r="I461" s="14" t="s">
        <v>250</v>
      </c>
      <c r="J461" s="13" t="s">
        <v>251</v>
      </c>
      <c r="K461" s="14">
        <v>888772</v>
      </c>
      <c r="L461" s="14">
        <v>88878</v>
      </c>
      <c r="M461" s="14">
        <v>977650</v>
      </c>
      <c r="N461" s="13" t="s">
        <v>24</v>
      </c>
      <c r="O461" s="14" t="s">
        <v>1600</v>
      </c>
      <c r="P461" s="13" t="s">
        <v>1507</v>
      </c>
      <c r="Q461" s="13" t="s">
        <v>1530</v>
      </c>
      <c r="R461" s="13" t="s">
        <v>60</v>
      </c>
      <c r="S461" s="16">
        <v>828</v>
      </c>
      <c r="T461" s="16">
        <v>828</v>
      </c>
      <c r="U461" s="16">
        <v>827</v>
      </c>
      <c r="V461" s="13" t="s">
        <v>29</v>
      </c>
      <c r="W461" s="13" t="s">
        <v>29</v>
      </c>
      <c r="X461" s="17" t="str">
        <f>IF(S461=T461,"T","F")</f>
        <v>T</v>
      </c>
      <c r="Y461" s="17" t="s">
        <v>2263</v>
      </c>
      <c r="Z461" s="17" t="s">
        <v>30</v>
      </c>
      <c r="AA461" s="17" t="str">
        <f>VLOOKUP(U461,계정과목!$B$4:$C$75,2)</f>
        <v>지급수수료</v>
      </c>
      <c r="AB461" s="17" t="str">
        <f>VLOOKUP(S461,계정과목!$B$4:$C$75,2)</f>
        <v>광고선전비</v>
      </c>
      <c r="AC461" s="17" t="str">
        <f>VLOOKUP(T461,계정과목!$B$4:$C$75,2)</f>
        <v>광고선전비</v>
      </c>
      <c r="AD461" s="13" t="s">
        <v>60</v>
      </c>
      <c r="AE461" s="17" t="s">
        <v>2662</v>
      </c>
      <c r="AF461" s="13" t="s">
        <v>24</v>
      </c>
      <c r="AG461" s="17" t="s">
        <v>2638</v>
      </c>
      <c r="AH461" s="17" t="s">
        <v>2359</v>
      </c>
      <c r="AI461" s="17" t="s">
        <v>2359</v>
      </c>
      <c r="AJ461" s="17" t="s">
        <v>2367</v>
      </c>
      <c r="AK461" s="17" t="s">
        <v>2384</v>
      </c>
      <c r="AL461" s="27"/>
    </row>
    <row r="462" spans="1:38">
      <c r="A462" s="26">
        <v>9284</v>
      </c>
      <c r="B462" s="13" t="s">
        <v>19</v>
      </c>
      <c r="C462" s="13">
        <v>130580</v>
      </c>
      <c r="D462" s="14" t="s">
        <v>119</v>
      </c>
      <c r="E462" s="13" t="s">
        <v>120</v>
      </c>
      <c r="F462" s="15">
        <v>43131</v>
      </c>
      <c r="G462" s="15">
        <v>43134</v>
      </c>
      <c r="H462" s="15">
        <v>43134</v>
      </c>
      <c r="I462" s="14" t="s">
        <v>250</v>
      </c>
      <c r="J462" s="13" t="s">
        <v>251</v>
      </c>
      <c r="K462" s="14">
        <v>79509</v>
      </c>
      <c r="L462" s="14">
        <v>7951</v>
      </c>
      <c r="M462" s="14">
        <v>87460</v>
      </c>
      <c r="N462" s="13" t="s">
        <v>24</v>
      </c>
      <c r="O462" s="14" t="s">
        <v>1601</v>
      </c>
      <c r="P462" s="13" t="s">
        <v>1507</v>
      </c>
      <c r="Q462" s="13" t="s">
        <v>45</v>
      </c>
      <c r="R462" s="13" t="s">
        <v>60</v>
      </c>
      <c r="S462" s="16">
        <v>828</v>
      </c>
      <c r="T462" s="16">
        <v>828</v>
      </c>
      <c r="U462" s="16">
        <v>827</v>
      </c>
      <c r="V462" s="13" t="s">
        <v>29</v>
      </c>
      <c r="W462" s="13" t="s">
        <v>29</v>
      </c>
      <c r="X462" s="17" t="str">
        <f>IF(S462=T462,"T","F")</f>
        <v>T</v>
      </c>
      <c r="Y462" s="17" t="s">
        <v>2258</v>
      </c>
      <c r="Z462" s="17" t="s">
        <v>30</v>
      </c>
      <c r="AA462" s="17" t="str">
        <f>VLOOKUP(U462,계정과목!$B$4:$C$75,2)</f>
        <v>지급수수료</v>
      </c>
      <c r="AB462" s="17" t="str">
        <f>VLOOKUP(S462,계정과목!$B$4:$C$75,2)</f>
        <v>광고선전비</v>
      </c>
      <c r="AC462" s="17" t="str">
        <f>VLOOKUP(T462,계정과목!$B$4:$C$75,2)</f>
        <v>광고선전비</v>
      </c>
      <c r="AD462" s="13" t="s">
        <v>60</v>
      </c>
      <c r="AE462" s="17" t="s">
        <v>2662</v>
      </c>
      <c r="AF462" s="13" t="s">
        <v>24</v>
      </c>
      <c r="AG462" s="17" t="s">
        <v>2638</v>
      </c>
      <c r="AH462" s="17" t="s">
        <v>2359</v>
      </c>
      <c r="AI462" s="17" t="s">
        <v>2359</v>
      </c>
      <c r="AJ462" s="17" t="s">
        <v>2367</v>
      </c>
      <c r="AK462" s="17" t="s">
        <v>2384</v>
      </c>
      <c r="AL462" s="27"/>
    </row>
    <row r="463" spans="1:38">
      <c r="A463" s="26">
        <v>10606</v>
      </c>
      <c r="B463" s="13" t="s">
        <v>19</v>
      </c>
      <c r="C463" s="13">
        <v>125298</v>
      </c>
      <c r="D463" s="14" t="s">
        <v>1602</v>
      </c>
      <c r="E463" s="13" t="s">
        <v>1603</v>
      </c>
      <c r="F463" s="15">
        <v>43246</v>
      </c>
      <c r="G463" s="15">
        <v>43246</v>
      </c>
      <c r="H463" s="15">
        <v>43246</v>
      </c>
      <c r="I463" s="14" t="s">
        <v>1604</v>
      </c>
      <c r="J463" s="13" t="s">
        <v>1605</v>
      </c>
      <c r="K463" s="14">
        <v>750000</v>
      </c>
      <c r="L463" s="14">
        <v>75000</v>
      </c>
      <c r="M463" s="14">
        <v>825000</v>
      </c>
      <c r="N463" s="13" t="s">
        <v>43</v>
      </c>
      <c r="O463" s="14" t="s">
        <v>1606</v>
      </c>
      <c r="P463" s="13" t="s">
        <v>1507</v>
      </c>
      <c r="Q463" s="13" t="s">
        <v>1607</v>
      </c>
      <c r="R463" s="13" t="s">
        <v>60</v>
      </c>
      <c r="S463" s="16">
        <v>820</v>
      </c>
      <c r="T463" s="16">
        <v>813</v>
      </c>
      <c r="U463" s="16">
        <v>827</v>
      </c>
      <c r="V463" s="13" t="s">
        <v>29</v>
      </c>
      <c r="W463" s="13" t="s">
        <v>29</v>
      </c>
      <c r="X463" s="17" t="str">
        <f>IF(S463=T463,"T","F")</f>
        <v>F</v>
      </c>
      <c r="Y463" s="17" t="s">
        <v>2262</v>
      </c>
      <c r="Z463" s="17" t="s">
        <v>33</v>
      </c>
      <c r="AA463" s="17" t="str">
        <f>VLOOKUP(U463,계정과목!$B$4:$C$75,2)</f>
        <v>지급수수료</v>
      </c>
      <c r="AB463" s="17" t="str">
        <f>VLOOKUP(S463,계정과목!$B$4:$C$75,2)</f>
        <v>차량유지비</v>
      </c>
      <c r="AC463" s="17" t="str">
        <f>VLOOKUP(T463,계정과목!$B$4:$C$75,2)</f>
        <v>수도광열비</v>
      </c>
      <c r="AD463" s="13" t="s">
        <v>60</v>
      </c>
      <c r="AE463" s="17" t="s">
        <v>2665</v>
      </c>
      <c r="AF463" s="13" t="s">
        <v>43</v>
      </c>
      <c r="AG463" s="17" t="s">
        <v>2638</v>
      </c>
      <c r="AH463" s="17" t="s">
        <v>2359</v>
      </c>
      <c r="AI463" s="17" t="s">
        <v>2359</v>
      </c>
      <c r="AJ463" s="17" t="s">
        <v>2367</v>
      </c>
      <c r="AK463" s="17" t="s">
        <v>2384</v>
      </c>
      <c r="AL463" s="27"/>
    </row>
    <row r="464" spans="1:38">
      <c r="A464" s="26">
        <v>11242</v>
      </c>
      <c r="B464" s="13" t="s">
        <v>19</v>
      </c>
      <c r="C464" s="13">
        <v>125963</v>
      </c>
      <c r="D464" s="14" t="s">
        <v>440</v>
      </c>
      <c r="E464" s="13" t="s">
        <v>441</v>
      </c>
      <c r="F464" s="15">
        <v>43195</v>
      </c>
      <c r="G464" s="15">
        <v>43196</v>
      </c>
      <c r="H464" s="15">
        <v>43196</v>
      </c>
      <c r="I464" s="14" t="s">
        <v>1608</v>
      </c>
      <c r="J464" s="13" t="s">
        <v>1609</v>
      </c>
      <c r="K464" s="14">
        <v>297000</v>
      </c>
      <c r="L464" s="14">
        <v>29700</v>
      </c>
      <c r="M464" s="14">
        <v>326700</v>
      </c>
      <c r="N464" s="13" t="s">
        <v>24</v>
      </c>
      <c r="O464" s="14" t="s">
        <v>1610</v>
      </c>
      <c r="P464" s="13" t="s">
        <v>1507</v>
      </c>
      <c r="Q464" s="13" t="s">
        <v>1611</v>
      </c>
      <c r="R464" s="13" t="s">
        <v>28</v>
      </c>
      <c r="S464" s="16">
        <v>146</v>
      </c>
      <c r="T464" s="16">
        <v>146</v>
      </c>
      <c r="U464" s="16">
        <v>827</v>
      </c>
      <c r="V464" s="13" t="s">
        <v>29</v>
      </c>
      <c r="W464" s="13" t="s">
        <v>29</v>
      </c>
      <c r="X464" s="17" t="str">
        <f>IF(S464=T464,"T","F")</f>
        <v>T</v>
      </c>
      <c r="Y464" s="17" t="s">
        <v>145</v>
      </c>
      <c r="Z464" s="17" t="s">
        <v>145</v>
      </c>
      <c r="AA464" s="17" t="str">
        <f>VLOOKUP(U464,계정과목!$B$4:$C$75,2)</f>
        <v>지급수수료</v>
      </c>
      <c r="AB464" s="17" t="str">
        <f>VLOOKUP(S464,계정과목!$B$4:$C$75,2)</f>
        <v>상품</v>
      </c>
      <c r="AC464" s="17" t="str">
        <f>VLOOKUP(T464,계정과목!$B$4:$C$75,2)</f>
        <v>상품</v>
      </c>
      <c r="AD464" s="13" t="s">
        <v>28</v>
      </c>
      <c r="AE464" s="17"/>
      <c r="AF464" s="13" t="s">
        <v>24</v>
      </c>
      <c r="AG464" s="17" t="s">
        <v>2638</v>
      </c>
      <c r="AH464" s="17" t="s">
        <v>2359</v>
      </c>
      <c r="AI464" s="17" t="s">
        <v>2359</v>
      </c>
      <c r="AJ464" s="17" t="s">
        <v>2416</v>
      </c>
      <c r="AK464" s="17" t="s">
        <v>2384</v>
      </c>
      <c r="AL464" s="27"/>
    </row>
    <row r="465" spans="1:38">
      <c r="A465" s="26">
        <v>11548</v>
      </c>
      <c r="B465" s="13" t="s">
        <v>19</v>
      </c>
      <c r="C465" s="13">
        <v>126323</v>
      </c>
      <c r="D465" s="14" t="s">
        <v>1612</v>
      </c>
      <c r="E465" s="13" t="s">
        <v>1613</v>
      </c>
      <c r="F465" s="15">
        <v>43196</v>
      </c>
      <c r="G465" s="15">
        <v>43196</v>
      </c>
      <c r="H465" s="15">
        <v>43196</v>
      </c>
      <c r="I465" s="14" t="s">
        <v>1614</v>
      </c>
      <c r="J465" s="13" t="s">
        <v>1615</v>
      </c>
      <c r="K465" s="14">
        <v>60000</v>
      </c>
      <c r="L465" s="14">
        <v>6000</v>
      </c>
      <c r="M465" s="14">
        <v>66000</v>
      </c>
      <c r="N465" s="13" t="s">
        <v>24</v>
      </c>
      <c r="O465" s="14" t="s">
        <v>1616</v>
      </c>
      <c r="P465" s="13" t="s">
        <v>1507</v>
      </c>
      <c r="Q465" s="13" t="s">
        <v>1617</v>
      </c>
      <c r="R465" s="13" t="s">
        <v>28</v>
      </c>
      <c r="S465" s="16">
        <v>146</v>
      </c>
      <c r="T465" s="16">
        <v>146</v>
      </c>
      <c r="U465" s="16">
        <v>827</v>
      </c>
      <c r="V465" s="13" t="s">
        <v>29</v>
      </c>
      <c r="W465" s="13" t="s">
        <v>29</v>
      </c>
      <c r="X465" s="17" t="str">
        <f>IF(S465=T465,"T","F")</f>
        <v>T</v>
      </c>
      <c r="Y465" s="17" t="s">
        <v>33</v>
      </c>
      <c r="Z465" s="17" t="s">
        <v>33</v>
      </c>
      <c r="AA465" s="17" t="str">
        <f>VLOOKUP(U465,계정과목!$B$4:$C$75,2)</f>
        <v>지급수수료</v>
      </c>
      <c r="AB465" s="17" t="str">
        <f>VLOOKUP(S465,계정과목!$B$4:$C$75,2)</f>
        <v>상품</v>
      </c>
      <c r="AC465" s="17" t="str">
        <f>VLOOKUP(T465,계정과목!$B$4:$C$75,2)</f>
        <v>상품</v>
      </c>
      <c r="AD465" s="13" t="s">
        <v>28</v>
      </c>
      <c r="AE465" s="17"/>
      <c r="AF465" s="13" t="s">
        <v>24</v>
      </c>
      <c r="AG465" s="17" t="s">
        <v>2638</v>
      </c>
      <c r="AH465" s="17" t="s">
        <v>2359</v>
      </c>
      <c r="AI465" s="17" t="s">
        <v>2359</v>
      </c>
      <c r="AJ465" s="17" t="s">
        <v>2416</v>
      </c>
      <c r="AK465" s="17" t="s">
        <v>2384</v>
      </c>
      <c r="AL465" s="27"/>
    </row>
    <row r="466" spans="1:38">
      <c r="A466" s="26">
        <v>12311</v>
      </c>
      <c r="B466" s="13" t="s">
        <v>19</v>
      </c>
      <c r="C466" s="13">
        <v>127662</v>
      </c>
      <c r="D466" s="14" t="s">
        <v>193</v>
      </c>
      <c r="E466" s="13" t="s">
        <v>194</v>
      </c>
      <c r="F466" s="15">
        <v>43220</v>
      </c>
      <c r="G466" s="15">
        <v>43229</v>
      </c>
      <c r="H466" s="15">
        <v>43229</v>
      </c>
      <c r="I466" s="14" t="s">
        <v>1618</v>
      </c>
      <c r="J466" s="13" t="s">
        <v>1619</v>
      </c>
      <c r="K466" s="14">
        <v>1968</v>
      </c>
      <c r="L466" s="14">
        <v>197</v>
      </c>
      <c r="M466" s="14">
        <v>2165</v>
      </c>
      <c r="N466" s="13" t="s">
        <v>43</v>
      </c>
      <c r="O466" s="14" t="s">
        <v>1620</v>
      </c>
      <c r="P466" s="13" t="s">
        <v>1507</v>
      </c>
      <c r="Q466" s="13" t="s">
        <v>1621</v>
      </c>
      <c r="R466" s="13" t="s">
        <v>60</v>
      </c>
      <c r="S466" s="16">
        <v>813</v>
      </c>
      <c r="T466" s="16">
        <v>813</v>
      </c>
      <c r="U466" s="16">
        <v>827</v>
      </c>
      <c r="V466" s="13" t="s">
        <v>29</v>
      </c>
      <c r="W466" s="13" t="s">
        <v>29</v>
      </c>
      <c r="X466" s="17" t="str">
        <f>IF(S466=T466,"T","F")</f>
        <v>T</v>
      </c>
      <c r="Y466" s="17" t="s">
        <v>30</v>
      </c>
      <c r="Z466" s="17" t="s">
        <v>30</v>
      </c>
      <c r="AA466" s="17" t="str">
        <f>VLOOKUP(U466,계정과목!$B$4:$C$75,2)</f>
        <v>지급수수료</v>
      </c>
      <c r="AB466" s="17" t="str">
        <f>VLOOKUP(S466,계정과목!$B$4:$C$75,2)</f>
        <v>수도광열비</v>
      </c>
      <c r="AC466" s="17" t="str">
        <f>VLOOKUP(T466,계정과목!$B$4:$C$75,2)</f>
        <v>수도광열비</v>
      </c>
      <c r="AD466" s="13" t="s">
        <v>60</v>
      </c>
      <c r="AE466" s="17" t="s">
        <v>2666</v>
      </c>
      <c r="AF466" s="13" t="s">
        <v>43</v>
      </c>
      <c r="AG466" s="17" t="s">
        <v>2638</v>
      </c>
      <c r="AH466" s="17" t="s">
        <v>2359</v>
      </c>
      <c r="AI466" s="17" t="s">
        <v>2359</v>
      </c>
      <c r="AJ466" s="17" t="s">
        <v>2367</v>
      </c>
      <c r="AK466" s="17" t="s">
        <v>2384</v>
      </c>
      <c r="AL466" s="27"/>
    </row>
    <row r="467" spans="1:38">
      <c r="A467" s="26">
        <v>13133</v>
      </c>
      <c r="B467" s="13" t="s">
        <v>19</v>
      </c>
      <c r="C467" s="13">
        <v>127848</v>
      </c>
      <c r="D467" s="14" t="s">
        <v>1622</v>
      </c>
      <c r="E467" s="13" t="s">
        <v>1623</v>
      </c>
      <c r="F467" s="15">
        <v>43243</v>
      </c>
      <c r="G467" s="15">
        <v>43244</v>
      </c>
      <c r="H467" s="15">
        <v>43245</v>
      </c>
      <c r="I467" s="14" t="s">
        <v>1624</v>
      </c>
      <c r="J467" s="13" t="s">
        <v>1625</v>
      </c>
      <c r="K467" s="14">
        <v>60000</v>
      </c>
      <c r="L467" s="14">
        <v>6000</v>
      </c>
      <c r="M467" s="14">
        <v>66000</v>
      </c>
      <c r="N467" s="13" t="s">
        <v>43</v>
      </c>
      <c r="O467" s="14" t="s">
        <v>1626</v>
      </c>
      <c r="P467" s="13" t="s">
        <v>1507</v>
      </c>
      <c r="Q467" s="13" t="s">
        <v>1627</v>
      </c>
      <c r="R467" s="13" t="s">
        <v>60</v>
      </c>
      <c r="S467" s="16">
        <v>813</v>
      </c>
      <c r="T467" s="16">
        <v>813</v>
      </c>
      <c r="U467" s="16">
        <v>827</v>
      </c>
      <c r="V467" s="13" t="s">
        <v>29</v>
      </c>
      <c r="W467" s="13" t="s">
        <v>29</v>
      </c>
      <c r="X467" s="17" t="str">
        <f>IF(S467=T467,"T","F")</f>
        <v>T</v>
      </c>
      <c r="Y467" s="17" t="s">
        <v>30</v>
      </c>
      <c r="Z467" s="17" t="s">
        <v>30</v>
      </c>
      <c r="AA467" s="17" t="str">
        <f>VLOOKUP(U467,계정과목!$B$4:$C$75,2)</f>
        <v>지급수수료</v>
      </c>
      <c r="AB467" s="17" t="str">
        <f>VLOOKUP(S467,계정과목!$B$4:$C$75,2)</f>
        <v>수도광열비</v>
      </c>
      <c r="AC467" s="17" t="str">
        <f>VLOOKUP(T467,계정과목!$B$4:$C$75,2)</f>
        <v>수도광열비</v>
      </c>
      <c r="AD467" s="13" t="s">
        <v>60</v>
      </c>
      <c r="AE467" s="17" t="s">
        <v>2615</v>
      </c>
      <c r="AF467" s="13" t="s">
        <v>43</v>
      </c>
      <c r="AG467" s="17" t="s">
        <v>2638</v>
      </c>
      <c r="AH467" s="17" t="s">
        <v>2359</v>
      </c>
      <c r="AI467" s="17" t="s">
        <v>2359</v>
      </c>
      <c r="AJ467" s="17" t="s">
        <v>2416</v>
      </c>
      <c r="AK467" s="17" t="s">
        <v>2384</v>
      </c>
      <c r="AL467" s="27"/>
    </row>
    <row r="468" spans="1:38">
      <c r="A468" s="26">
        <v>14268</v>
      </c>
      <c r="B468" s="13" t="s">
        <v>19</v>
      </c>
      <c r="C468" s="13">
        <v>129637</v>
      </c>
      <c r="D468" s="14" t="s">
        <v>615</v>
      </c>
      <c r="E468" s="13" t="s">
        <v>616</v>
      </c>
      <c r="F468" s="15">
        <v>43220</v>
      </c>
      <c r="G468" s="15">
        <v>43222</v>
      </c>
      <c r="H468" s="15">
        <v>43222</v>
      </c>
      <c r="I468" s="14" t="s">
        <v>1628</v>
      </c>
      <c r="J468" s="13" t="s">
        <v>1629</v>
      </c>
      <c r="K468" s="14">
        <v>15000</v>
      </c>
      <c r="L468" s="14">
        <v>1500</v>
      </c>
      <c r="M468" s="14">
        <v>16500</v>
      </c>
      <c r="N468" s="13" t="s">
        <v>24</v>
      </c>
      <c r="O468" s="14" t="s">
        <v>1630</v>
      </c>
      <c r="P468" s="13" t="s">
        <v>1507</v>
      </c>
      <c r="Q468" s="13" t="s">
        <v>1631</v>
      </c>
      <c r="R468" s="13" t="s">
        <v>28</v>
      </c>
      <c r="S468" s="16">
        <v>146</v>
      </c>
      <c r="T468" s="16">
        <v>146</v>
      </c>
      <c r="U468" s="16">
        <v>827</v>
      </c>
      <c r="V468" s="13" t="s">
        <v>29</v>
      </c>
      <c r="W468" s="13" t="s">
        <v>29</v>
      </c>
      <c r="X468" s="17" t="str">
        <f>IF(S468=T468,"T","F")</f>
        <v>T</v>
      </c>
      <c r="Y468" s="17" t="s">
        <v>30</v>
      </c>
      <c r="Z468" s="17" t="s">
        <v>30</v>
      </c>
      <c r="AA468" s="17" t="str">
        <f>VLOOKUP(U468,계정과목!$B$4:$C$75,2)</f>
        <v>지급수수료</v>
      </c>
      <c r="AB468" s="17" t="str">
        <f>VLOOKUP(S468,계정과목!$B$4:$C$75,2)</f>
        <v>상품</v>
      </c>
      <c r="AC468" s="17" t="str">
        <f>VLOOKUP(T468,계정과목!$B$4:$C$75,2)</f>
        <v>상품</v>
      </c>
      <c r="AD468" s="13" t="s">
        <v>28</v>
      </c>
      <c r="AE468" s="17" t="s">
        <v>2667</v>
      </c>
      <c r="AF468" s="13" t="s">
        <v>24</v>
      </c>
      <c r="AG468" s="17" t="s">
        <v>2638</v>
      </c>
      <c r="AH468" s="17" t="s">
        <v>2359</v>
      </c>
      <c r="AI468" s="17" t="s">
        <v>2359</v>
      </c>
      <c r="AJ468" s="17" t="s">
        <v>2367</v>
      </c>
      <c r="AK468" s="17" t="s">
        <v>2384</v>
      </c>
      <c r="AL468" s="27"/>
    </row>
    <row r="469" spans="1:38">
      <c r="A469" s="26">
        <v>15313</v>
      </c>
      <c r="B469" s="13" t="s">
        <v>19</v>
      </c>
      <c r="C469" s="13">
        <v>130400</v>
      </c>
      <c r="D469" s="14" t="s">
        <v>1592</v>
      </c>
      <c r="E469" s="13" t="s">
        <v>1593</v>
      </c>
      <c r="F469" s="15">
        <v>43220</v>
      </c>
      <c r="G469" s="15">
        <v>43223</v>
      </c>
      <c r="H469" s="15">
        <v>43223</v>
      </c>
      <c r="I469" s="14" t="s">
        <v>250</v>
      </c>
      <c r="J469" s="13" t="s">
        <v>251</v>
      </c>
      <c r="K469" s="14">
        <v>10909</v>
      </c>
      <c r="L469" s="14">
        <v>1091</v>
      </c>
      <c r="M469" s="14">
        <v>12000</v>
      </c>
      <c r="N469" s="13" t="s">
        <v>24</v>
      </c>
      <c r="O469" s="14" t="s">
        <v>1594</v>
      </c>
      <c r="P469" s="13" t="s">
        <v>1507</v>
      </c>
      <c r="Q469" s="13" t="s">
        <v>105</v>
      </c>
      <c r="R469" s="13" t="s">
        <v>60</v>
      </c>
      <c r="S469" s="16">
        <v>828</v>
      </c>
      <c r="T469" s="16">
        <v>828</v>
      </c>
      <c r="U469" s="16">
        <v>827</v>
      </c>
      <c r="V469" s="13" t="s">
        <v>29</v>
      </c>
      <c r="W469" s="13" t="s">
        <v>29</v>
      </c>
      <c r="X469" s="17" t="str">
        <f>IF(S469=T469,"T","F")</f>
        <v>T</v>
      </c>
      <c r="Y469" s="17" t="s">
        <v>33</v>
      </c>
      <c r="Z469" s="17" t="s">
        <v>33</v>
      </c>
      <c r="AA469" s="17" t="str">
        <f>VLOOKUP(U469,계정과목!$B$4:$C$75,2)</f>
        <v>지급수수료</v>
      </c>
      <c r="AB469" s="17" t="str">
        <f>VLOOKUP(S469,계정과목!$B$4:$C$75,2)</f>
        <v>광고선전비</v>
      </c>
      <c r="AC469" s="17" t="str">
        <f>VLOOKUP(T469,계정과목!$B$4:$C$75,2)</f>
        <v>광고선전비</v>
      </c>
      <c r="AD469" s="13" t="s">
        <v>60</v>
      </c>
      <c r="AE469" s="17" t="s">
        <v>1594</v>
      </c>
      <c r="AF469" s="13" t="s">
        <v>24</v>
      </c>
      <c r="AG469" s="17" t="s">
        <v>2638</v>
      </c>
      <c r="AH469" s="17" t="s">
        <v>2359</v>
      </c>
      <c r="AI469" s="17" t="s">
        <v>2359</v>
      </c>
      <c r="AJ469" s="17" t="s">
        <v>2367</v>
      </c>
      <c r="AK469" s="17" t="s">
        <v>2384</v>
      </c>
      <c r="AL469" s="27"/>
    </row>
    <row r="470" spans="1:38">
      <c r="A470" s="26">
        <v>15497</v>
      </c>
      <c r="B470" s="13" t="s">
        <v>19</v>
      </c>
      <c r="C470" s="13">
        <v>130520</v>
      </c>
      <c r="D470" s="14" t="s">
        <v>1632</v>
      </c>
      <c r="E470" s="13" t="s">
        <v>1633</v>
      </c>
      <c r="F470" s="15">
        <v>43249</v>
      </c>
      <c r="G470" s="15">
        <v>43251</v>
      </c>
      <c r="H470" s="15">
        <v>43251</v>
      </c>
      <c r="I470" s="14" t="s">
        <v>1634</v>
      </c>
      <c r="J470" s="13" t="s">
        <v>1635</v>
      </c>
      <c r="K470" s="14">
        <v>545455</v>
      </c>
      <c r="L470" s="14">
        <v>54545</v>
      </c>
      <c r="M470" s="14">
        <v>600000</v>
      </c>
      <c r="N470" s="13" t="s">
        <v>24</v>
      </c>
      <c r="O470" s="14" t="s">
        <v>1636</v>
      </c>
      <c r="P470" s="13" t="s">
        <v>1507</v>
      </c>
      <c r="Q470" s="13" t="s">
        <v>812</v>
      </c>
      <c r="R470" s="13" t="s">
        <v>52</v>
      </c>
      <c r="S470" s="16">
        <v>826</v>
      </c>
      <c r="T470" s="16">
        <v>146</v>
      </c>
      <c r="U470" s="16">
        <v>827</v>
      </c>
      <c r="V470" s="13" t="s">
        <v>29</v>
      </c>
      <c r="W470" s="13" t="s">
        <v>29</v>
      </c>
      <c r="X470" s="17" t="str">
        <f>IF(S470=T470,"T","F")</f>
        <v>F</v>
      </c>
      <c r="Y470" s="17" t="s">
        <v>33</v>
      </c>
      <c r="Z470" s="17" t="s">
        <v>33</v>
      </c>
      <c r="AA470" s="17" t="str">
        <f>VLOOKUP(U470,계정과목!$B$4:$C$75,2)</f>
        <v>지급수수료</v>
      </c>
      <c r="AB470" s="17" t="str">
        <f>VLOOKUP(S470,계정과목!$B$4:$C$75,2)</f>
        <v>소모품비</v>
      </c>
      <c r="AC470" s="17" t="str">
        <f>VLOOKUP(T470,계정과목!$B$4:$C$75,2)</f>
        <v>상품</v>
      </c>
      <c r="AD470" s="13" t="s">
        <v>52</v>
      </c>
      <c r="AE470" s="17" t="s">
        <v>2668</v>
      </c>
      <c r="AF470" s="13" t="s">
        <v>24</v>
      </c>
      <c r="AG470" s="17" t="s">
        <v>2638</v>
      </c>
      <c r="AH470" s="17" t="s">
        <v>2359</v>
      </c>
      <c r="AI470" s="17" t="s">
        <v>2359</v>
      </c>
      <c r="AJ470" s="17" t="s">
        <v>2367</v>
      </c>
      <c r="AK470" s="17" t="s">
        <v>2384</v>
      </c>
      <c r="AL470" s="27"/>
    </row>
    <row r="471" spans="1:38">
      <c r="A471" s="26">
        <v>15551</v>
      </c>
      <c r="B471" s="13" t="s">
        <v>19</v>
      </c>
      <c r="C471" s="13">
        <v>130580</v>
      </c>
      <c r="D471" s="14" t="s">
        <v>119</v>
      </c>
      <c r="E471" s="13" t="s">
        <v>120</v>
      </c>
      <c r="F471" s="15">
        <v>43220</v>
      </c>
      <c r="G471" s="15">
        <v>43223</v>
      </c>
      <c r="H471" s="15">
        <v>43223</v>
      </c>
      <c r="I471" s="14" t="s">
        <v>250</v>
      </c>
      <c r="J471" s="13" t="s">
        <v>251</v>
      </c>
      <c r="K471" s="14">
        <v>394055</v>
      </c>
      <c r="L471" s="14">
        <v>39405</v>
      </c>
      <c r="M471" s="14">
        <v>433460</v>
      </c>
      <c r="N471" s="13" t="s">
        <v>24</v>
      </c>
      <c r="O471" s="14" t="s">
        <v>1637</v>
      </c>
      <c r="P471" s="13" t="s">
        <v>1507</v>
      </c>
      <c r="Q471" s="13" t="s">
        <v>1093</v>
      </c>
      <c r="R471" s="13" t="s">
        <v>60</v>
      </c>
      <c r="S471" s="16">
        <v>828</v>
      </c>
      <c r="T471" s="16">
        <v>828</v>
      </c>
      <c r="U471" s="16">
        <v>827</v>
      </c>
      <c r="V471" s="13" t="s">
        <v>29</v>
      </c>
      <c r="W471" s="13" t="s">
        <v>29</v>
      </c>
      <c r="X471" s="17" t="str">
        <f>IF(S471=T471,"T","F")</f>
        <v>T</v>
      </c>
      <c r="Y471" s="17" t="s">
        <v>30</v>
      </c>
      <c r="Z471" s="17" t="s">
        <v>30</v>
      </c>
      <c r="AA471" s="17" t="str">
        <f>VLOOKUP(U471,계정과목!$B$4:$C$75,2)</f>
        <v>지급수수료</v>
      </c>
      <c r="AB471" s="17" t="str">
        <f>VLOOKUP(S471,계정과목!$B$4:$C$75,2)</f>
        <v>광고선전비</v>
      </c>
      <c r="AC471" s="17" t="str">
        <f>VLOOKUP(T471,계정과목!$B$4:$C$75,2)</f>
        <v>광고선전비</v>
      </c>
      <c r="AD471" s="13" t="s">
        <v>60</v>
      </c>
      <c r="AE471" s="17" t="s">
        <v>2662</v>
      </c>
      <c r="AF471" s="13" t="s">
        <v>24</v>
      </c>
      <c r="AG471" s="17" t="s">
        <v>2638</v>
      </c>
      <c r="AH471" s="17" t="s">
        <v>2359</v>
      </c>
      <c r="AI471" s="17" t="s">
        <v>2359</v>
      </c>
      <c r="AJ471" s="17" t="s">
        <v>2367</v>
      </c>
      <c r="AK471" s="17" t="s">
        <v>2384</v>
      </c>
      <c r="AL471" s="27"/>
    </row>
    <row r="472" spans="1:38">
      <c r="A472" s="26">
        <v>15862</v>
      </c>
      <c r="B472" s="13" t="s">
        <v>19</v>
      </c>
      <c r="C472" s="13">
        <v>117158</v>
      </c>
      <c r="D472" s="14" t="s">
        <v>716</v>
      </c>
      <c r="E472" s="13" t="s">
        <v>336</v>
      </c>
      <c r="F472" s="15">
        <v>43280</v>
      </c>
      <c r="G472" s="15">
        <v>43284</v>
      </c>
      <c r="H472" s="15">
        <v>43284</v>
      </c>
      <c r="I472" s="14" t="s">
        <v>1638</v>
      </c>
      <c r="J472" s="13" t="s">
        <v>1639</v>
      </c>
      <c r="K472" s="14">
        <v>400000</v>
      </c>
      <c r="L472" s="14">
        <v>40000</v>
      </c>
      <c r="M472" s="14">
        <v>440000</v>
      </c>
      <c r="N472" s="13" t="s">
        <v>24</v>
      </c>
      <c r="O472" s="14" t="s">
        <v>1640</v>
      </c>
      <c r="P472" s="13" t="s">
        <v>1507</v>
      </c>
      <c r="Q472" s="13" t="s">
        <v>1641</v>
      </c>
      <c r="R472" s="13" t="s">
        <v>28</v>
      </c>
      <c r="S472" s="16">
        <v>826</v>
      </c>
      <c r="T472" s="16">
        <v>146</v>
      </c>
      <c r="U472" s="16">
        <v>827</v>
      </c>
      <c r="V472" s="13" t="s">
        <v>29</v>
      </c>
      <c r="W472" s="13" t="s">
        <v>29</v>
      </c>
      <c r="X472" s="17" t="str">
        <f>IF(S472=T472,"T","F")</f>
        <v>F</v>
      </c>
      <c r="Y472" s="17" t="s">
        <v>33</v>
      </c>
      <c r="Z472" s="17" t="s">
        <v>33</v>
      </c>
      <c r="AA472" s="17" t="str">
        <f>VLOOKUP(U472,계정과목!$B$4:$C$75,2)</f>
        <v>지급수수료</v>
      </c>
      <c r="AB472" s="17" t="str">
        <f>VLOOKUP(S472,계정과목!$B$4:$C$75,2)</f>
        <v>소모품비</v>
      </c>
      <c r="AC472" s="17" t="str">
        <f>VLOOKUP(T472,계정과목!$B$4:$C$75,2)</f>
        <v>상품</v>
      </c>
      <c r="AD472" s="13" t="s">
        <v>28</v>
      </c>
      <c r="AE472" s="17" t="s">
        <v>1640</v>
      </c>
      <c r="AF472" s="13" t="s">
        <v>24</v>
      </c>
      <c r="AG472" s="17" t="s">
        <v>2638</v>
      </c>
      <c r="AH472" s="17" t="s">
        <v>2359</v>
      </c>
      <c r="AI472" s="17" t="s">
        <v>2359</v>
      </c>
      <c r="AJ472" s="17" t="s">
        <v>2367</v>
      </c>
      <c r="AK472" s="17" t="s">
        <v>2384</v>
      </c>
      <c r="AL472" s="27"/>
    </row>
    <row r="473" spans="1:38">
      <c r="A473" s="26">
        <v>16156</v>
      </c>
      <c r="B473" s="13" t="s">
        <v>19</v>
      </c>
      <c r="C473" s="13">
        <v>125087</v>
      </c>
      <c r="D473" s="14" t="s">
        <v>720</v>
      </c>
      <c r="E473" s="13" t="s">
        <v>721</v>
      </c>
      <c r="F473" s="15">
        <v>43258</v>
      </c>
      <c r="G473" s="15">
        <v>43290</v>
      </c>
      <c r="H473" s="15">
        <v>43291</v>
      </c>
      <c r="I473" s="14" t="s">
        <v>617</v>
      </c>
      <c r="J473" s="13" t="s">
        <v>618</v>
      </c>
      <c r="K473" s="14">
        <v>7742</v>
      </c>
      <c r="L473" s="14">
        <v>774</v>
      </c>
      <c r="M473" s="14">
        <v>8516</v>
      </c>
      <c r="N473" s="13" t="s">
        <v>43</v>
      </c>
      <c r="O473" s="14" t="s">
        <v>1642</v>
      </c>
      <c r="P473" s="13" t="s">
        <v>1507</v>
      </c>
      <c r="Q473" s="13" t="s">
        <v>1643</v>
      </c>
      <c r="R473" s="13" t="s">
        <v>622</v>
      </c>
      <c r="S473" s="16">
        <v>812</v>
      </c>
      <c r="T473" s="16">
        <v>814</v>
      </c>
      <c r="U473" s="16">
        <v>827</v>
      </c>
      <c r="V473" s="13" t="s">
        <v>29</v>
      </c>
      <c r="W473" s="13" t="s">
        <v>29</v>
      </c>
      <c r="X473" s="17" t="str">
        <f>IF(S473=T473,"T","F")</f>
        <v>F</v>
      </c>
      <c r="Y473" s="17" t="s">
        <v>33</v>
      </c>
      <c r="Z473" s="17" t="s">
        <v>33</v>
      </c>
      <c r="AA473" s="17" t="str">
        <f>VLOOKUP(U473,계정과목!$B$4:$C$75,2)</f>
        <v>지급수수료</v>
      </c>
      <c r="AB473" s="17" t="str">
        <f>VLOOKUP(S473,계정과목!$B$4:$C$75,2)</f>
        <v>통신비</v>
      </c>
      <c r="AC473" s="17" t="str">
        <f>VLOOKUP(T473,계정과목!$B$4:$C$75,2)</f>
        <v>전력비</v>
      </c>
      <c r="AD473" s="13" t="s">
        <v>622</v>
      </c>
      <c r="AE473" s="17" t="s">
        <v>2696</v>
      </c>
      <c r="AF473" s="13" t="s">
        <v>43</v>
      </c>
      <c r="AG473" s="17" t="s">
        <v>2262</v>
      </c>
      <c r="AH473" s="17" t="s">
        <v>2361</v>
      </c>
      <c r="AI473" s="17" t="s">
        <v>2359</v>
      </c>
      <c r="AJ473" s="17" t="s">
        <v>2444</v>
      </c>
      <c r="AK473" s="17" t="s">
        <v>2640</v>
      </c>
      <c r="AL473" s="27"/>
    </row>
    <row r="474" spans="1:38">
      <c r="A474" s="26">
        <v>16158</v>
      </c>
      <c r="B474" s="13" t="s">
        <v>19</v>
      </c>
      <c r="C474" s="13">
        <v>125087</v>
      </c>
      <c r="D474" s="14" t="s">
        <v>720</v>
      </c>
      <c r="E474" s="13" t="s">
        <v>721</v>
      </c>
      <c r="F474" s="15">
        <v>43258</v>
      </c>
      <c r="G474" s="15">
        <v>43289</v>
      </c>
      <c r="H474" s="15">
        <v>43291</v>
      </c>
      <c r="I474" s="14" t="s">
        <v>617</v>
      </c>
      <c r="J474" s="13" t="s">
        <v>618</v>
      </c>
      <c r="K474" s="14">
        <v>10000</v>
      </c>
      <c r="L474" s="14">
        <v>1000</v>
      </c>
      <c r="M474" s="14">
        <v>11000</v>
      </c>
      <c r="N474" s="13" t="s">
        <v>43</v>
      </c>
      <c r="O474" s="14" t="s">
        <v>1644</v>
      </c>
      <c r="P474" s="13" t="s">
        <v>1507</v>
      </c>
      <c r="Q474" s="13" t="s">
        <v>1645</v>
      </c>
      <c r="R474" s="13" t="s">
        <v>622</v>
      </c>
      <c r="S474" s="16">
        <v>812</v>
      </c>
      <c r="T474" s="16">
        <v>814</v>
      </c>
      <c r="U474" s="16">
        <v>827</v>
      </c>
      <c r="V474" s="13" t="s">
        <v>29</v>
      </c>
      <c r="W474" s="13" t="s">
        <v>29</v>
      </c>
      <c r="X474" s="17" t="str">
        <f>IF(S474=T474,"T","F")</f>
        <v>F</v>
      </c>
      <c r="Y474" s="17" t="s">
        <v>30</v>
      </c>
      <c r="Z474" s="17" t="s">
        <v>30</v>
      </c>
      <c r="AA474" s="17" t="str">
        <f>VLOOKUP(U474,계정과목!$B$4:$C$75,2)</f>
        <v>지급수수료</v>
      </c>
      <c r="AB474" s="17" t="str">
        <f>VLOOKUP(S474,계정과목!$B$4:$C$75,2)</f>
        <v>통신비</v>
      </c>
      <c r="AC474" s="17" t="str">
        <f>VLOOKUP(T474,계정과목!$B$4:$C$75,2)</f>
        <v>전력비</v>
      </c>
      <c r="AD474" s="13" t="s">
        <v>622</v>
      </c>
      <c r="AE474" s="17" t="s">
        <v>2696</v>
      </c>
      <c r="AF474" s="13" t="s">
        <v>43</v>
      </c>
      <c r="AG474" s="17" t="s">
        <v>2258</v>
      </c>
      <c r="AH474" s="17" t="s">
        <v>2360</v>
      </c>
      <c r="AI474" s="17" t="s">
        <v>2359</v>
      </c>
      <c r="AJ474" s="17" t="s">
        <v>2416</v>
      </c>
      <c r="AK474" s="17" t="s">
        <v>2646</v>
      </c>
      <c r="AL474" s="27"/>
    </row>
    <row r="475" spans="1:38">
      <c r="A475" s="26">
        <v>16897</v>
      </c>
      <c r="B475" s="13" t="s">
        <v>19</v>
      </c>
      <c r="C475" s="13">
        <v>125317</v>
      </c>
      <c r="D475" s="14" t="s">
        <v>869</v>
      </c>
      <c r="E475" s="13" t="s">
        <v>870</v>
      </c>
      <c r="F475" s="15">
        <v>43264</v>
      </c>
      <c r="G475" s="15">
        <v>43267</v>
      </c>
      <c r="H475" s="15">
        <v>43267</v>
      </c>
      <c r="I475" s="14" t="s">
        <v>1646</v>
      </c>
      <c r="J475" s="13" t="s">
        <v>1647</v>
      </c>
      <c r="K475" s="14">
        <v>96000</v>
      </c>
      <c r="L475" s="14">
        <v>9600</v>
      </c>
      <c r="M475" s="14">
        <v>105600</v>
      </c>
      <c r="N475" s="13" t="s">
        <v>24</v>
      </c>
      <c r="O475" s="14" t="s">
        <v>1648</v>
      </c>
      <c r="P475" s="13" t="s">
        <v>1507</v>
      </c>
      <c r="Q475" s="13" t="s">
        <v>1151</v>
      </c>
      <c r="R475" s="13" t="s">
        <v>768</v>
      </c>
      <c r="S475" s="16">
        <v>831</v>
      </c>
      <c r="T475" s="16">
        <v>831</v>
      </c>
      <c r="U475" s="16">
        <v>827</v>
      </c>
      <c r="V475" s="13" t="s">
        <v>29</v>
      </c>
      <c r="W475" s="13" t="s">
        <v>29</v>
      </c>
      <c r="X475" s="17" t="str">
        <f>IF(S475=T475,"T","F")</f>
        <v>T</v>
      </c>
      <c r="Y475" s="17" t="s">
        <v>33</v>
      </c>
      <c r="Z475" s="17" t="s">
        <v>33</v>
      </c>
      <c r="AA475" s="17" t="str">
        <f>VLOOKUP(U475,계정과목!$B$4:$C$75,2)</f>
        <v>지급수수료</v>
      </c>
      <c r="AB475" s="17" t="str">
        <f>VLOOKUP(S475,계정과목!$B$4:$C$75,2)</f>
        <v>건물관리비</v>
      </c>
      <c r="AC475" s="17" t="str">
        <f>VLOOKUP(T475,계정과목!$B$4:$C$75,2)</f>
        <v>건물관리비</v>
      </c>
      <c r="AD475" s="13" t="s">
        <v>768</v>
      </c>
      <c r="AE475" s="17" t="s">
        <v>2697</v>
      </c>
      <c r="AF475" s="13" t="s">
        <v>24</v>
      </c>
      <c r="AG475" s="17" t="s">
        <v>2638</v>
      </c>
      <c r="AH475" s="17" t="s">
        <v>2359</v>
      </c>
      <c r="AI475" s="17" t="s">
        <v>2359</v>
      </c>
      <c r="AJ475" s="17" t="s">
        <v>2367</v>
      </c>
      <c r="AK475" s="17" t="s">
        <v>2384</v>
      </c>
      <c r="AL475" s="27"/>
    </row>
    <row r="476" spans="1:38">
      <c r="A476" s="26">
        <v>18110</v>
      </c>
      <c r="B476" s="13" t="s">
        <v>19</v>
      </c>
      <c r="C476" s="13">
        <v>127567</v>
      </c>
      <c r="D476" s="14" t="s">
        <v>1649</v>
      </c>
      <c r="E476" s="13" t="s">
        <v>1650</v>
      </c>
      <c r="F476" s="15">
        <v>43300</v>
      </c>
      <c r="G476" s="15">
        <v>43300</v>
      </c>
      <c r="H476" s="15">
        <v>43300</v>
      </c>
      <c r="I476" s="14" t="s">
        <v>1651</v>
      </c>
      <c r="J476" s="13" t="s">
        <v>1652</v>
      </c>
      <c r="K476" s="14">
        <v>18450000</v>
      </c>
      <c r="L476" s="14">
        <v>1845000</v>
      </c>
      <c r="M476" s="14">
        <v>20295000</v>
      </c>
      <c r="N476" s="13" t="s">
        <v>43</v>
      </c>
      <c r="O476" s="14" t="s">
        <v>1653</v>
      </c>
      <c r="P476" s="13" t="s">
        <v>1507</v>
      </c>
      <c r="Q476" s="13" t="s">
        <v>1654</v>
      </c>
      <c r="R476" s="13" t="s">
        <v>60</v>
      </c>
      <c r="S476" s="16">
        <v>146</v>
      </c>
      <c r="T476" s="16">
        <v>831</v>
      </c>
      <c r="U476" s="16">
        <v>827</v>
      </c>
      <c r="V476" s="13" t="s">
        <v>29</v>
      </c>
      <c r="W476" s="13" t="s">
        <v>29</v>
      </c>
      <c r="X476" s="17" t="str">
        <f>IF(S476=T476,"T","F")</f>
        <v>F</v>
      </c>
      <c r="Y476" s="17" t="s">
        <v>30</v>
      </c>
      <c r="Z476" s="17" t="s">
        <v>30</v>
      </c>
      <c r="AA476" s="17" t="str">
        <f>VLOOKUP(U476,계정과목!$B$4:$C$75,2)</f>
        <v>지급수수료</v>
      </c>
      <c r="AB476" s="17" t="str">
        <f>VLOOKUP(S476,계정과목!$B$4:$C$75,2)</f>
        <v>상품</v>
      </c>
      <c r="AC476" s="17" t="str">
        <f>VLOOKUP(T476,계정과목!$B$4:$C$75,2)</f>
        <v>건물관리비</v>
      </c>
      <c r="AD476" s="13" t="s">
        <v>60</v>
      </c>
      <c r="AE476" s="17" t="s">
        <v>2670</v>
      </c>
      <c r="AF476" s="13" t="s">
        <v>43</v>
      </c>
      <c r="AG476" s="17" t="s">
        <v>2638</v>
      </c>
      <c r="AH476" s="17" t="s">
        <v>2359</v>
      </c>
      <c r="AI476" s="17" t="s">
        <v>2359</v>
      </c>
      <c r="AJ476" s="17" t="s">
        <v>2367</v>
      </c>
      <c r="AK476" s="17" t="s">
        <v>2384</v>
      </c>
      <c r="AL476" s="27"/>
    </row>
    <row r="477" spans="1:38">
      <c r="A477" s="26">
        <v>19178</v>
      </c>
      <c r="B477" s="13" t="s">
        <v>19</v>
      </c>
      <c r="C477" s="13">
        <v>127768</v>
      </c>
      <c r="D477" s="14" t="s">
        <v>1655</v>
      </c>
      <c r="E477" s="13" t="s">
        <v>1656</v>
      </c>
      <c r="F477" s="15">
        <v>43277</v>
      </c>
      <c r="G477" s="15">
        <v>43285</v>
      </c>
      <c r="H477" s="15">
        <v>43285</v>
      </c>
      <c r="I477" s="14" t="s">
        <v>1657</v>
      </c>
      <c r="J477" s="13" t="s">
        <v>318</v>
      </c>
      <c r="K477" s="14">
        <v>1228</v>
      </c>
      <c r="L477" s="14">
        <v>123</v>
      </c>
      <c r="M477" s="14">
        <v>1351</v>
      </c>
      <c r="N477" s="13" t="s">
        <v>43</v>
      </c>
      <c r="O477" s="14" t="s">
        <v>1658</v>
      </c>
      <c r="P477" s="13" t="s">
        <v>1507</v>
      </c>
      <c r="Q477" s="13" t="s">
        <v>1659</v>
      </c>
      <c r="R477" s="13" t="s">
        <v>60</v>
      </c>
      <c r="S477" s="16">
        <v>198</v>
      </c>
      <c r="T477" s="16">
        <v>817</v>
      </c>
      <c r="U477" s="16">
        <v>827</v>
      </c>
      <c r="V477" s="13" t="s">
        <v>29</v>
      </c>
      <c r="W477" s="13" t="s">
        <v>29</v>
      </c>
      <c r="X477" s="17" t="str">
        <f>IF(S477=T477,"T","F")</f>
        <v>F</v>
      </c>
      <c r="Y477" s="17" t="s">
        <v>30</v>
      </c>
      <c r="Z477" s="17" t="s">
        <v>345</v>
      </c>
      <c r="AA477" s="17" t="str">
        <f>VLOOKUP(U477,계정과목!$B$4:$C$75,2)</f>
        <v>지급수수료</v>
      </c>
      <c r="AB477" s="17" t="str">
        <f>VLOOKUP(S477,계정과목!$B$4:$C$75,2)</f>
        <v>차량운반구</v>
      </c>
      <c r="AC477" s="17" t="str">
        <f>VLOOKUP(T477,계정과목!$B$4:$C$75,2)</f>
        <v>지급임차료</v>
      </c>
      <c r="AD477" s="13" t="s">
        <v>60</v>
      </c>
      <c r="AE477" s="17" t="s">
        <v>2433</v>
      </c>
      <c r="AF477" s="13" t="s">
        <v>43</v>
      </c>
      <c r="AG477" s="17" t="s">
        <v>2638</v>
      </c>
      <c r="AH477" s="17" t="s">
        <v>2359</v>
      </c>
      <c r="AI477" s="17" t="s">
        <v>2359</v>
      </c>
      <c r="AJ477" s="17" t="s">
        <v>2367</v>
      </c>
      <c r="AK477" s="17" t="s">
        <v>2384</v>
      </c>
      <c r="AL477" s="27"/>
    </row>
    <row r="478" spans="1:38">
      <c r="A478" s="26">
        <v>19240</v>
      </c>
      <c r="B478" s="13" t="s">
        <v>19</v>
      </c>
      <c r="C478" s="13">
        <v>127778</v>
      </c>
      <c r="D478" s="14" t="s">
        <v>358</v>
      </c>
      <c r="E478" s="13" t="s">
        <v>359</v>
      </c>
      <c r="F478" s="15">
        <v>43293</v>
      </c>
      <c r="G478" s="15">
        <v>43293</v>
      </c>
      <c r="H478" s="15">
        <v>43293</v>
      </c>
      <c r="I478" s="14" t="s">
        <v>1660</v>
      </c>
      <c r="J478" s="13" t="s">
        <v>1661</v>
      </c>
      <c r="K478" s="14">
        <v>1272727</v>
      </c>
      <c r="L478" s="14">
        <v>127273</v>
      </c>
      <c r="M478" s="14">
        <v>1400000</v>
      </c>
      <c r="N478" s="13" t="s">
        <v>43</v>
      </c>
      <c r="O478" s="14" t="s">
        <v>1662</v>
      </c>
      <c r="P478" s="13" t="s">
        <v>1507</v>
      </c>
      <c r="Q478" s="13" t="s">
        <v>171</v>
      </c>
      <c r="R478" s="13" t="s">
        <v>60</v>
      </c>
      <c r="S478" s="16">
        <v>817</v>
      </c>
      <c r="T478" s="16">
        <v>831</v>
      </c>
      <c r="U478" s="16">
        <v>827</v>
      </c>
      <c r="V478" s="13" t="s">
        <v>29</v>
      </c>
      <c r="W478" s="13" t="s">
        <v>29</v>
      </c>
      <c r="X478" s="17" t="str">
        <f>IF(S478=T478,"T","F")</f>
        <v>F</v>
      </c>
      <c r="Y478" s="17" t="s">
        <v>30</v>
      </c>
      <c r="Z478" s="17" t="s">
        <v>30</v>
      </c>
      <c r="AA478" s="17" t="str">
        <f>VLOOKUP(U478,계정과목!$B$4:$C$75,2)</f>
        <v>지급수수료</v>
      </c>
      <c r="AB478" s="17" t="str">
        <f>VLOOKUP(S478,계정과목!$B$4:$C$75,2)</f>
        <v>지급임차료</v>
      </c>
      <c r="AC478" s="17" t="str">
        <f>VLOOKUP(T478,계정과목!$B$4:$C$75,2)</f>
        <v>건물관리비</v>
      </c>
      <c r="AD478" s="13" t="s">
        <v>60</v>
      </c>
      <c r="AE478" s="17" t="s">
        <v>2671</v>
      </c>
      <c r="AF478" s="13" t="s">
        <v>43</v>
      </c>
      <c r="AG478" s="17" t="s">
        <v>2638</v>
      </c>
      <c r="AH478" s="17" t="s">
        <v>2359</v>
      </c>
      <c r="AI478" s="17" t="s">
        <v>2359</v>
      </c>
      <c r="AJ478" s="17" t="s">
        <v>2367</v>
      </c>
      <c r="AK478" s="17" t="s">
        <v>2384</v>
      </c>
      <c r="AL478" s="27"/>
    </row>
    <row r="479" spans="1:38">
      <c r="A479" s="26">
        <v>19482</v>
      </c>
      <c r="B479" s="13" t="s">
        <v>19</v>
      </c>
      <c r="C479" s="13">
        <v>127818</v>
      </c>
      <c r="D479" s="14" t="s">
        <v>1663</v>
      </c>
      <c r="E479" s="13" t="s">
        <v>1664</v>
      </c>
      <c r="F479" s="15">
        <v>43281</v>
      </c>
      <c r="G479" s="15">
        <v>43291</v>
      </c>
      <c r="H479" s="15">
        <v>43291</v>
      </c>
      <c r="I479" s="14" t="s">
        <v>1665</v>
      </c>
      <c r="J479" s="13" t="s">
        <v>1666</v>
      </c>
      <c r="K479" s="14">
        <v>219723</v>
      </c>
      <c r="L479" s="14">
        <v>21972</v>
      </c>
      <c r="M479" s="14">
        <v>241695</v>
      </c>
      <c r="N479" s="13" t="s">
        <v>24</v>
      </c>
      <c r="O479" s="14" t="s">
        <v>1667</v>
      </c>
      <c r="P479" s="13" t="s">
        <v>1507</v>
      </c>
      <c r="Q479" s="13" t="s">
        <v>1668</v>
      </c>
      <c r="R479" s="13" t="s">
        <v>60</v>
      </c>
      <c r="S479" s="16">
        <v>813</v>
      </c>
      <c r="T479" s="16">
        <v>813</v>
      </c>
      <c r="U479" s="16">
        <v>827</v>
      </c>
      <c r="V479" s="13" t="s">
        <v>29</v>
      </c>
      <c r="W479" s="13" t="s">
        <v>29</v>
      </c>
      <c r="X479" s="17" t="str">
        <f>IF(S479=T479,"T","F")</f>
        <v>T</v>
      </c>
      <c r="Y479" s="17" t="s">
        <v>30</v>
      </c>
      <c r="Z479" s="17" t="s">
        <v>30</v>
      </c>
      <c r="AA479" s="17" t="str">
        <f>VLOOKUP(U479,계정과목!$B$4:$C$75,2)</f>
        <v>지급수수료</v>
      </c>
      <c r="AB479" s="17" t="str">
        <f>VLOOKUP(S479,계정과목!$B$4:$C$75,2)</f>
        <v>수도광열비</v>
      </c>
      <c r="AC479" s="17" t="str">
        <f>VLOOKUP(T479,계정과목!$B$4:$C$75,2)</f>
        <v>수도광열비</v>
      </c>
      <c r="AD479" s="13" t="s">
        <v>60</v>
      </c>
      <c r="AE479" s="17" t="s">
        <v>2666</v>
      </c>
      <c r="AF479" s="13" t="s">
        <v>24</v>
      </c>
      <c r="AG479" s="17" t="s">
        <v>2638</v>
      </c>
      <c r="AH479" s="17" t="s">
        <v>2359</v>
      </c>
      <c r="AI479" s="17" t="s">
        <v>2359</v>
      </c>
      <c r="AJ479" s="17" t="s">
        <v>2367</v>
      </c>
      <c r="AK479" s="17" t="s">
        <v>2384</v>
      </c>
      <c r="AL479" s="27"/>
    </row>
    <row r="480" spans="1:38">
      <c r="A480" s="26">
        <v>19543</v>
      </c>
      <c r="B480" s="13" t="s">
        <v>19</v>
      </c>
      <c r="C480" s="13">
        <v>127824</v>
      </c>
      <c r="D480" s="14" t="s">
        <v>1669</v>
      </c>
      <c r="E480" s="13" t="s">
        <v>1670</v>
      </c>
      <c r="F480" s="15">
        <v>43281</v>
      </c>
      <c r="G480" s="15">
        <v>43291</v>
      </c>
      <c r="H480" s="15">
        <v>43291</v>
      </c>
      <c r="I480" s="14" t="s">
        <v>1665</v>
      </c>
      <c r="J480" s="13" t="s">
        <v>1666</v>
      </c>
      <c r="K480" s="14">
        <v>282834</v>
      </c>
      <c r="L480" s="14">
        <v>28283</v>
      </c>
      <c r="M480" s="14">
        <v>311117</v>
      </c>
      <c r="N480" s="13" t="s">
        <v>24</v>
      </c>
      <c r="O480" s="14" t="s">
        <v>1667</v>
      </c>
      <c r="P480" s="13" t="s">
        <v>1507</v>
      </c>
      <c r="Q480" s="13" t="s">
        <v>291</v>
      </c>
      <c r="R480" s="13" t="s">
        <v>60</v>
      </c>
      <c r="S480" s="16">
        <v>196</v>
      </c>
      <c r="T480" s="16">
        <v>813</v>
      </c>
      <c r="U480" s="16">
        <v>827</v>
      </c>
      <c r="V480" s="13" t="s">
        <v>29</v>
      </c>
      <c r="W480" s="13" t="s">
        <v>29</v>
      </c>
      <c r="X480" s="17" t="str">
        <f>IF(S480=T480,"T","F")</f>
        <v>F</v>
      </c>
      <c r="Y480" s="17" t="s">
        <v>33</v>
      </c>
      <c r="Z480" s="17" t="s">
        <v>33</v>
      </c>
      <c r="AA480" s="17" t="str">
        <f>VLOOKUP(U480,계정과목!$B$4:$C$75,2)</f>
        <v>지급수수료</v>
      </c>
      <c r="AB480" s="17" t="str">
        <f>VLOOKUP(S480,계정과목!$B$4:$C$75,2)</f>
        <v>기계장치</v>
      </c>
      <c r="AC480" s="17" t="str">
        <f>VLOOKUP(T480,계정과목!$B$4:$C$75,2)</f>
        <v>수도광열비</v>
      </c>
      <c r="AD480" s="13" t="s">
        <v>60</v>
      </c>
      <c r="AE480" s="17" t="s">
        <v>2666</v>
      </c>
      <c r="AF480" s="13" t="s">
        <v>24</v>
      </c>
      <c r="AG480" s="17" t="s">
        <v>2638</v>
      </c>
      <c r="AH480" s="17" t="s">
        <v>2359</v>
      </c>
      <c r="AI480" s="17" t="s">
        <v>2359</v>
      </c>
      <c r="AJ480" s="17" t="s">
        <v>2367</v>
      </c>
      <c r="AK480" s="17" t="s">
        <v>2384</v>
      </c>
      <c r="AL480" s="27"/>
    </row>
    <row r="481" spans="1:38">
      <c r="A481" s="26">
        <v>19544</v>
      </c>
      <c r="B481" s="13" t="s">
        <v>19</v>
      </c>
      <c r="C481" s="13">
        <v>127824</v>
      </c>
      <c r="D481" s="14" t="s">
        <v>1669</v>
      </c>
      <c r="E481" s="13" t="s">
        <v>1670</v>
      </c>
      <c r="F481" s="15">
        <v>43272</v>
      </c>
      <c r="G481" s="15">
        <v>43289</v>
      </c>
      <c r="H481" s="15">
        <v>43289</v>
      </c>
      <c r="I481" s="14" t="s">
        <v>1671</v>
      </c>
      <c r="J481" s="13" t="s">
        <v>1672</v>
      </c>
      <c r="K481" s="14">
        <v>90000</v>
      </c>
      <c r="L481" s="14">
        <v>9000</v>
      </c>
      <c r="M481" s="14">
        <v>99000</v>
      </c>
      <c r="N481" s="13" t="s">
        <v>43</v>
      </c>
      <c r="O481" s="14" t="s">
        <v>1673</v>
      </c>
      <c r="P481" s="13" t="s">
        <v>1507</v>
      </c>
      <c r="Q481" s="13" t="s">
        <v>1674</v>
      </c>
      <c r="R481" s="13" t="s">
        <v>28</v>
      </c>
      <c r="S481" s="16">
        <v>146</v>
      </c>
      <c r="T481" s="16">
        <v>146</v>
      </c>
      <c r="U481" s="16">
        <v>827</v>
      </c>
      <c r="V481" s="13" t="s">
        <v>29</v>
      </c>
      <c r="W481" s="13" t="s">
        <v>29</v>
      </c>
      <c r="X481" s="17" t="str">
        <f>IF(S481=T481,"T","F")</f>
        <v>T</v>
      </c>
      <c r="Y481" s="17" t="s">
        <v>33</v>
      </c>
      <c r="Z481" s="17" t="s">
        <v>33</v>
      </c>
      <c r="AA481" s="17" t="str">
        <f>VLOOKUP(U481,계정과목!$B$4:$C$75,2)</f>
        <v>지급수수료</v>
      </c>
      <c r="AB481" s="17" t="str">
        <f>VLOOKUP(S481,계정과목!$B$4:$C$75,2)</f>
        <v>상품</v>
      </c>
      <c r="AC481" s="17" t="str">
        <f>VLOOKUP(T481,계정과목!$B$4:$C$75,2)</f>
        <v>상품</v>
      </c>
      <c r="AD481" s="13" t="s">
        <v>28</v>
      </c>
      <c r="AE481" s="17" t="s">
        <v>1673</v>
      </c>
      <c r="AF481" s="13" t="s">
        <v>43</v>
      </c>
      <c r="AG481" s="17" t="s">
        <v>2638</v>
      </c>
      <c r="AH481" s="17" t="s">
        <v>2359</v>
      </c>
      <c r="AI481" s="17" t="s">
        <v>2359</v>
      </c>
      <c r="AJ481" s="17" t="s">
        <v>2367</v>
      </c>
      <c r="AK481" s="17" t="s">
        <v>2384</v>
      </c>
      <c r="AL481" s="27"/>
    </row>
    <row r="482" spans="1:38">
      <c r="A482" s="26">
        <v>19880</v>
      </c>
      <c r="B482" s="13" t="s">
        <v>19</v>
      </c>
      <c r="C482" s="13">
        <v>129309</v>
      </c>
      <c r="D482" s="14" t="s">
        <v>698</v>
      </c>
      <c r="E482" s="13" t="s">
        <v>699</v>
      </c>
      <c r="F482" s="15">
        <v>43298</v>
      </c>
      <c r="G482" s="15">
        <v>43298</v>
      </c>
      <c r="H482" s="15">
        <v>43298</v>
      </c>
      <c r="I482" s="14" t="s">
        <v>1675</v>
      </c>
      <c r="J482" s="13" t="s">
        <v>1676</v>
      </c>
      <c r="K482" s="14">
        <v>300000</v>
      </c>
      <c r="L482" s="14">
        <v>30000</v>
      </c>
      <c r="M482" s="14">
        <v>330000</v>
      </c>
      <c r="N482" s="13" t="s">
        <v>43</v>
      </c>
      <c r="O482" s="14" t="s">
        <v>1677</v>
      </c>
      <c r="P482" s="13" t="s">
        <v>1507</v>
      </c>
      <c r="Q482" s="13" t="s">
        <v>1678</v>
      </c>
      <c r="R482" s="13" t="s">
        <v>60</v>
      </c>
      <c r="S482" s="16">
        <v>817</v>
      </c>
      <c r="T482" s="16">
        <v>817</v>
      </c>
      <c r="U482" s="16">
        <v>827</v>
      </c>
      <c r="V482" s="13" t="s">
        <v>29</v>
      </c>
      <c r="W482" s="13" t="s">
        <v>29</v>
      </c>
      <c r="X482" s="17" t="str">
        <f>IF(S482=T482,"T","F")</f>
        <v>T</v>
      </c>
      <c r="Y482" s="17" t="s">
        <v>33</v>
      </c>
      <c r="Z482" s="17" t="s">
        <v>33</v>
      </c>
      <c r="AA482" s="17" t="str">
        <f>VLOOKUP(U482,계정과목!$B$4:$C$75,2)</f>
        <v>지급수수료</v>
      </c>
      <c r="AB482" s="17" t="str">
        <f>VLOOKUP(S482,계정과목!$B$4:$C$75,2)</f>
        <v>지급임차료</v>
      </c>
      <c r="AC482" s="17" t="str">
        <f>VLOOKUP(T482,계정과목!$B$4:$C$75,2)</f>
        <v>지급임차료</v>
      </c>
      <c r="AD482" s="13" t="s">
        <v>60</v>
      </c>
      <c r="AE482" s="17" t="s">
        <v>2672</v>
      </c>
      <c r="AF482" s="13" t="s">
        <v>43</v>
      </c>
      <c r="AG482" s="17" t="s">
        <v>2638</v>
      </c>
      <c r="AH482" s="17" t="s">
        <v>2359</v>
      </c>
      <c r="AI482" s="17" t="s">
        <v>2359</v>
      </c>
      <c r="AJ482" s="17" t="s">
        <v>2367</v>
      </c>
      <c r="AK482" s="17" t="s">
        <v>2384</v>
      </c>
      <c r="AL482" s="27"/>
    </row>
    <row r="483" spans="1:38">
      <c r="A483" s="26">
        <v>20193</v>
      </c>
      <c r="B483" s="13" t="s">
        <v>19</v>
      </c>
      <c r="C483" s="13">
        <v>129373</v>
      </c>
      <c r="D483" s="14" t="s">
        <v>1679</v>
      </c>
      <c r="E483" s="13" t="s">
        <v>1680</v>
      </c>
      <c r="F483" s="15">
        <v>43295</v>
      </c>
      <c r="G483" s="15">
        <v>43300</v>
      </c>
      <c r="H483" s="15">
        <v>43300</v>
      </c>
      <c r="I483" s="14" t="s">
        <v>1681</v>
      </c>
      <c r="J483" s="13" t="s">
        <v>1682</v>
      </c>
      <c r="K483" s="14">
        <v>45455</v>
      </c>
      <c r="L483" s="14">
        <v>4545</v>
      </c>
      <c r="M483" s="14">
        <v>50000</v>
      </c>
      <c r="N483" s="13" t="s">
        <v>24</v>
      </c>
      <c r="O483" s="14" t="s">
        <v>1683</v>
      </c>
      <c r="P483" s="13" t="s">
        <v>1507</v>
      </c>
      <c r="Q483" s="13" t="s">
        <v>1684</v>
      </c>
      <c r="R483" s="13" t="s">
        <v>52</v>
      </c>
      <c r="S483" s="16">
        <v>828</v>
      </c>
      <c r="T483" s="16">
        <v>828</v>
      </c>
      <c r="U483" s="16">
        <v>827</v>
      </c>
      <c r="V483" s="13" t="s">
        <v>29</v>
      </c>
      <c r="W483" s="13" t="s">
        <v>29</v>
      </c>
      <c r="X483" s="17" t="str">
        <f>IF(S483=T483,"T","F")</f>
        <v>T</v>
      </c>
      <c r="Y483" s="17" t="s">
        <v>30</v>
      </c>
      <c r="Z483" s="17" t="s">
        <v>30</v>
      </c>
      <c r="AA483" s="17" t="str">
        <f>VLOOKUP(U483,계정과목!$B$4:$C$75,2)</f>
        <v>지급수수료</v>
      </c>
      <c r="AB483" s="17" t="str">
        <f>VLOOKUP(S483,계정과목!$B$4:$C$75,2)</f>
        <v>광고선전비</v>
      </c>
      <c r="AC483" s="17" t="str">
        <f>VLOOKUP(T483,계정과목!$B$4:$C$75,2)</f>
        <v>광고선전비</v>
      </c>
      <c r="AD483" s="13" t="s">
        <v>52</v>
      </c>
      <c r="AE483" s="17" t="s">
        <v>2696</v>
      </c>
      <c r="AF483" s="13" t="s">
        <v>24</v>
      </c>
      <c r="AG483" s="17" t="s">
        <v>2638</v>
      </c>
      <c r="AH483" s="17" t="s">
        <v>2359</v>
      </c>
      <c r="AI483" s="17" t="s">
        <v>2359</v>
      </c>
      <c r="AJ483" s="17" t="s">
        <v>2673</v>
      </c>
      <c r="AK483" s="17" t="s">
        <v>2384</v>
      </c>
      <c r="AL483" s="27"/>
    </row>
    <row r="484" spans="1:38">
      <c r="A484" s="26">
        <v>20247</v>
      </c>
      <c r="B484" s="13" t="s">
        <v>19</v>
      </c>
      <c r="C484" s="13">
        <v>129390</v>
      </c>
      <c r="D484" s="14" t="s">
        <v>660</v>
      </c>
      <c r="E484" s="13" t="s">
        <v>661</v>
      </c>
      <c r="F484" s="15">
        <v>43301</v>
      </c>
      <c r="G484" s="15">
        <v>43301</v>
      </c>
      <c r="H484" s="15">
        <v>43302</v>
      </c>
      <c r="I484" s="14" t="s">
        <v>1685</v>
      </c>
      <c r="J484" s="13" t="s">
        <v>1686</v>
      </c>
      <c r="K484" s="14">
        <v>41364</v>
      </c>
      <c r="L484" s="14">
        <v>4136</v>
      </c>
      <c r="M484" s="14">
        <v>45500</v>
      </c>
      <c r="N484" s="13" t="s">
        <v>43</v>
      </c>
      <c r="O484" s="14" t="s">
        <v>1687</v>
      </c>
      <c r="P484" s="13" t="s">
        <v>1507</v>
      </c>
      <c r="Q484" s="13" t="s">
        <v>1125</v>
      </c>
      <c r="R484" s="13" t="s">
        <v>60</v>
      </c>
      <c r="S484" s="16">
        <v>817</v>
      </c>
      <c r="T484" s="16">
        <v>817</v>
      </c>
      <c r="U484" s="16">
        <v>827</v>
      </c>
      <c r="V484" s="13" t="s">
        <v>29</v>
      </c>
      <c r="W484" s="13" t="s">
        <v>29</v>
      </c>
      <c r="X484" s="17" t="str">
        <f>IF(S484=T484,"T","F")</f>
        <v>T</v>
      </c>
      <c r="Y484" s="17" t="s">
        <v>33</v>
      </c>
      <c r="Z484" s="17" t="s">
        <v>33</v>
      </c>
      <c r="AA484" s="17" t="str">
        <f>VLOOKUP(U484,계정과목!$B$4:$C$75,2)</f>
        <v>지급수수료</v>
      </c>
      <c r="AB484" s="17" t="str">
        <f>VLOOKUP(S484,계정과목!$B$4:$C$75,2)</f>
        <v>지급임차료</v>
      </c>
      <c r="AC484" s="17" t="str">
        <f>VLOOKUP(T484,계정과목!$B$4:$C$75,2)</f>
        <v>지급임차료</v>
      </c>
      <c r="AD484" s="13" t="s">
        <v>60</v>
      </c>
      <c r="AE484" s="17" t="s">
        <v>2549</v>
      </c>
      <c r="AF484" s="13" t="s">
        <v>43</v>
      </c>
      <c r="AG484" s="17" t="s">
        <v>2638</v>
      </c>
      <c r="AH484" s="17" t="s">
        <v>2359</v>
      </c>
      <c r="AI484" s="17" t="s">
        <v>2359</v>
      </c>
      <c r="AJ484" s="17" t="s">
        <v>2367</v>
      </c>
      <c r="AK484" s="17" t="s">
        <v>2384</v>
      </c>
      <c r="AL484" s="27"/>
    </row>
    <row r="485" spans="1:38">
      <c r="A485" s="26">
        <v>20450</v>
      </c>
      <c r="B485" s="13" t="s">
        <v>19</v>
      </c>
      <c r="C485" s="13">
        <v>129440</v>
      </c>
      <c r="D485" s="14" t="s">
        <v>216</v>
      </c>
      <c r="E485" s="13" t="s">
        <v>217</v>
      </c>
      <c r="F485" s="15">
        <v>43263</v>
      </c>
      <c r="G485" s="15">
        <v>43272</v>
      </c>
      <c r="H485" s="15">
        <v>43272</v>
      </c>
      <c r="I485" s="14" t="s">
        <v>1688</v>
      </c>
      <c r="J485" s="13" t="s">
        <v>1689</v>
      </c>
      <c r="K485" s="14">
        <v>10000</v>
      </c>
      <c r="L485" s="14">
        <v>1000</v>
      </c>
      <c r="M485" s="14">
        <v>11000</v>
      </c>
      <c r="N485" s="13" t="s">
        <v>24</v>
      </c>
      <c r="O485" s="14" t="s">
        <v>1690</v>
      </c>
      <c r="P485" s="13" t="s">
        <v>1507</v>
      </c>
      <c r="Q485" s="13" t="s">
        <v>1691</v>
      </c>
      <c r="R485" s="13" t="s">
        <v>60</v>
      </c>
      <c r="S485" s="16">
        <v>828</v>
      </c>
      <c r="T485" s="16">
        <v>828</v>
      </c>
      <c r="U485" s="16">
        <v>827</v>
      </c>
      <c r="V485" s="13" t="s">
        <v>29</v>
      </c>
      <c r="W485" s="13" t="s">
        <v>29</v>
      </c>
      <c r="X485" s="17" t="str">
        <f>IF(S485=T485,"T","F")</f>
        <v>T</v>
      </c>
      <c r="Y485" s="17" t="s">
        <v>30</v>
      </c>
      <c r="Z485" s="17" t="s">
        <v>30</v>
      </c>
      <c r="AA485" s="17" t="str">
        <f>VLOOKUP(U485,계정과목!$B$4:$C$75,2)</f>
        <v>지급수수료</v>
      </c>
      <c r="AB485" s="17" t="str">
        <f>VLOOKUP(S485,계정과목!$B$4:$C$75,2)</f>
        <v>광고선전비</v>
      </c>
      <c r="AC485" s="17" t="str">
        <f>VLOOKUP(T485,계정과목!$B$4:$C$75,2)</f>
        <v>광고선전비</v>
      </c>
      <c r="AD485" s="13" t="s">
        <v>60</v>
      </c>
      <c r="AE485" s="17" t="s">
        <v>2674</v>
      </c>
      <c r="AF485" s="13" t="s">
        <v>24</v>
      </c>
      <c r="AG485" s="17" t="s">
        <v>2638</v>
      </c>
      <c r="AH485" s="17" t="s">
        <v>2359</v>
      </c>
      <c r="AI485" s="17" t="s">
        <v>2359</v>
      </c>
      <c r="AJ485" s="17" t="s">
        <v>2367</v>
      </c>
      <c r="AK485" s="17" t="s">
        <v>2384</v>
      </c>
      <c r="AL485" s="27"/>
    </row>
    <row r="486" spans="1:38">
      <c r="A486" s="26">
        <v>20677</v>
      </c>
      <c r="B486" s="13" t="s">
        <v>19</v>
      </c>
      <c r="C486" s="13">
        <v>129514</v>
      </c>
      <c r="D486" s="14" t="s">
        <v>1692</v>
      </c>
      <c r="E486" s="13" t="s">
        <v>1693</v>
      </c>
      <c r="F486" s="15">
        <v>43291</v>
      </c>
      <c r="G486" s="15">
        <v>43291</v>
      </c>
      <c r="H486" s="15">
        <v>43291</v>
      </c>
      <c r="I486" s="14" t="s">
        <v>594</v>
      </c>
      <c r="J486" s="13" t="s">
        <v>595</v>
      </c>
      <c r="K486" s="14">
        <v>52545</v>
      </c>
      <c r="L486" s="14">
        <v>5255</v>
      </c>
      <c r="M486" s="14">
        <v>57800</v>
      </c>
      <c r="N486" s="13" t="s">
        <v>43</v>
      </c>
      <c r="O486" s="14" t="s">
        <v>1694</v>
      </c>
      <c r="P486" s="13" t="s">
        <v>1507</v>
      </c>
      <c r="Q486" s="13" t="s">
        <v>1695</v>
      </c>
      <c r="R486" s="13" t="s">
        <v>28</v>
      </c>
      <c r="S486" s="16">
        <v>817</v>
      </c>
      <c r="T486" s="16">
        <v>817</v>
      </c>
      <c r="U486" s="16">
        <v>827</v>
      </c>
      <c r="V486" s="13" t="s">
        <v>29</v>
      </c>
      <c r="W486" s="13" t="s">
        <v>29</v>
      </c>
      <c r="X486" s="17" t="str">
        <f>IF(S486=T486,"T","F")</f>
        <v>T</v>
      </c>
      <c r="Y486" s="17" t="s">
        <v>33</v>
      </c>
      <c r="Z486" s="17" t="s">
        <v>33</v>
      </c>
      <c r="AA486" s="17" t="str">
        <f>VLOOKUP(U486,계정과목!$B$4:$C$75,2)</f>
        <v>지급수수료</v>
      </c>
      <c r="AB486" s="17" t="str">
        <f>VLOOKUP(S486,계정과목!$B$4:$C$75,2)</f>
        <v>지급임차료</v>
      </c>
      <c r="AC486" s="17" t="str">
        <f>VLOOKUP(T486,계정과목!$B$4:$C$75,2)</f>
        <v>지급임차료</v>
      </c>
      <c r="AD486" s="13" t="s">
        <v>28</v>
      </c>
      <c r="AE486" s="17" t="s">
        <v>2675</v>
      </c>
      <c r="AF486" s="13" t="s">
        <v>43</v>
      </c>
      <c r="AG486" s="17" t="s">
        <v>2638</v>
      </c>
      <c r="AH486" s="17" t="s">
        <v>2359</v>
      </c>
      <c r="AI486" s="17" t="s">
        <v>2359</v>
      </c>
      <c r="AJ486" s="17" t="s">
        <v>2367</v>
      </c>
      <c r="AK486" s="17" t="s">
        <v>2384</v>
      </c>
      <c r="AL486" s="27"/>
    </row>
    <row r="487" spans="1:38">
      <c r="A487" s="26">
        <v>20907</v>
      </c>
      <c r="B487" s="13" t="s">
        <v>19</v>
      </c>
      <c r="C487" s="13">
        <v>129573</v>
      </c>
      <c r="D487" s="14" t="s">
        <v>1696</v>
      </c>
      <c r="E487" s="13" t="s">
        <v>1697</v>
      </c>
      <c r="F487" s="15">
        <v>43291</v>
      </c>
      <c r="G487" s="15">
        <v>43294</v>
      </c>
      <c r="H487" s="15">
        <v>43294</v>
      </c>
      <c r="I487" s="14" t="s">
        <v>1698</v>
      </c>
      <c r="J487" s="13" t="s">
        <v>1699</v>
      </c>
      <c r="K487" s="14">
        <v>4000000</v>
      </c>
      <c r="L487" s="14">
        <v>400000</v>
      </c>
      <c r="M487" s="14">
        <v>4400000</v>
      </c>
      <c r="N487" s="13" t="s">
        <v>43</v>
      </c>
      <c r="O487" s="14" t="s">
        <v>889</v>
      </c>
      <c r="P487" s="13" t="s">
        <v>1507</v>
      </c>
      <c r="Q487" s="13" t="s">
        <v>1695</v>
      </c>
      <c r="R487" s="13" t="s">
        <v>28</v>
      </c>
      <c r="S487" s="16">
        <v>146</v>
      </c>
      <c r="T487" s="16">
        <v>209</v>
      </c>
      <c r="U487" s="16">
        <v>827</v>
      </c>
      <c r="V487" s="13" t="s">
        <v>29</v>
      </c>
      <c r="W487" s="13" t="s">
        <v>29</v>
      </c>
      <c r="X487" s="17" t="str">
        <f>IF(S487=T487,"T","F")</f>
        <v>F</v>
      </c>
      <c r="Y487" s="17" t="s">
        <v>33</v>
      </c>
      <c r="Z487" s="17" t="s">
        <v>33</v>
      </c>
      <c r="AA487" s="17" t="str">
        <f>VLOOKUP(U487,계정과목!$B$4:$C$75,2)</f>
        <v>지급수수료</v>
      </c>
      <c r="AB487" s="17" t="str">
        <f>VLOOKUP(S487,계정과목!$B$4:$C$75,2)</f>
        <v>상품</v>
      </c>
      <c r="AC487" s="17" t="str">
        <f>VLOOKUP(T487,계정과목!$B$4:$C$75,2)</f>
        <v>인테리어</v>
      </c>
      <c r="AD487" s="13" t="s">
        <v>28</v>
      </c>
      <c r="AE487" s="17" t="s">
        <v>889</v>
      </c>
      <c r="AF487" s="13" t="s">
        <v>43</v>
      </c>
      <c r="AG487" s="17" t="s">
        <v>2679</v>
      </c>
      <c r="AH487" s="17" t="s">
        <v>2359</v>
      </c>
      <c r="AI487" s="17" t="s">
        <v>2359</v>
      </c>
      <c r="AJ487" s="17" t="s">
        <v>2367</v>
      </c>
      <c r="AK487" s="17" t="s">
        <v>2678</v>
      </c>
      <c r="AL487" s="27"/>
    </row>
    <row r="488" spans="1:38">
      <c r="A488" s="26">
        <v>21203</v>
      </c>
      <c r="B488" s="13" t="s">
        <v>19</v>
      </c>
      <c r="C488" s="13">
        <v>129727</v>
      </c>
      <c r="D488" s="14" t="s">
        <v>1310</v>
      </c>
      <c r="E488" s="13" t="s">
        <v>1311</v>
      </c>
      <c r="F488" s="15">
        <v>43298</v>
      </c>
      <c r="G488" s="15">
        <v>43298</v>
      </c>
      <c r="H488" s="15">
        <v>43299</v>
      </c>
      <c r="I488" s="14" t="s">
        <v>229</v>
      </c>
      <c r="J488" s="13" t="s">
        <v>230</v>
      </c>
      <c r="K488" s="14">
        <v>423000</v>
      </c>
      <c r="L488" s="14">
        <v>42300</v>
      </c>
      <c r="M488" s="14">
        <v>465300</v>
      </c>
      <c r="N488" s="13" t="s">
        <v>43</v>
      </c>
      <c r="O488" s="14" t="s">
        <v>1700</v>
      </c>
      <c r="P488" s="13" t="s">
        <v>1507</v>
      </c>
      <c r="Q488" s="13" t="s">
        <v>1678</v>
      </c>
      <c r="R488" s="13" t="s">
        <v>52</v>
      </c>
      <c r="S488" s="16">
        <v>202</v>
      </c>
      <c r="T488" s="16">
        <v>202</v>
      </c>
      <c r="U488" s="16">
        <v>827</v>
      </c>
      <c r="V488" s="13" t="s">
        <v>29</v>
      </c>
      <c r="W488" s="13" t="s">
        <v>29</v>
      </c>
      <c r="X488" s="17" t="str">
        <f>IF(S488=T488,"T","F")</f>
        <v>T</v>
      </c>
      <c r="Y488" s="17" t="s">
        <v>33</v>
      </c>
      <c r="Z488" s="17" t="s">
        <v>33</v>
      </c>
      <c r="AA488" s="17" t="str">
        <f>VLOOKUP(U488,계정과목!$B$4:$C$75,2)</f>
        <v>지급수수료</v>
      </c>
      <c r="AB488" s="17" t="str">
        <f>VLOOKUP(S488,계정과목!$B$4:$C$75,2)</f>
        <v>비품</v>
      </c>
      <c r="AC488" s="17" t="str">
        <f>VLOOKUP(T488,계정과목!$B$4:$C$75,2)</f>
        <v>비품</v>
      </c>
      <c r="AD488" s="13" t="s">
        <v>52</v>
      </c>
      <c r="AE488" s="17" t="s">
        <v>2676</v>
      </c>
      <c r="AF488" s="13" t="s">
        <v>43</v>
      </c>
      <c r="AG488" s="17" t="s">
        <v>2638</v>
      </c>
      <c r="AH488" s="17" t="s">
        <v>2359</v>
      </c>
      <c r="AI488" s="17" t="s">
        <v>2359</v>
      </c>
      <c r="AJ488" s="17" t="s">
        <v>2367</v>
      </c>
      <c r="AK488" s="17" t="s">
        <v>2384</v>
      </c>
      <c r="AL488" s="27"/>
    </row>
    <row r="489" spans="1:38">
      <c r="A489" s="26">
        <v>21402</v>
      </c>
      <c r="B489" s="13" t="s">
        <v>19</v>
      </c>
      <c r="C489" s="13">
        <v>129777</v>
      </c>
      <c r="D489" s="14" t="s">
        <v>248</v>
      </c>
      <c r="E489" s="13" t="s">
        <v>249</v>
      </c>
      <c r="F489" s="15">
        <v>43306</v>
      </c>
      <c r="G489" s="15">
        <v>43307</v>
      </c>
      <c r="H489" s="15">
        <v>43307</v>
      </c>
      <c r="I489" s="14" t="s">
        <v>1701</v>
      </c>
      <c r="J489" s="13" t="s">
        <v>1702</v>
      </c>
      <c r="K489" s="14">
        <v>100000</v>
      </c>
      <c r="L489" s="14">
        <v>10000</v>
      </c>
      <c r="M489" s="14">
        <v>110000</v>
      </c>
      <c r="N489" s="13" t="s">
        <v>43</v>
      </c>
      <c r="O489" s="14" t="s">
        <v>1703</v>
      </c>
      <c r="P489" s="13" t="s">
        <v>1507</v>
      </c>
      <c r="Q489" s="13" t="s">
        <v>469</v>
      </c>
      <c r="R489" s="13" t="s">
        <v>60</v>
      </c>
      <c r="S489" s="16">
        <v>813</v>
      </c>
      <c r="T489" s="16">
        <v>813</v>
      </c>
      <c r="U489" s="16">
        <v>827</v>
      </c>
      <c r="V489" s="13" t="s">
        <v>29</v>
      </c>
      <c r="W489" s="13" t="s">
        <v>29</v>
      </c>
      <c r="X489" s="17" t="str">
        <f>IF(S489=T489,"T","F")</f>
        <v>T</v>
      </c>
      <c r="Y489" s="17" t="s">
        <v>30</v>
      </c>
      <c r="Z489" s="17" t="s">
        <v>30</v>
      </c>
      <c r="AA489" s="17" t="str">
        <f>VLOOKUP(U489,계정과목!$B$4:$C$75,2)</f>
        <v>지급수수료</v>
      </c>
      <c r="AB489" s="17" t="str">
        <f>VLOOKUP(S489,계정과목!$B$4:$C$75,2)</f>
        <v>수도광열비</v>
      </c>
      <c r="AC489" s="17" t="str">
        <f>VLOOKUP(T489,계정과목!$B$4:$C$75,2)</f>
        <v>수도광열비</v>
      </c>
      <c r="AD489" s="13" t="s">
        <v>60</v>
      </c>
      <c r="AE489" s="17" t="s">
        <v>2677</v>
      </c>
      <c r="AF489" s="13" t="s">
        <v>43</v>
      </c>
      <c r="AG489" s="17" t="s">
        <v>2638</v>
      </c>
      <c r="AH489" s="17" t="s">
        <v>2359</v>
      </c>
      <c r="AI489" s="17" t="s">
        <v>2359</v>
      </c>
      <c r="AJ489" s="17" t="s">
        <v>2367</v>
      </c>
      <c r="AK489" s="17" t="s">
        <v>2384</v>
      </c>
      <c r="AL489" s="27"/>
    </row>
    <row r="490" spans="1:38">
      <c r="A490" s="26">
        <v>21468</v>
      </c>
      <c r="B490" s="13" t="s">
        <v>19</v>
      </c>
      <c r="C490" s="13">
        <v>129786</v>
      </c>
      <c r="D490" s="14" t="s">
        <v>880</v>
      </c>
      <c r="E490" s="13" t="s">
        <v>881</v>
      </c>
      <c r="F490" s="15">
        <v>43281</v>
      </c>
      <c r="G490" s="15">
        <v>43285</v>
      </c>
      <c r="H490" s="15">
        <v>43285</v>
      </c>
      <c r="I490" s="14" t="s">
        <v>1704</v>
      </c>
      <c r="J490" s="13" t="s">
        <v>1705</v>
      </c>
      <c r="K490" s="14">
        <v>5455</v>
      </c>
      <c r="L490" s="14">
        <v>545</v>
      </c>
      <c r="M490" s="14">
        <v>6000</v>
      </c>
      <c r="N490" s="13" t="s">
        <v>43</v>
      </c>
      <c r="O490" s="14" t="s">
        <v>1706</v>
      </c>
      <c r="P490" s="13" t="s">
        <v>1507</v>
      </c>
      <c r="Q490" s="13" t="s">
        <v>1707</v>
      </c>
      <c r="R490" s="13" t="s">
        <v>28</v>
      </c>
      <c r="S490" s="16">
        <v>146</v>
      </c>
      <c r="T490" s="16">
        <v>146</v>
      </c>
      <c r="U490" s="16">
        <v>827</v>
      </c>
      <c r="V490" s="13" t="s">
        <v>29</v>
      </c>
      <c r="W490" s="13" t="s">
        <v>29</v>
      </c>
      <c r="X490" s="17" t="str">
        <f>IF(S490=T490,"T","F")</f>
        <v>T</v>
      </c>
      <c r="Y490" s="17" t="s">
        <v>33</v>
      </c>
      <c r="Z490" s="17" t="s">
        <v>33</v>
      </c>
      <c r="AA490" s="17" t="str">
        <f>VLOOKUP(U490,계정과목!$B$4:$C$75,2)</f>
        <v>지급수수료</v>
      </c>
      <c r="AB490" s="17" t="str">
        <f>VLOOKUP(S490,계정과목!$B$4:$C$75,2)</f>
        <v>상품</v>
      </c>
      <c r="AC490" s="17" t="str">
        <f>VLOOKUP(T490,계정과목!$B$4:$C$75,2)</f>
        <v>상품</v>
      </c>
      <c r="AD490" s="13" t="s">
        <v>28</v>
      </c>
      <c r="AE490" s="17" t="s">
        <v>2697</v>
      </c>
      <c r="AF490" s="13" t="s">
        <v>43</v>
      </c>
      <c r="AG490" s="17" t="s">
        <v>2638</v>
      </c>
      <c r="AH490" s="17" t="s">
        <v>2359</v>
      </c>
      <c r="AI490" s="17" t="s">
        <v>2359</v>
      </c>
      <c r="AJ490" s="17" t="s">
        <v>2416</v>
      </c>
      <c r="AK490" s="17" t="s">
        <v>2384</v>
      </c>
      <c r="AL490" s="27"/>
    </row>
    <row r="491" spans="1:38">
      <c r="A491" s="26">
        <v>21639</v>
      </c>
      <c r="B491" s="13" t="s">
        <v>19</v>
      </c>
      <c r="C491" s="13">
        <v>129822</v>
      </c>
      <c r="D491" s="14" t="s">
        <v>1708</v>
      </c>
      <c r="E491" s="13" t="s">
        <v>1709</v>
      </c>
      <c r="F491" s="15">
        <v>43282</v>
      </c>
      <c r="G491" s="15">
        <v>43302</v>
      </c>
      <c r="H491" s="15">
        <v>43302</v>
      </c>
      <c r="I491" s="14" t="s">
        <v>1710</v>
      </c>
      <c r="J491" s="13" t="s">
        <v>1711</v>
      </c>
      <c r="K491" s="14">
        <v>45590</v>
      </c>
      <c r="L491" s="14">
        <v>4534</v>
      </c>
      <c r="M491" s="14">
        <v>50124</v>
      </c>
      <c r="N491" s="13" t="s">
        <v>43</v>
      </c>
      <c r="O491" s="14" t="s">
        <v>561</v>
      </c>
      <c r="P491" s="13" t="s">
        <v>1507</v>
      </c>
      <c r="Q491" s="13" t="s">
        <v>1712</v>
      </c>
      <c r="R491" s="13" t="s">
        <v>561</v>
      </c>
      <c r="S491" s="16">
        <v>828</v>
      </c>
      <c r="T491" s="16">
        <v>146</v>
      </c>
      <c r="U491" s="16">
        <v>827</v>
      </c>
      <c r="V491" s="13" t="s">
        <v>29</v>
      </c>
      <c r="W491" s="13" t="s">
        <v>29</v>
      </c>
      <c r="X491" s="17" t="str">
        <f>IF(S491=T491,"T","F")</f>
        <v>F</v>
      </c>
      <c r="Y491" s="17" t="s">
        <v>33</v>
      </c>
      <c r="Z491" s="17" t="s">
        <v>33</v>
      </c>
      <c r="AA491" s="17" t="str">
        <f>VLOOKUP(U491,계정과목!$B$4:$C$75,2)</f>
        <v>지급수수료</v>
      </c>
      <c r="AB491" s="17" t="str">
        <f>VLOOKUP(S491,계정과목!$B$4:$C$75,2)</f>
        <v>광고선전비</v>
      </c>
      <c r="AC491" s="17" t="str">
        <f>VLOOKUP(T491,계정과목!$B$4:$C$75,2)</f>
        <v>상품</v>
      </c>
      <c r="AD491" s="13" t="s">
        <v>561</v>
      </c>
      <c r="AE491" s="17" t="s">
        <v>561</v>
      </c>
      <c r="AF491" s="13" t="s">
        <v>43</v>
      </c>
      <c r="AG491" s="17" t="s">
        <v>2258</v>
      </c>
      <c r="AH491" s="17" t="s">
        <v>2359</v>
      </c>
      <c r="AI491" s="17" t="s">
        <v>2361</v>
      </c>
      <c r="AJ491" s="17" t="s">
        <v>2367</v>
      </c>
      <c r="AK491" s="17" t="s">
        <v>2378</v>
      </c>
      <c r="AL491" s="27" t="s">
        <v>2379</v>
      </c>
    </row>
    <row r="492" spans="1:38">
      <c r="A492" s="26">
        <v>21718</v>
      </c>
      <c r="B492" s="13" t="s">
        <v>19</v>
      </c>
      <c r="C492" s="13">
        <v>129848</v>
      </c>
      <c r="D492" s="14" t="s">
        <v>1713</v>
      </c>
      <c r="E492" s="13" t="s">
        <v>1714</v>
      </c>
      <c r="F492" s="15">
        <v>43293</v>
      </c>
      <c r="G492" s="15">
        <v>43294</v>
      </c>
      <c r="H492" s="15">
        <v>43294</v>
      </c>
      <c r="I492" s="14" t="s">
        <v>1715</v>
      </c>
      <c r="J492" s="13" t="s">
        <v>1716</v>
      </c>
      <c r="K492" s="14">
        <v>4000</v>
      </c>
      <c r="L492" s="14">
        <v>400</v>
      </c>
      <c r="M492" s="14">
        <v>4400</v>
      </c>
      <c r="N492" s="13" t="s">
        <v>24</v>
      </c>
      <c r="O492" s="14" t="s">
        <v>1575</v>
      </c>
      <c r="P492" s="13" t="s">
        <v>1507</v>
      </c>
      <c r="Q492" s="13" t="s">
        <v>171</v>
      </c>
      <c r="R492" s="13" t="s">
        <v>52</v>
      </c>
      <c r="S492" s="16">
        <v>812</v>
      </c>
      <c r="T492" s="16">
        <v>812</v>
      </c>
      <c r="U492" s="16">
        <v>827</v>
      </c>
      <c r="V492" s="13" t="s">
        <v>29</v>
      </c>
      <c r="W492" s="13" t="s">
        <v>29</v>
      </c>
      <c r="X492" s="17" t="str">
        <f>IF(S492=T492,"T","F")</f>
        <v>T</v>
      </c>
      <c r="Y492" s="17" t="s">
        <v>33</v>
      </c>
      <c r="Z492" s="17" t="s">
        <v>33</v>
      </c>
      <c r="AA492" s="17" t="str">
        <f>VLOOKUP(U492,계정과목!$B$4:$C$75,2)</f>
        <v>지급수수료</v>
      </c>
      <c r="AB492" s="17" t="str">
        <f>VLOOKUP(S492,계정과목!$B$4:$C$75,2)</f>
        <v>통신비</v>
      </c>
      <c r="AC492" s="17" t="str">
        <f>VLOOKUP(T492,계정과목!$B$4:$C$75,2)</f>
        <v>통신비</v>
      </c>
      <c r="AD492" s="13" t="s">
        <v>52</v>
      </c>
      <c r="AE492" s="17" t="s">
        <v>2666</v>
      </c>
      <c r="AF492" s="13" t="s">
        <v>24</v>
      </c>
      <c r="AG492" s="17" t="s">
        <v>2638</v>
      </c>
      <c r="AH492" s="17" t="s">
        <v>2359</v>
      </c>
      <c r="AI492" s="17" t="s">
        <v>2359</v>
      </c>
      <c r="AJ492" s="17" t="s">
        <v>2367</v>
      </c>
      <c r="AK492" s="17" t="s">
        <v>2384</v>
      </c>
      <c r="AL492" s="27"/>
    </row>
    <row r="493" spans="1:38">
      <c r="A493" s="26">
        <v>22037</v>
      </c>
      <c r="B493" s="13" t="s">
        <v>19</v>
      </c>
      <c r="C493" s="13">
        <v>129903</v>
      </c>
      <c r="D493" s="14" t="s">
        <v>813</v>
      </c>
      <c r="E493" s="13" t="s">
        <v>814</v>
      </c>
      <c r="F493" s="15">
        <v>43282</v>
      </c>
      <c r="G493" s="15">
        <v>43305</v>
      </c>
      <c r="H493" s="15">
        <v>43306</v>
      </c>
      <c r="I493" s="14" t="s">
        <v>1717</v>
      </c>
      <c r="J493" s="13" t="s">
        <v>1718</v>
      </c>
      <c r="K493" s="14">
        <v>5020</v>
      </c>
      <c r="L493" s="14">
        <v>502</v>
      </c>
      <c r="M493" s="14">
        <v>5522</v>
      </c>
      <c r="N493" s="13" t="s">
        <v>43</v>
      </c>
      <c r="O493" s="14" t="s">
        <v>1719</v>
      </c>
      <c r="P493" s="13" t="s">
        <v>1507</v>
      </c>
      <c r="Q493" s="13" t="s">
        <v>1720</v>
      </c>
      <c r="R493" s="13" t="s">
        <v>60</v>
      </c>
      <c r="S493" s="16">
        <v>812</v>
      </c>
      <c r="T493" s="16">
        <v>812</v>
      </c>
      <c r="U493" s="16">
        <v>827</v>
      </c>
      <c r="V493" s="13" t="s">
        <v>29</v>
      </c>
      <c r="W493" s="13" t="s">
        <v>29</v>
      </c>
      <c r="X493" s="17" t="str">
        <f>IF(S493=T493,"T","F")</f>
        <v>T</v>
      </c>
      <c r="Y493" s="17" t="s">
        <v>33</v>
      </c>
      <c r="Z493" s="17" t="s">
        <v>33</v>
      </c>
      <c r="AA493" s="17" t="str">
        <f>VLOOKUP(U493,계정과목!$B$4:$C$75,2)</f>
        <v>지급수수료</v>
      </c>
      <c r="AB493" s="17" t="str">
        <f>VLOOKUP(S493,계정과목!$B$4:$C$75,2)</f>
        <v>통신비</v>
      </c>
      <c r="AC493" s="17" t="str">
        <f>VLOOKUP(T493,계정과목!$B$4:$C$75,2)</f>
        <v>통신비</v>
      </c>
      <c r="AD493" s="13" t="s">
        <v>60</v>
      </c>
      <c r="AE493" s="17" t="s">
        <v>2666</v>
      </c>
      <c r="AF493" s="13" t="s">
        <v>43</v>
      </c>
      <c r="AG493" s="17" t="s">
        <v>2638</v>
      </c>
      <c r="AH493" s="17" t="s">
        <v>2359</v>
      </c>
      <c r="AI493" s="17" t="s">
        <v>2359</v>
      </c>
      <c r="AJ493" s="17" t="s">
        <v>2367</v>
      </c>
      <c r="AK493" s="17" t="s">
        <v>2384</v>
      </c>
      <c r="AL493" s="27"/>
    </row>
    <row r="494" spans="1:38">
      <c r="A494" s="26">
        <v>22474</v>
      </c>
      <c r="B494" s="13" t="s">
        <v>19</v>
      </c>
      <c r="C494" s="13">
        <v>130415</v>
      </c>
      <c r="D494" s="14" t="s">
        <v>1721</v>
      </c>
      <c r="E494" s="13" t="s">
        <v>1722</v>
      </c>
      <c r="F494" s="15">
        <v>43281</v>
      </c>
      <c r="G494" s="15">
        <v>43286</v>
      </c>
      <c r="H494" s="15">
        <v>43286</v>
      </c>
      <c r="I494" s="14" t="s">
        <v>250</v>
      </c>
      <c r="J494" s="13" t="s">
        <v>251</v>
      </c>
      <c r="K494" s="14">
        <v>79091</v>
      </c>
      <c r="L494" s="14">
        <v>7909</v>
      </c>
      <c r="M494" s="14">
        <v>87000</v>
      </c>
      <c r="N494" s="13" t="s">
        <v>24</v>
      </c>
      <c r="O494" s="14" t="s">
        <v>1594</v>
      </c>
      <c r="P494" s="13" t="s">
        <v>1507</v>
      </c>
      <c r="Q494" s="13" t="s">
        <v>1183</v>
      </c>
      <c r="R494" s="13" t="s">
        <v>60</v>
      </c>
      <c r="S494" s="16">
        <v>828</v>
      </c>
      <c r="T494" s="16">
        <v>828</v>
      </c>
      <c r="U494" s="16">
        <v>827</v>
      </c>
      <c r="V494" s="13" t="s">
        <v>29</v>
      </c>
      <c r="W494" s="13" t="s">
        <v>29</v>
      </c>
      <c r="X494" s="17" t="str">
        <f>IF(S494=T494,"T","F")</f>
        <v>T</v>
      </c>
      <c r="Y494" s="17" t="s">
        <v>33</v>
      </c>
      <c r="Z494" s="17" t="s">
        <v>33</v>
      </c>
      <c r="AA494" s="17" t="str">
        <f>VLOOKUP(U494,계정과목!$B$4:$C$75,2)</f>
        <v>지급수수료</v>
      </c>
      <c r="AB494" s="17" t="str">
        <f>VLOOKUP(S494,계정과목!$B$4:$C$75,2)</f>
        <v>광고선전비</v>
      </c>
      <c r="AC494" s="17" t="str">
        <f>VLOOKUP(T494,계정과목!$B$4:$C$75,2)</f>
        <v>광고선전비</v>
      </c>
      <c r="AD494" s="13" t="s">
        <v>60</v>
      </c>
      <c r="AE494" s="17" t="s">
        <v>1594</v>
      </c>
      <c r="AF494" s="13" t="s">
        <v>24</v>
      </c>
      <c r="AG494" s="17" t="s">
        <v>2638</v>
      </c>
      <c r="AH494" s="17" t="s">
        <v>2359</v>
      </c>
      <c r="AI494" s="17" t="s">
        <v>2359</v>
      </c>
      <c r="AJ494" s="17" t="s">
        <v>2367</v>
      </c>
      <c r="AK494" s="17" t="s">
        <v>2384</v>
      </c>
      <c r="AL494" s="27"/>
    </row>
    <row r="495" spans="1:38">
      <c r="A495" s="26">
        <v>22678</v>
      </c>
      <c r="B495" s="13" t="s">
        <v>19</v>
      </c>
      <c r="C495" s="13">
        <v>130580</v>
      </c>
      <c r="D495" s="14" t="s">
        <v>119</v>
      </c>
      <c r="E495" s="13" t="s">
        <v>120</v>
      </c>
      <c r="F495" s="15">
        <v>43281</v>
      </c>
      <c r="G495" s="15">
        <v>43287</v>
      </c>
      <c r="H495" s="15">
        <v>43287</v>
      </c>
      <c r="I495" s="14" t="s">
        <v>250</v>
      </c>
      <c r="J495" s="13" t="s">
        <v>251</v>
      </c>
      <c r="K495" s="14">
        <v>142727</v>
      </c>
      <c r="L495" s="14">
        <v>14273</v>
      </c>
      <c r="M495" s="14">
        <v>157000</v>
      </c>
      <c r="N495" s="13" t="s">
        <v>43</v>
      </c>
      <c r="O495" s="14" t="s">
        <v>1723</v>
      </c>
      <c r="P495" s="13" t="s">
        <v>1507</v>
      </c>
      <c r="Q495" s="13" t="s">
        <v>1183</v>
      </c>
      <c r="R495" s="13" t="s">
        <v>60</v>
      </c>
      <c r="S495" s="16">
        <v>828</v>
      </c>
      <c r="T495" s="16">
        <v>828</v>
      </c>
      <c r="U495" s="16">
        <v>827</v>
      </c>
      <c r="V495" s="13" t="s">
        <v>29</v>
      </c>
      <c r="W495" s="13" t="s">
        <v>29</v>
      </c>
      <c r="X495" s="17" t="str">
        <f>IF(S495=T495,"T","F")</f>
        <v>T</v>
      </c>
      <c r="Y495" s="17" t="s">
        <v>33</v>
      </c>
      <c r="Z495" s="17" t="s">
        <v>61</v>
      </c>
      <c r="AA495" s="17" t="str">
        <f>VLOOKUP(U495,계정과목!$B$4:$C$75,2)</f>
        <v>지급수수료</v>
      </c>
      <c r="AB495" s="17" t="str">
        <f>VLOOKUP(S495,계정과목!$B$4:$C$75,2)</f>
        <v>광고선전비</v>
      </c>
      <c r="AC495" s="17" t="str">
        <f>VLOOKUP(T495,계정과목!$B$4:$C$75,2)</f>
        <v>광고선전비</v>
      </c>
      <c r="AD495" s="13" t="s">
        <v>60</v>
      </c>
      <c r="AE495" s="17" t="s">
        <v>2696</v>
      </c>
      <c r="AF495" s="13" t="s">
        <v>43</v>
      </c>
      <c r="AG495" s="17" t="s">
        <v>2638</v>
      </c>
      <c r="AH495" s="17" t="s">
        <v>2359</v>
      </c>
      <c r="AI495" s="17" t="s">
        <v>2359</v>
      </c>
      <c r="AJ495" s="17" t="s">
        <v>2416</v>
      </c>
      <c r="AK495" s="17" t="s">
        <v>2384</v>
      </c>
      <c r="AL495" s="27"/>
    </row>
    <row r="496" spans="1:38">
      <c r="A496" s="26">
        <v>22680</v>
      </c>
      <c r="B496" s="13" t="s">
        <v>19</v>
      </c>
      <c r="C496" s="13">
        <v>130580</v>
      </c>
      <c r="D496" s="14" t="s">
        <v>119</v>
      </c>
      <c r="E496" s="13" t="s">
        <v>120</v>
      </c>
      <c r="F496" s="15">
        <v>43281</v>
      </c>
      <c r="G496" s="15">
        <v>43286</v>
      </c>
      <c r="H496" s="15">
        <v>43286</v>
      </c>
      <c r="I496" s="14" t="s">
        <v>250</v>
      </c>
      <c r="J496" s="13" t="s">
        <v>251</v>
      </c>
      <c r="K496" s="14">
        <v>1732235</v>
      </c>
      <c r="L496" s="14">
        <v>173225</v>
      </c>
      <c r="M496" s="14">
        <v>1905460</v>
      </c>
      <c r="N496" s="13" t="s">
        <v>24</v>
      </c>
      <c r="O496" s="14" t="s">
        <v>1724</v>
      </c>
      <c r="P496" s="13" t="s">
        <v>1507</v>
      </c>
      <c r="Q496" s="13" t="s">
        <v>166</v>
      </c>
      <c r="R496" s="13" t="s">
        <v>60</v>
      </c>
      <c r="S496" s="16">
        <v>828</v>
      </c>
      <c r="T496" s="16">
        <v>828</v>
      </c>
      <c r="U496" s="16">
        <v>827</v>
      </c>
      <c r="V496" s="13" t="s">
        <v>29</v>
      </c>
      <c r="W496" s="13" t="s">
        <v>29</v>
      </c>
      <c r="X496" s="17" t="str">
        <f>IF(S496=T496,"T","F")</f>
        <v>T</v>
      </c>
      <c r="Y496" s="17" t="s">
        <v>33</v>
      </c>
      <c r="Z496" s="17" t="s">
        <v>33</v>
      </c>
      <c r="AA496" s="17" t="str">
        <f>VLOOKUP(U496,계정과목!$B$4:$C$75,2)</f>
        <v>지급수수료</v>
      </c>
      <c r="AB496" s="17" t="str">
        <f>VLOOKUP(S496,계정과목!$B$4:$C$75,2)</f>
        <v>광고선전비</v>
      </c>
      <c r="AC496" s="17" t="str">
        <f>VLOOKUP(T496,계정과목!$B$4:$C$75,2)</f>
        <v>광고선전비</v>
      </c>
      <c r="AD496" s="13" t="s">
        <v>60</v>
      </c>
      <c r="AE496" s="17" t="s">
        <v>2662</v>
      </c>
      <c r="AF496" s="13" t="s">
        <v>24</v>
      </c>
      <c r="AG496" s="17" t="s">
        <v>2638</v>
      </c>
      <c r="AH496" s="17" t="s">
        <v>2359</v>
      </c>
      <c r="AI496" s="17" t="s">
        <v>2359</v>
      </c>
      <c r="AJ496" s="17" t="s">
        <v>2367</v>
      </c>
      <c r="AK496" s="17" t="s">
        <v>2384</v>
      </c>
      <c r="AL496" s="27"/>
    </row>
    <row r="497" spans="1:38">
      <c r="A497" s="26">
        <v>22760</v>
      </c>
      <c r="B497" s="13" t="s">
        <v>19</v>
      </c>
      <c r="C497" s="13">
        <v>130606</v>
      </c>
      <c r="D497" s="14" t="s">
        <v>1725</v>
      </c>
      <c r="E497" s="13" t="s">
        <v>1726</v>
      </c>
      <c r="F497" s="15">
        <v>43281</v>
      </c>
      <c r="G497" s="15">
        <v>43281</v>
      </c>
      <c r="H497" s="15">
        <v>43281</v>
      </c>
      <c r="I497" s="14" t="s">
        <v>1727</v>
      </c>
      <c r="J497" s="13" t="s">
        <v>1728</v>
      </c>
      <c r="K497" s="14">
        <v>168000</v>
      </c>
      <c r="L497" s="14">
        <v>16800</v>
      </c>
      <c r="M497" s="14">
        <v>184800</v>
      </c>
      <c r="N497" s="13" t="s">
        <v>43</v>
      </c>
      <c r="O497" s="14" t="s">
        <v>1729</v>
      </c>
      <c r="P497" s="13" t="s">
        <v>1507</v>
      </c>
      <c r="Q497" s="13" t="s">
        <v>1168</v>
      </c>
      <c r="R497" s="13" t="s">
        <v>768</v>
      </c>
      <c r="S497" s="16">
        <v>831</v>
      </c>
      <c r="T497" s="16">
        <v>831</v>
      </c>
      <c r="U497" s="16">
        <v>827</v>
      </c>
      <c r="V497" s="13" t="s">
        <v>29</v>
      </c>
      <c r="W497" s="13" t="s">
        <v>29</v>
      </c>
      <c r="X497" s="17" t="str">
        <f>IF(S497=T497,"T","F")</f>
        <v>T</v>
      </c>
      <c r="Y497" s="17" t="s">
        <v>33</v>
      </c>
      <c r="Z497" s="17" t="s">
        <v>33</v>
      </c>
      <c r="AA497" s="17" t="str">
        <f>VLOOKUP(U497,계정과목!$B$4:$C$75,2)</f>
        <v>지급수수료</v>
      </c>
      <c r="AB497" s="17" t="str">
        <f>VLOOKUP(S497,계정과목!$B$4:$C$75,2)</f>
        <v>건물관리비</v>
      </c>
      <c r="AC497" s="17" t="str">
        <f>VLOOKUP(T497,계정과목!$B$4:$C$75,2)</f>
        <v>건물관리비</v>
      </c>
      <c r="AD497" s="13" t="s">
        <v>768</v>
      </c>
      <c r="AE497" s="17" t="s">
        <v>2680</v>
      </c>
      <c r="AF497" s="13" t="s">
        <v>43</v>
      </c>
      <c r="AG497" s="17" t="s">
        <v>2638</v>
      </c>
      <c r="AH497" s="17" t="s">
        <v>2359</v>
      </c>
      <c r="AI497" s="17" t="s">
        <v>2359</v>
      </c>
      <c r="AJ497" s="17" t="s">
        <v>2367</v>
      </c>
      <c r="AK497" s="17" t="s">
        <v>2384</v>
      </c>
      <c r="AL497" s="27"/>
    </row>
    <row r="498" spans="1:38">
      <c r="A498" s="26">
        <v>23010</v>
      </c>
      <c r="B498" s="13" t="s">
        <v>19</v>
      </c>
      <c r="C498" s="13">
        <v>117158</v>
      </c>
      <c r="D498" s="14" t="s">
        <v>716</v>
      </c>
      <c r="E498" s="13" t="s">
        <v>336</v>
      </c>
      <c r="F498" s="15">
        <v>43347</v>
      </c>
      <c r="G498" s="15">
        <v>43347</v>
      </c>
      <c r="H498" s="15">
        <v>43347</v>
      </c>
      <c r="I498" s="14" t="s">
        <v>1731</v>
      </c>
      <c r="J498" s="13" t="s">
        <v>1732</v>
      </c>
      <c r="K498" s="14">
        <v>281818</v>
      </c>
      <c r="L498" s="14">
        <v>28182</v>
      </c>
      <c r="M498" s="14">
        <v>310000</v>
      </c>
      <c r="N498" s="13" t="s">
        <v>24</v>
      </c>
      <c r="O498" s="14" t="s">
        <v>1733</v>
      </c>
      <c r="P498" s="13" t="s">
        <v>1507</v>
      </c>
      <c r="Q498" s="13" t="s">
        <v>186</v>
      </c>
      <c r="R498" s="13" t="s">
        <v>28</v>
      </c>
      <c r="S498" s="16">
        <v>822</v>
      </c>
      <c r="T498" s="16">
        <v>146</v>
      </c>
      <c r="U498" s="16">
        <v>827</v>
      </c>
      <c r="V498" s="13" t="s">
        <v>29</v>
      </c>
      <c r="W498" s="13" t="s">
        <v>29</v>
      </c>
      <c r="X498" s="17" t="str">
        <f>IF(S498=T498,"T","F")</f>
        <v>F</v>
      </c>
      <c r="Y498" s="17" t="s">
        <v>33</v>
      </c>
      <c r="Z498" s="17" t="s">
        <v>33</v>
      </c>
      <c r="AA498" s="17" t="str">
        <f>VLOOKUP(U498,계정과목!$B$4:$C$75,2)</f>
        <v>지급수수료</v>
      </c>
      <c r="AB498" s="17" t="str">
        <f>VLOOKUP(S498,계정과목!$B$4:$C$75,2)</f>
        <v>운반비</v>
      </c>
      <c r="AC498" s="17" t="str">
        <f>VLOOKUP(T498,계정과목!$B$4:$C$75,2)</f>
        <v>상품</v>
      </c>
      <c r="AD498" s="13" t="s">
        <v>28</v>
      </c>
      <c r="AE498" s="17" t="s">
        <v>2681</v>
      </c>
      <c r="AF498" s="13" t="s">
        <v>24</v>
      </c>
      <c r="AG498" s="17" t="s">
        <v>2683</v>
      </c>
      <c r="AH498" s="17" t="s">
        <v>2361</v>
      </c>
      <c r="AI498" s="17" t="s">
        <v>2359</v>
      </c>
      <c r="AJ498" s="17" t="s">
        <v>2367</v>
      </c>
      <c r="AK498" s="17" t="s">
        <v>2682</v>
      </c>
      <c r="AL498" s="27"/>
    </row>
    <row r="499" spans="1:38">
      <c r="A499" s="26">
        <v>23298</v>
      </c>
      <c r="B499" s="13" t="s">
        <v>19</v>
      </c>
      <c r="C499" s="13">
        <v>125087</v>
      </c>
      <c r="D499" s="14" t="s">
        <v>720</v>
      </c>
      <c r="E499" s="13" t="s">
        <v>721</v>
      </c>
      <c r="F499" s="15">
        <v>43317</v>
      </c>
      <c r="G499" s="15">
        <v>43350</v>
      </c>
      <c r="H499" s="15">
        <v>43351</v>
      </c>
      <c r="I499" s="14" t="s">
        <v>617</v>
      </c>
      <c r="J499" s="13" t="s">
        <v>618</v>
      </c>
      <c r="K499" s="14">
        <v>10000</v>
      </c>
      <c r="L499" s="14">
        <v>1000</v>
      </c>
      <c r="M499" s="14">
        <v>11000</v>
      </c>
      <c r="N499" s="13" t="s">
        <v>43</v>
      </c>
      <c r="O499" s="14" t="s">
        <v>1644</v>
      </c>
      <c r="P499" s="13" t="s">
        <v>1507</v>
      </c>
      <c r="Q499" s="13" t="s">
        <v>1735</v>
      </c>
      <c r="R499" s="13" t="s">
        <v>622</v>
      </c>
      <c r="S499" s="16">
        <v>812</v>
      </c>
      <c r="T499" s="16">
        <v>814</v>
      </c>
      <c r="U499" s="16">
        <v>827</v>
      </c>
      <c r="V499" s="13" t="s">
        <v>29</v>
      </c>
      <c r="W499" s="13" t="s">
        <v>29</v>
      </c>
      <c r="X499" s="17" t="str">
        <f>IF(S499=T499,"T","F")</f>
        <v>F</v>
      </c>
      <c r="Y499" s="17" t="s">
        <v>33</v>
      </c>
      <c r="Z499" s="17" t="s">
        <v>33</v>
      </c>
      <c r="AA499" s="17" t="str">
        <f>VLOOKUP(U499,계정과목!$B$4:$C$75,2)</f>
        <v>지급수수료</v>
      </c>
      <c r="AB499" s="17" t="str">
        <f>VLOOKUP(S499,계정과목!$B$4:$C$75,2)</f>
        <v>통신비</v>
      </c>
      <c r="AC499" s="17" t="str">
        <f>VLOOKUP(T499,계정과목!$B$4:$C$75,2)</f>
        <v>전력비</v>
      </c>
      <c r="AD499" s="13" t="s">
        <v>622</v>
      </c>
      <c r="AE499" s="17" t="s">
        <v>2698</v>
      </c>
      <c r="AF499" s="13" t="s">
        <v>43</v>
      </c>
      <c r="AG499" s="17" t="s">
        <v>2683</v>
      </c>
      <c r="AH499" s="17" t="s">
        <v>2361</v>
      </c>
      <c r="AI499" s="17" t="s">
        <v>2359</v>
      </c>
      <c r="AJ499" s="17" t="s">
        <v>2416</v>
      </c>
      <c r="AK499" s="17" t="s">
        <v>2640</v>
      </c>
      <c r="AL499" s="27"/>
    </row>
    <row r="500" spans="1:38">
      <c r="A500" s="26">
        <v>23542</v>
      </c>
      <c r="B500" s="13" t="s">
        <v>19</v>
      </c>
      <c r="C500" s="13">
        <v>125195</v>
      </c>
      <c r="D500" s="14" t="s">
        <v>1736</v>
      </c>
      <c r="E500" s="13" t="s">
        <v>1737</v>
      </c>
      <c r="F500" s="15">
        <v>43343</v>
      </c>
      <c r="G500" s="15">
        <v>43351</v>
      </c>
      <c r="H500" s="15">
        <v>43352</v>
      </c>
      <c r="I500" s="14" t="s">
        <v>1738</v>
      </c>
      <c r="J500" s="13" t="s">
        <v>1739</v>
      </c>
      <c r="K500" s="14">
        <v>42000</v>
      </c>
      <c r="L500" s="14">
        <v>4200</v>
      </c>
      <c r="M500" s="14">
        <v>46200</v>
      </c>
      <c r="N500" s="13" t="s">
        <v>24</v>
      </c>
      <c r="O500" s="14" t="s">
        <v>1740</v>
      </c>
      <c r="P500" s="13" t="s">
        <v>1507</v>
      </c>
      <c r="Q500" s="13" t="s">
        <v>192</v>
      </c>
      <c r="R500" s="13" t="s">
        <v>60</v>
      </c>
      <c r="S500" s="16">
        <v>146</v>
      </c>
      <c r="T500" s="16">
        <v>146</v>
      </c>
      <c r="U500" s="16">
        <v>827</v>
      </c>
      <c r="V500" s="13" t="s">
        <v>29</v>
      </c>
      <c r="W500" s="13" t="s">
        <v>29</v>
      </c>
      <c r="X500" s="17" t="str">
        <f>IF(S500=T500,"T","F")</f>
        <v>T</v>
      </c>
      <c r="Y500" s="17" t="s">
        <v>33</v>
      </c>
      <c r="Z500" s="17" t="s">
        <v>33</v>
      </c>
      <c r="AA500" s="17" t="str">
        <f>VLOOKUP(U500,계정과목!$B$4:$C$75,2)</f>
        <v>지급수수료</v>
      </c>
      <c r="AB500" s="17" t="str">
        <f>VLOOKUP(S500,계정과목!$B$4:$C$75,2)</f>
        <v>상품</v>
      </c>
      <c r="AC500" s="17" t="str">
        <f>VLOOKUP(T500,계정과목!$B$4:$C$75,2)</f>
        <v>상품</v>
      </c>
      <c r="AD500" s="13" t="s">
        <v>60</v>
      </c>
      <c r="AE500" s="17" t="s">
        <v>2665</v>
      </c>
      <c r="AF500" s="13" t="s">
        <v>24</v>
      </c>
      <c r="AG500" s="17" t="s">
        <v>2638</v>
      </c>
      <c r="AH500" s="17" t="s">
        <v>2359</v>
      </c>
      <c r="AI500" s="17" t="s">
        <v>2359</v>
      </c>
      <c r="AJ500" s="17" t="s">
        <v>2367</v>
      </c>
      <c r="AK500" s="17" t="s">
        <v>2384</v>
      </c>
      <c r="AL500" s="27"/>
    </row>
    <row r="501" spans="1:38">
      <c r="A501" s="26">
        <v>23864</v>
      </c>
      <c r="B501" s="13" t="s">
        <v>19</v>
      </c>
      <c r="C501" s="13">
        <v>125290</v>
      </c>
      <c r="D501" s="14" t="s">
        <v>1126</v>
      </c>
      <c r="E501" s="13" t="s">
        <v>1127</v>
      </c>
      <c r="F501" s="15">
        <v>43351</v>
      </c>
      <c r="G501" s="15">
        <v>43351</v>
      </c>
      <c r="H501" s="15">
        <v>43351</v>
      </c>
      <c r="I501" s="14" t="s">
        <v>1741</v>
      </c>
      <c r="J501" s="13" t="s">
        <v>1742</v>
      </c>
      <c r="K501" s="14">
        <v>240000</v>
      </c>
      <c r="L501" s="14">
        <v>24000</v>
      </c>
      <c r="M501" s="14">
        <v>264000</v>
      </c>
      <c r="N501" s="13" t="s">
        <v>43</v>
      </c>
      <c r="O501" s="14" t="s">
        <v>1743</v>
      </c>
      <c r="P501" s="13" t="s">
        <v>1507</v>
      </c>
      <c r="Q501" s="13" t="s">
        <v>1744</v>
      </c>
      <c r="R501" s="13" t="s">
        <v>60</v>
      </c>
      <c r="S501" s="16">
        <v>146</v>
      </c>
      <c r="T501" s="16">
        <v>146</v>
      </c>
      <c r="U501" s="16">
        <v>827</v>
      </c>
      <c r="V501" s="13" t="s">
        <v>29</v>
      </c>
      <c r="W501" s="13" t="s">
        <v>29</v>
      </c>
      <c r="X501" s="17" t="str">
        <f>IF(S501=T501,"T","F")</f>
        <v>T</v>
      </c>
      <c r="Y501" s="17" t="s">
        <v>33</v>
      </c>
      <c r="Z501" s="17" t="s">
        <v>345</v>
      </c>
      <c r="AA501" s="17" t="str">
        <f>VLOOKUP(U501,계정과목!$B$4:$C$75,2)</f>
        <v>지급수수료</v>
      </c>
      <c r="AB501" s="17" t="str">
        <f>VLOOKUP(S501,계정과목!$B$4:$C$75,2)</f>
        <v>상품</v>
      </c>
      <c r="AC501" s="17" t="str">
        <f>VLOOKUP(T501,계정과목!$B$4:$C$75,2)</f>
        <v>상품</v>
      </c>
      <c r="AD501" s="13" t="s">
        <v>60</v>
      </c>
      <c r="AE501" s="17" t="s">
        <v>2684</v>
      </c>
      <c r="AF501" s="13" t="s">
        <v>43</v>
      </c>
      <c r="AG501" s="17" t="s">
        <v>2638</v>
      </c>
      <c r="AH501" s="17" t="s">
        <v>2359</v>
      </c>
      <c r="AI501" s="17" t="s">
        <v>2359</v>
      </c>
      <c r="AJ501" s="17" t="s">
        <v>2367</v>
      </c>
      <c r="AK501" s="17" t="s">
        <v>2384</v>
      </c>
      <c r="AL501" s="27"/>
    </row>
    <row r="502" spans="1:38">
      <c r="A502" s="26">
        <v>23968</v>
      </c>
      <c r="B502" s="13" t="s">
        <v>19</v>
      </c>
      <c r="C502" s="13">
        <v>125317</v>
      </c>
      <c r="D502" s="14" t="s">
        <v>869</v>
      </c>
      <c r="E502" s="13" t="s">
        <v>870</v>
      </c>
      <c r="F502" s="15">
        <v>43350</v>
      </c>
      <c r="G502" s="15">
        <v>43358</v>
      </c>
      <c r="H502" s="15">
        <v>43359</v>
      </c>
      <c r="I502" s="14" t="s">
        <v>1746</v>
      </c>
      <c r="J502" s="13" t="s">
        <v>1747</v>
      </c>
      <c r="K502" s="14">
        <v>180000</v>
      </c>
      <c r="L502" s="14">
        <v>18000</v>
      </c>
      <c r="M502" s="14">
        <v>198000</v>
      </c>
      <c r="N502" s="13" t="s">
        <v>43</v>
      </c>
      <c r="O502" s="14" t="s">
        <v>1748</v>
      </c>
      <c r="P502" s="13" t="s">
        <v>1507</v>
      </c>
      <c r="Q502" s="13" t="s">
        <v>1749</v>
      </c>
      <c r="R502" s="13" t="s">
        <v>52</v>
      </c>
      <c r="S502" s="16">
        <v>146</v>
      </c>
      <c r="T502" s="16">
        <v>146</v>
      </c>
      <c r="U502" s="16">
        <v>827</v>
      </c>
      <c r="V502" s="13" t="s">
        <v>29</v>
      </c>
      <c r="W502" s="13" t="s">
        <v>29</v>
      </c>
      <c r="X502" s="17" t="str">
        <f>IF(S502=T502,"T","F")</f>
        <v>T</v>
      </c>
      <c r="Y502" s="17" t="s">
        <v>33</v>
      </c>
      <c r="Z502" s="17" t="s">
        <v>30</v>
      </c>
      <c r="AA502" s="17" t="str">
        <f>VLOOKUP(U502,계정과목!$B$4:$C$75,2)</f>
        <v>지급수수료</v>
      </c>
      <c r="AB502" s="17" t="str">
        <f>VLOOKUP(S502,계정과목!$B$4:$C$75,2)</f>
        <v>상품</v>
      </c>
      <c r="AC502" s="17" t="str">
        <f>VLOOKUP(T502,계정과목!$B$4:$C$75,2)</f>
        <v>상품</v>
      </c>
      <c r="AD502" s="13" t="s">
        <v>52</v>
      </c>
      <c r="AE502" s="17" t="s">
        <v>2685</v>
      </c>
      <c r="AF502" s="13" t="s">
        <v>43</v>
      </c>
      <c r="AG502" s="17" t="s">
        <v>2638</v>
      </c>
      <c r="AH502" s="17" t="s">
        <v>2359</v>
      </c>
      <c r="AI502" s="17" t="s">
        <v>2359</v>
      </c>
      <c r="AJ502" s="17" t="s">
        <v>2367</v>
      </c>
      <c r="AK502" s="17" t="s">
        <v>2384</v>
      </c>
      <c r="AL502" s="27"/>
    </row>
    <row r="503" spans="1:38">
      <c r="A503" s="26">
        <v>25215</v>
      </c>
      <c r="B503" s="13" t="s">
        <v>19</v>
      </c>
      <c r="C503" s="13">
        <v>127567</v>
      </c>
      <c r="D503" s="14" t="s">
        <v>1649</v>
      </c>
      <c r="E503" s="13" t="s">
        <v>1650</v>
      </c>
      <c r="F503" s="15">
        <v>43334</v>
      </c>
      <c r="G503" s="15">
        <v>43334</v>
      </c>
      <c r="H503" s="15">
        <v>43334</v>
      </c>
      <c r="I503" s="14" t="s">
        <v>1651</v>
      </c>
      <c r="J503" s="13" t="s">
        <v>1652</v>
      </c>
      <c r="K503" s="14">
        <v>181818</v>
      </c>
      <c r="L503" s="14">
        <v>18182</v>
      </c>
      <c r="M503" s="14">
        <v>200000</v>
      </c>
      <c r="N503" s="13" t="s">
        <v>24</v>
      </c>
      <c r="O503" s="14" t="s">
        <v>1750</v>
      </c>
      <c r="P503" s="13" t="s">
        <v>1507</v>
      </c>
      <c r="Q503" s="13" t="s">
        <v>1751</v>
      </c>
      <c r="R503" s="13" t="s">
        <v>106</v>
      </c>
      <c r="S503" s="16">
        <v>146</v>
      </c>
      <c r="T503" s="16">
        <v>146</v>
      </c>
      <c r="U503" s="16">
        <v>827</v>
      </c>
      <c r="V503" s="13" t="s">
        <v>29</v>
      </c>
      <c r="W503" s="13" t="s">
        <v>29</v>
      </c>
      <c r="X503" s="17" t="str">
        <f>IF(S503=T503,"T","F")</f>
        <v>T</v>
      </c>
      <c r="Y503" s="17" t="s">
        <v>145</v>
      </c>
      <c r="Z503" s="17" t="s">
        <v>145</v>
      </c>
      <c r="AA503" s="17" t="str">
        <f>VLOOKUP(U503,계정과목!$B$4:$C$75,2)</f>
        <v>지급수수료</v>
      </c>
      <c r="AB503" s="17" t="str">
        <f>VLOOKUP(S503,계정과목!$B$4:$C$75,2)</f>
        <v>상품</v>
      </c>
      <c r="AC503" s="17" t="str">
        <f>VLOOKUP(T503,계정과목!$B$4:$C$75,2)</f>
        <v>상품</v>
      </c>
      <c r="AD503" s="13" t="s">
        <v>106</v>
      </c>
      <c r="AE503" s="17" t="s">
        <v>2696</v>
      </c>
      <c r="AF503" s="13" t="s">
        <v>24</v>
      </c>
      <c r="AG503" s="17" t="s">
        <v>2638</v>
      </c>
      <c r="AH503" s="17" t="s">
        <v>2359</v>
      </c>
      <c r="AI503" s="17" t="s">
        <v>2359</v>
      </c>
      <c r="AJ503" s="17" t="s">
        <v>2416</v>
      </c>
      <c r="AK503" s="17" t="s">
        <v>2384</v>
      </c>
      <c r="AL503" s="27"/>
    </row>
    <row r="504" spans="1:38">
      <c r="A504" s="26">
        <v>25344</v>
      </c>
      <c r="B504" s="13" t="s">
        <v>19</v>
      </c>
      <c r="C504" s="13">
        <v>127589</v>
      </c>
      <c r="D504" s="14" t="s">
        <v>1752</v>
      </c>
      <c r="E504" s="13" t="s">
        <v>1753</v>
      </c>
      <c r="F504" s="15">
        <v>43341</v>
      </c>
      <c r="G504" s="15">
        <v>43342</v>
      </c>
      <c r="H504" s="15">
        <v>43343</v>
      </c>
      <c r="I504" s="14" t="s">
        <v>1754</v>
      </c>
      <c r="J504" s="13" t="s">
        <v>827</v>
      </c>
      <c r="K504" s="14">
        <v>55000</v>
      </c>
      <c r="L504" s="14">
        <v>5500</v>
      </c>
      <c r="M504" s="14">
        <v>60500</v>
      </c>
      <c r="N504" s="13" t="s">
        <v>43</v>
      </c>
      <c r="O504" s="14" t="s">
        <v>1755</v>
      </c>
      <c r="P504" s="13" t="s">
        <v>1507</v>
      </c>
      <c r="Q504" s="13" t="s">
        <v>1318</v>
      </c>
      <c r="R504" s="13" t="s">
        <v>52</v>
      </c>
      <c r="S504" s="16">
        <v>818</v>
      </c>
      <c r="T504" s="16">
        <v>818</v>
      </c>
      <c r="U504" s="16">
        <v>827</v>
      </c>
      <c r="V504" s="13" t="s">
        <v>29</v>
      </c>
      <c r="W504" s="13" t="s">
        <v>29</v>
      </c>
      <c r="X504" s="17" t="str">
        <f>IF(S504=T504,"T","F")</f>
        <v>T</v>
      </c>
      <c r="Y504" s="17" t="s">
        <v>33</v>
      </c>
      <c r="Z504" s="17" t="s">
        <v>33</v>
      </c>
      <c r="AA504" s="17" t="str">
        <f>VLOOKUP(U504,계정과목!$B$4:$C$75,2)</f>
        <v>지급수수료</v>
      </c>
      <c r="AB504" s="17" t="str">
        <f>VLOOKUP(S504,계정과목!$B$4:$C$75,2)</f>
        <v>수선비</v>
      </c>
      <c r="AC504" s="17" t="str">
        <f>VLOOKUP(T504,계정과목!$B$4:$C$75,2)</f>
        <v>수선비</v>
      </c>
      <c r="AD504" s="13" t="s">
        <v>52</v>
      </c>
      <c r="AE504" s="17" t="s">
        <v>2590</v>
      </c>
      <c r="AF504" s="13" t="s">
        <v>43</v>
      </c>
      <c r="AG504" s="17" t="s">
        <v>2638</v>
      </c>
      <c r="AH504" s="17" t="s">
        <v>2359</v>
      </c>
      <c r="AI504" s="17" t="s">
        <v>2359</v>
      </c>
      <c r="AJ504" s="17" t="s">
        <v>2367</v>
      </c>
      <c r="AK504" s="17" t="s">
        <v>2384</v>
      </c>
      <c r="AL504" s="27"/>
    </row>
    <row r="505" spans="1:38">
      <c r="A505" s="26">
        <v>26118</v>
      </c>
      <c r="B505" s="13" t="s">
        <v>19</v>
      </c>
      <c r="C505" s="13">
        <v>127752</v>
      </c>
      <c r="D505" s="14" t="s">
        <v>1756</v>
      </c>
      <c r="E505" s="13" t="s">
        <v>1757</v>
      </c>
      <c r="F505" s="15">
        <v>43344</v>
      </c>
      <c r="G505" s="15">
        <v>43363</v>
      </c>
      <c r="H505" s="15">
        <v>43364</v>
      </c>
      <c r="I505" s="14" t="s">
        <v>1710</v>
      </c>
      <c r="J505" s="13" t="s">
        <v>1711</v>
      </c>
      <c r="K505" s="14">
        <v>12754</v>
      </c>
      <c r="L505" s="14">
        <v>1266</v>
      </c>
      <c r="M505" s="14">
        <v>14020</v>
      </c>
      <c r="N505" s="13" t="s">
        <v>43</v>
      </c>
      <c r="O505" s="14" t="s">
        <v>1758</v>
      </c>
      <c r="P505" s="13" t="s">
        <v>1507</v>
      </c>
      <c r="Q505" s="13" t="s">
        <v>1759</v>
      </c>
      <c r="R505" s="13" t="s">
        <v>60</v>
      </c>
      <c r="S505" s="16">
        <v>828</v>
      </c>
      <c r="T505" s="16">
        <v>828</v>
      </c>
      <c r="U505" s="16">
        <v>827</v>
      </c>
      <c r="V505" s="13" t="s">
        <v>29</v>
      </c>
      <c r="W505" s="13" t="s">
        <v>29</v>
      </c>
      <c r="X505" s="17" t="str">
        <f>IF(S505=T505,"T","F")</f>
        <v>T</v>
      </c>
      <c r="Y505" s="17" t="s">
        <v>30</v>
      </c>
      <c r="Z505" s="17" t="s">
        <v>30</v>
      </c>
      <c r="AA505" s="17" t="str">
        <f>VLOOKUP(U505,계정과목!$B$4:$C$75,2)</f>
        <v>지급수수료</v>
      </c>
      <c r="AB505" s="17" t="str">
        <f>VLOOKUP(S505,계정과목!$B$4:$C$75,2)</f>
        <v>광고선전비</v>
      </c>
      <c r="AC505" s="17" t="str">
        <f>VLOOKUP(T505,계정과목!$B$4:$C$75,2)</f>
        <v>광고선전비</v>
      </c>
      <c r="AD505" s="13" t="s">
        <v>60</v>
      </c>
      <c r="AE505" s="17" t="s">
        <v>2433</v>
      </c>
      <c r="AF505" s="13" t="s">
        <v>43</v>
      </c>
      <c r="AG505" s="17" t="s">
        <v>2638</v>
      </c>
      <c r="AH505" s="17" t="s">
        <v>2359</v>
      </c>
      <c r="AI505" s="17" t="s">
        <v>2359</v>
      </c>
      <c r="AJ505" s="17" t="s">
        <v>2367</v>
      </c>
      <c r="AK505" s="17" t="s">
        <v>2384</v>
      </c>
      <c r="AL505" s="27"/>
    </row>
    <row r="506" spans="1:38">
      <c r="A506" s="26">
        <v>26130</v>
      </c>
      <c r="B506" s="13" t="s">
        <v>19</v>
      </c>
      <c r="C506" s="13">
        <v>127752</v>
      </c>
      <c r="D506" s="14" t="s">
        <v>1756</v>
      </c>
      <c r="E506" s="13" t="s">
        <v>1757</v>
      </c>
      <c r="F506" s="15">
        <v>43313</v>
      </c>
      <c r="G506" s="15">
        <v>43348</v>
      </c>
      <c r="H506" s="15">
        <v>43348</v>
      </c>
      <c r="I506" s="14" t="s">
        <v>1710</v>
      </c>
      <c r="J506" s="13" t="s">
        <v>1711</v>
      </c>
      <c r="K506" s="14">
        <v>21073</v>
      </c>
      <c r="L506" s="14">
        <v>2100</v>
      </c>
      <c r="M506" s="14">
        <v>23173</v>
      </c>
      <c r="N506" s="13" t="s">
        <v>43</v>
      </c>
      <c r="O506" s="14" t="s">
        <v>1760</v>
      </c>
      <c r="P506" s="13" t="s">
        <v>1507</v>
      </c>
      <c r="Q506" s="13" t="s">
        <v>1761</v>
      </c>
      <c r="R506" s="13" t="s">
        <v>60</v>
      </c>
      <c r="S506" s="16">
        <v>828</v>
      </c>
      <c r="T506" s="16">
        <v>828</v>
      </c>
      <c r="U506" s="16">
        <v>827</v>
      </c>
      <c r="V506" s="13" t="s">
        <v>29</v>
      </c>
      <c r="W506" s="13" t="s">
        <v>29</v>
      </c>
      <c r="X506" s="17" t="str">
        <f>IF(S506=T506,"T","F")</f>
        <v>T</v>
      </c>
      <c r="Y506" s="17" t="s">
        <v>33</v>
      </c>
      <c r="Z506" s="17" t="s">
        <v>33</v>
      </c>
      <c r="AA506" s="17" t="str">
        <f>VLOOKUP(U506,계정과목!$B$4:$C$75,2)</f>
        <v>지급수수료</v>
      </c>
      <c r="AB506" s="17" t="str">
        <f>VLOOKUP(S506,계정과목!$B$4:$C$75,2)</f>
        <v>광고선전비</v>
      </c>
      <c r="AC506" s="17" t="str">
        <f>VLOOKUP(T506,계정과목!$B$4:$C$75,2)</f>
        <v>광고선전비</v>
      </c>
      <c r="AD506" s="13" t="s">
        <v>60</v>
      </c>
      <c r="AE506" s="17" t="s">
        <v>2708</v>
      </c>
      <c r="AF506" s="13" t="s">
        <v>43</v>
      </c>
      <c r="AG506" s="17" t="s">
        <v>2638</v>
      </c>
      <c r="AH506" s="17" t="s">
        <v>2359</v>
      </c>
      <c r="AI506" s="17" t="s">
        <v>2359</v>
      </c>
      <c r="AJ506" s="17" t="s">
        <v>2367</v>
      </c>
      <c r="AK506" s="17" t="s">
        <v>2384</v>
      </c>
      <c r="AL506" s="27"/>
    </row>
    <row r="507" spans="1:38">
      <c r="A507" s="26">
        <v>26670</v>
      </c>
      <c r="B507" s="13" t="s">
        <v>19</v>
      </c>
      <c r="C507" s="13">
        <v>127824</v>
      </c>
      <c r="D507" s="14" t="s">
        <v>1669</v>
      </c>
      <c r="E507" s="13" t="s">
        <v>1670</v>
      </c>
      <c r="F507" s="15">
        <v>43333</v>
      </c>
      <c r="G507" s="15">
        <v>43349</v>
      </c>
      <c r="H507" s="15">
        <v>43349</v>
      </c>
      <c r="I507" s="14" t="s">
        <v>1671</v>
      </c>
      <c r="J507" s="13" t="s">
        <v>1672</v>
      </c>
      <c r="K507" s="14">
        <v>45000</v>
      </c>
      <c r="L507" s="14">
        <v>4500</v>
      </c>
      <c r="M507" s="14">
        <v>49500</v>
      </c>
      <c r="N507" s="13" t="s">
        <v>43</v>
      </c>
      <c r="O507" s="14" t="s">
        <v>1673</v>
      </c>
      <c r="P507" s="13" t="s">
        <v>1507</v>
      </c>
      <c r="Q507" s="13" t="s">
        <v>1762</v>
      </c>
      <c r="R507" s="13" t="s">
        <v>28</v>
      </c>
      <c r="S507" s="16">
        <v>146</v>
      </c>
      <c r="T507" s="16">
        <v>146</v>
      </c>
      <c r="U507" s="16">
        <v>827</v>
      </c>
      <c r="V507" s="13" t="s">
        <v>29</v>
      </c>
      <c r="W507" s="13" t="s">
        <v>29</v>
      </c>
      <c r="X507" s="17" t="str">
        <f>IF(S507=T507,"T","F")</f>
        <v>T</v>
      </c>
      <c r="Y507" s="17" t="s">
        <v>33</v>
      </c>
      <c r="Z507" s="17" t="s">
        <v>33</v>
      </c>
      <c r="AA507" s="17" t="str">
        <f>VLOOKUP(U507,계정과목!$B$4:$C$75,2)</f>
        <v>지급수수료</v>
      </c>
      <c r="AB507" s="17" t="str">
        <f>VLOOKUP(S507,계정과목!$B$4:$C$75,2)</f>
        <v>상품</v>
      </c>
      <c r="AC507" s="17" t="str">
        <f>VLOOKUP(T507,계정과목!$B$4:$C$75,2)</f>
        <v>상품</v>
      </c>
      <c r="AD507" s="13" t="s">
        <v>28</v>
      </c>
      <c r="AE507" s="17" t="s">
        <v>1673</v>
      </c>
      <c r="AF507" s="13" t="s">
        <v>43</v>
      </c>
      <c r="AG507" s="17" t="s">
        <v>2638</v>
      </c>
      <c r="AH507" s="17" t="s">
        <v>2359</v>
      </c>
      <c r="AI507" s="17" t="s">
        <v>2359</v>
      </c>
      <c r="AJ507" s="17" t="s">
        <v>2367</v>
      </c>
      <c r="AK507" s="17" t="s">
        <v>2384</v>
      </c>
      <c r="AL507" s="27"/>
    </row>
    <row r="508" spans="1:38">
      <c r="A508" s="26">
        <v>26968</v>
      </c>
      <c r="B508" s="13" t="s">
        <v>19</v>
      </c>
      <c r="C508" s="13">
        <v>129156</v>
      </c>
      <c r="D508" s="14" t="s">
        <v>1764</v>
      </c>
      <c r="E508" s="13" t="s">
        <v>1765</v>
      </c>
      <c r="F508" s="15">
        <v>43344</v>
      </c>
      <c r="G508" s="15">
        <v>43349</v>
      </c>
      <c r="H508" s="15">
        <v>43350</v>
      </c>
      <c r="I508" s="14" t="s">
        <v>1766</v>
      </c>
      <c r="J508" s="13" t="s">
        <v>1767</v>
      </c>
      <c r="K508" s="14">
        <v>20818</v>
      </c>
      <c r="L508" s="14">
        <v>2082</v>
      </c>
      <c r="M508" s="14">
        <v>22900</v>
      </c>
      <c r="N508" s="13" t="s">
        <v>43</v>
      </c>
      <c r="O508" s="14" t="s">
        <v>1768</v>
      </c>
      <c r="P508" s="13" t="s">
        <v>1507</v>
      </c>
      <c r="Q508" s="13" t="s">
        <v>1769</v>
      </c>
      <c r="R508" s="13" t="s">
        <v>28</v>
      </c>
      <c r="S508" s="16">
        <v>817</v>
      </c>
      <c r="T508" s="16">
        <v>817</v>
      </c>
      <c r="U508" s="16">
        <v>827</v>
      </c>
      <c r="V508" s="13" t="s">
        <v>29</v>
      </c>
      <c r="W508" s="13" t="s">
        <v>29</v>
      </c>
      <c r="X508" s="17" t="str">
        <f>IF(S508=T508,"T","F")</f>
        <v>T</v>
      </c>
      <c r="Y508" s="17" t="s">
        <v>33</v>
      </c>
      <c r="Z508" s="17" t="s">
        <v>33</v>
      </c>
      <c r="AA508" s="17" t="str">
        <f>VLOOKUP(U508,계정과목!$B$4:$C$75,2)</f>
        <v>지급수수료</v>
      </c>
      <c r="AB508" s="17" t="str">
        <f>VLOOKUP(S508,계정과목!$B$4:$C$75,2)</f>
        <v>지급임차료</v>
      </c>
      <c r="AC508" s="17" t="str">
        <f>VLOOKUP(T508,계정과목!$B$4:$C$75,2)</f>
        <v>지급임차료</v>
      </c>
      <c r="AD508" s="13" t="s">
        <v>28</v>
      </c>
      <c r="AE508" s="17" t="s">
        <v>2462</v>
      </c>
      <c r="AF508" s="13" t="s">
        <v>43</v>
      </c>
      <c r="AG508" s="17" t="s">
        <v>2638</v>
      </c>
      <c r="AH508" s="17" t="s">
        <v>2359</v>
      </c>
      <c r="AI508" s="17" t="s">
        <v>2359</v>
      </c>
      <c r="AJ508" s="17" t="s">
        <v>2367</v>
      </c>
      <c r="AK508" s="17" t="s">
        <v>2384</v>
      </c>
      <c r="AL508" s="27"/>
    </row>
    <row r="509" spans="1:38">
      <c r="A509" s="26">
        <v>26973</v>
      </c>
      <c r="B509" s="13" t="s">
        <v>19</v>
      </c>
      <c r="C509" s="13">
        <v>129156</v>
      </c>
      <c r="D509" s="14" t="s">
        <v>1764</v>
      </c>
      <c r="E509" s="13" t="s">
        <v>1765</v>
      </c>
      <c r="F509" s="15">
        <v>43313</v>
      </c>
      <c r="G509" s="15">
        <v>43316</v>
      </c>
      <c r="H509" s="15">
        <v>43319</v>
      </c>
      <c r="I509" s="14" t="s">
        <v>1766</v>
      </c>
      <c r="J509" s="13" t="s">
        <v>1767</v>
      </c>
      <c r="K509" s="14">
        <v>18091</v>
      </c>
      <c r="L509" s="14">
        <v>1809</v>
      </c>
      <c r="M509" s="14">
        <v>19900</v>
      </c>
      <c r="N509" s="13" t="s">
        <v>43</v>
      </c>
      <c r="O509" s="14" t="s">
        <v>1770</v>
      </c>
      <c r="P509" s="13" t="s">
        <v>1507</v>
      </c>
      <c r="Q509" s="13" t="s">
        <v>668</v>
      </c>
      <c r="R509" s="13" t="s">
        <v>28</v>
      </c>
      <c r="S509" s="16">
        <v>817</v>
      </c>
      <c r="T509" s="16">
        <v>817</v>
      </c>
      <c r="U509" s="16">
        <v>827</v>
      </c>
      <c r="V509" s="13" t="s">
        <v>29</v>
      </c>
      <c r="W509" s="13" t="s">
        <v>29</v>
      </c>
      <c r="X509" s="17" t="str">
        <f>IF(S509=T509,"T","F")</f>
        <v>T</v>
      </c>
      <c r="Y509" s="17" t="s">
        <v>33</v>
      </c>
      <c r="Z509" s="17" t="s">
        <v>33</v>
      </c>
      <c r="AA509" s="17" t="str">
        <f>VLOOKUP(U509,계정과목!$B$4:$C$75,2)</f>
        <v>지급수수료</v>
      </c>
      <c r="AB509" s="17" t="str">
        <f>VLOOKUP(S509,계정과목!$B$4:$C$75,2)</f>
        <v>지급임차료</v>
      </c>
      <c r="AC509" s="17" t="str">
        <f>VLOOKUP(T509,계정과목!$B$4:$C$75,2)</f>
        <v>지급임차료</v>
      </c>
      <c r="AD509" s="13" t="s">
        <v>28</v>
      </c>
      <c r="AE509" s="17" t="s">
        <v>2699</v>
      </c>
      <c r="AF509" s="13" t="s">
        <v>43</v>
      </c>
      <c r="AG509" s="17" t="s">
        <v>2638</v>
      </c>
      <c r="AH509" s="17" t="s">
        <v>2359</v>
      </c>
      <c r="AI509" s="17" t="s">
        <v>2359</v>
      </c>
      <c r="AJ509" s="17" t="s">
        <v>2416</v>
      </c>
      <c r="AK509" s="17" t="s">
        <v>2384</v>
      </c>
      <c r="AL509" s="27"/>
    </row>
    <row r="510" spans="1:38">
      <c r="A510" s="26">
        <v>27233</v>
      </c>
      <c r="B510" s="13" t="s">
        <v>19</v>
      </c>
      <c r="C510" s="13">
        <v>129329</v>
      </c>
      <c r="D510" s="14" t="s">
        <v>654</v>
      </c>
      <c r="E510" s="13" t="s">
        <v>655</v>
      </c>
      <c r="F510" s="15">
        <v>43347</v>
      </c>
      <c r="G510" s="15">
        <v>43348</v>
      </c>
      <c r="H510" s="15">
        <v>43348</v>
      </c>
      <c r="I510" s="14" t="s">
        <v>1772</v>
      </c>
      <c r="J510" s="13" t="s">
        <v>1773</v>
      </c>
      <c r="K510" s="14">
        <v>24000</v>
      </c>
      <c r="L510" s="14">
        <v>2400</v>
      </c>
      <c r="M510" s="14">
        <v>26400</v>
      </c>
      <c r="N510" s="13" t="s">
        <v>24</v>
      </c>
      <c r="O510" s="14" t="s">
        <v>1774</v>
      </c>
      <c r="P510" s="13" t="s">
        <v>1507</v>
      </c>
      <c r="Q510" s="13" t="s">
        <v>186</v>
      </c>
      <c r="R510" s="13" t="s">
        <v>60</v>
      </c>
      <c r="S510" s="16">
        <v>813</v>
      </c>
      <c r="T510" s="16">
        <v>813</v>
      </c>
      <c r="U510" s="16">
        <v>827</v>
      </c>
      <c r="V510" s="13" t="s">
        <v>29</v>
      </c>
      <c r="W510" s="13" t="s">
        <v>29</v>
      </c>
      <c r="X510" s="17" t="str">
        <f>IF(S510=T510,"T","F")</f>
        <v>T</v>
      </c>
      <c r="Y510" s="17" t="s">
        <v>30</v>
      </c>
      <c r="Z510" s="17" t="s">
        <v>30</v>
      </c>
      <c r="AA510" s="17" t="str">
        <f>VLOOKUP(U510,계정과목!$B$4:$C$75,2)</f>
        <v>지급수수료</v>
      </c>
      <c r="AB510" s="17" t="str">
        <f>VLOOKUP(S510,계정과목!$B$4:$C$75,2)</f>
        <v>수도광열비</v>
      </c>
      <c r="AC510" s="17" t="str">
        <f>VLOOKUP(T510,계정과목!$B$4:$C$75,2)</f>
        <v>수도광열비</v>
      </c>
      <c r="AD510" s="13" t="s">
        <v>60</v>
      </c>
      <c r="AE510" s="17" t="s">
        <v>2686</v>
      </c>
      <c r="AF510" s="13" t="s">
        <v>24</v>
      </c>
      <c r="AG510" s="17" t="s">
        <v>2638</v>
      </c>
      <c r="AH510" s="17" t="s">
        <v>2359</v>
      </c>
      <c r="AI510" s="17" t="s">
        <v>2359</v>
      </c>
      <c r="AJ510" s="17" t="s">
        <v>2367</v>
      </c>
      <c r="AK510" s="17" t="s">
        <v>2384</v>
      </c>
      <c r="AL510" s="27"/>
    </row>
    <row r="511" spans="1:38">
      <c r="A511" s="26">
        <v>27311</v>
      </c>
      <c r="B511" s="13" t="s">
        <v>19</v>
      </c>
      <c r="C511" s="13">
        <v>129336</v>
      </c>
      <c r="D511" s="14" t="s">
        <v>1775</v>
      </c>
      <c r="E511" s="13" t="s">
        <v>1776</v>
      </c>
      <c r="F511" s="15">
        <v>43343</v>
      </c>
      <c r="G511" s="15">
        <v>43348</v>
      </c>
      <c r="H511" s="15">
        <v>43348</v>
      </c>
      <c r="I511" s="14" t="s">
        <v>250</v>
      </c>
      <c r="J511" s="13" t="s">
        <v>251</v>
      </c>
      <c r="K511" s="14">
        <v>250470</v>
      </c>
      <c r="L511" s="14">
        <v>24991</v>
      </c>
      <c r="M511" s="14">
        <v>275461</v>
      </c>
      <c r="N511" s="13" t="s">
        <v>24</v>
      </c>
      <c r="O511" s="14" t="s">
        <v>1777</v>
      </c>
      <c r="P511" s="13" t="s">
        <v>1507</v>
      </c>
      <c r="Q511" s="13" t="s">
        <v>1237</v>
      </c>
      <c r="R511" s="13" t="s">
        <v>52</v>
      </c>
      <c r="S511" s="16">
        <v>828</v>
      </c>
      <c r="T511" s="16">
        <v>828</v>
      </c>
      <c r="U511" s="16">
        <v>827</v>
      </c>
      <c r="V511" s="13" t="s">
        <v>29</v>
      </c>
      <c r="W511" s="13" t="s">
        <v>29</v>
      </c>
      <c r="X511" s="17" t="str">
        <f>IF(S511=T511,"T","F")</f>
        <v>T</v>
      </c>
      <c r="Y511" s="17" t="s">
        <v>30</v>
      </c>
      <c r="Z511" s="17" t="s">
        <v>345</v>
      </c>
      <c r="AA511" s="17" t="str">
        <f>VLOOKUP(U511,계정과목!$B$4:$C$75,2)</f>
        <v>지급수수료</v>
      </c>
      <c r="AB511" s="17" t="str">
        <f>VLOOKUP(S511,계정과목!$B$4:$C$75,2)</f>
        <v>광고선전비</v>
      </c>
      <c r="AC511" s="17" t="str">
        <f>VLOOKUP(T511,계정과목!$B$4:$C$75,2)</f>
        <v>광고선전비</v>
      </c>
      <c r="AD511" s="13" t="s">
        <v>52</v>
      </c>
      <c r="AE511" s="17" t="s">
        <v>2687</v>
      </c>
      <c r="AF511" s="13" t="s">
        <v>24</v>
      </c>
      <c r="AG511" s="17" t="s">
        <v>2638</v>
      </c>
      <c r="AH511" s="17" t="s">
        <v>2359</v>
      </c>
      <c r="AI511" s="17" t="s">
        <v>2359</v>
      </c>
      <c r="AJ511" s="17" t="s">
        <v>2367</v>
      </c>
      <c r="AK511" s="17" t="s">
        <v>2384</v>
      </c>
      <c r="AL511" s="27"/>
    </row>
    <row r="512" spans="1:38">
      <c r="A512" s="26">
        <v>27394</v>
      </c>
      <c r="B512" s="13" t="s">
        <v>19</v>
      </c>
      <c r="C512" s="13">
        <v>129349</v>
      </c>
      <c r="D512" s="14" t="s">
        <v>1779</v>
      </c>
      <c r="E512" s="13" t="s">
        <v>1780</v>
      </c>
      <c r="F512" s="15">
        <v>43344</v>
      </c>
      <c r="G512" s="15">
        <v>43363</v>
      </c>
      <c r="H512" s="15">
        <v>43364</v>
      </c>
      <c r="I512" s="14" t="s">
        <v>1710</v>
      </c>
      <c r="J512" s="13" t="s">
        <v>1711</v>
      </c>
      <c r="K512" s="14">
        <v>11308</v>
      </c>
      <c r="L512" s="14">
        <v>1128</v>
      </c>
      <c r="M512" s="14">
        <v>12436</v>
      </c>
      <c r="N512" s="13" t="s">
        <v>43</v>
      </c>
      <c r="O512" s="14" t="s">
        <v>1758</v>
      </c>
      <c r="P512" s="13" t="s">
        <v>1507</v>
      </c>
      <c r="Q512" s="13" t="s">
        <v>1781</v>
      </c>
      <c r="R512" s="13" t="s">
        <v>60</v>
      </c>
      <c r="S512" s="16">
        <v>828</v>
      </c>
      <c r="T512" s="16">
        <v>828</v>
      </c>
      <c r="U512" s="16">
        <v>827</v>
      </c>
      <c r="V512" s="13" t="s">
        <v>29</v>
      </c>
      <c r="W512" s="13" t="s">
        <v>29</v>
      </c>
      <c r="X512" s="17" t="str">
        <f>IF(S512=T512,"T","F")</f>
        <v>T</v>
      </c>
      <c r="Y512" s="17" t="s">
        <v>33</v>
      </c>
      <c r="Z512" s="17" t="s">
        <v>33</v>
      </c>
      <c r="AA512" s="17" t="str">
        <f>VLOOKUP(U512,계정과목!$B$4:$C$75,2)</f>
        <v>지급수수료</v>
      </c>
      <c r="AB512" s="17" t="str">
        <f>VLOOKUP(S512,계정과목!$B$4:$C$75,2)</f>
        <v>광고선전비</v>
      </c>
      <c r="AC512" s="17" t="str">
        <f>VLOOKUP(T512,계정과목!$B$4:$C$75,2)</f>
        <v>광고선전비</v>
      </c>
      <c r="AD512" s="13" t="s">
        <v>60</v>
      </c>
      <c r="AE512" s="17" t="s">
        <v>2433</v>
      </c>
      <c r="AF512" s="13" t="s">
        <v>43</v>
      </c>
      <c r="AG512" s="17" t="s">
        <v>2638</v>
      </c>
      <c r="AH512" s="17" t="s">
        <v>2359</v>
      </c>
      <c r="AI512" s="17" t="s">
        <v>2359</v>
      </c>
      <c r="AJ512" s="17" t="s">
        <v>2367</v>
      </c>
      <c r="AK512" s="17" t="s">
        <v>2384</v>
      </c>
      <c r="AL512" s="27"/>
    </row>
    <row r="513" spans="1:38">
      <c r="A513" s="26">
        <v>27406</v>
      </c>
      <c r="B513" s="13" t="s">
        <v>19</v>
      </c>
      <c r="C513" s="13">
        <v>129349</v>
      </c>
      <c r="D513" s="14" t="s">
        <v>1779</v>
      </c>
      <c r="E513" s="13" t="s">
        <v>1780</v>
      </c>
      <c r="F513" s="15">
        <v>43313</v>
      </c>
      <c r="G513" s="15">
        <v>43348</v>
      </c>
      <c r="H513" s="15">
        <v>43348</v>
      </c>
      <c r="I513" s="14" t="s">
        <v>1710</v>
      </c>
      <c r="J513" s="13" t="s">
        <v>1711</v>
      </c>
      <c r="K513" s="14">
        <v>8262</v>
      </c>
      <c r="L513" s="14">
        <v>824</v>
      </c>
      <c r="M513" s="14">
        <v>9086</v>
      </c>
      <c r="N513" s="13" t="s">
        <v>43</v>
      </c>
      <c r="O513" s="14" t="s">
        <v>1760</v>
      </c>
      <c r="P513" s="13" t="s">
        <v>1507</v>
      </c>
      <c r="Q513" s="13" t="s">
        <v>1783</v>
      </c>
      <c r="R513" s="13" t="s">
        <v>60</v>
      </c>
      <c r="S513" s="16">
        <v>828</v>
      </c>
      <c r="T513" s="16">
        <v>828</v>
      </c>
      <c r="U513" s="16">
        <v>827</v>
      </c>
      <c r="V513" s="13" t="s">
        <v>29</v>
      </c>
      <c r="W513" s="13" t="s">
        <v>29</v>
      </c>
      <c r="X513" s="17" t="str">
        <f>IF(S513=T513,"T","F")</f>
        <v>T</v>
      </c>
      <c r="Y513" s="17" t="s">
        <v>30</v>
      </c>
      <c r="Z513" s="17" t="s">
        <v>30</v>
      </c>
      <c r="AA513" s="17" t="str">
        <f>VLOOKUP(U513,계정과목!$B$4:$C$75,2)</f>
        <v>지급수수료</v>
      </c>
      <c r="AB513" s="17" t="str">
        <f>VLOOKUP(S513,계정과목!$B$4:$C$75,2)</f>
        <v>광고선전비</v>
      </c>
      <c r="AC513" s="17" t="str">
        <f>VLOOKUP(T513,계정과목!$B$4:$C$75,2)</f>
        <v>광고선전비</v>
      </c>
      <c r="AD513" s="13" t="s">
        <v>60</v>
      </c>
      <c r="AE513" s="17" t="s">
        <v>2707</v>
      </c>
      <c r="AF513" s="13" t="s">
        <v>43</v>
      </c>
      <c r="AG513" s="17" t="s">
        <v>2638</v>
      </c>
      <c r="AH513" s="17" t="s">
        <v>2359</v>
      </c>
      <c r="AI513" s="17" t="s">
        <v>2359</v>
      </c>
      <c r="AJ513" s="17" t="s">
        <v>2367</v>
      </c>
      <c r="AK513" s="17" t="s">
        <v>2384</v>
      </c>
      <c r="AL513" s="27"/>
    </row>
    <row r="514" spans="1:38">
      <c r="A514" s="26">
        <v>27518</v>
      </c>
      <c r="B514" s="13" t="s">
        <v>19</v>
      </c>
      <c r="C514" s="13">
        <v>129373</v>
      </c>
      <c r="D514" s="14" t="s">
        <v>1679</v>
      </c>
      <c r="E514" s="13" t="s">
        <v>1680</v>
      </c>
      <c r="F514" s="15">
        <v>43345</v>
      </c>
      <c r="G514" s="15">
        <v>43349</v>
      </c>
      <c r="H514" s="15">
        <v>43349</v>
      </c>
      <c r="I514" s="14" t="s">
        <v>1681</v>
      </c>
      <c r="J514" s="13" t="s">
        <v>1682</v>
      </c>
      <c r="K514" s="14">
        <v>45455</v>
      </c>
      <c r="L514" s="14">
        <v>4545</v>
      </c>
      <c r="M514" s="14">
        <v>50000</v>
      </c>
      <c r="N514" s="13" t="s">
        <v>24</v>
      </c>
      <c r="O514" s="14" t="s">
        <v>1683</v>
      </c>
      <c r="P514" s="13" t="s">
        <v>1507</v>
      </c>
      <c r="Q514" s="13" t="s">
        <v>1785</v>
      </c>
      <c r="R514" s="13" t="s">
        <v>52</v>
      </c>
      <c r="S514" s="16">
        <v>828</v>
      </c>
      <c r="T514" s="16">
        <v>828</v>
      </c>
      <c r="U514" s="16">
        <v>827</v>
      </c>
      <c r="V514" s="13" t="s">
        <v>29</v>
      </c>
      <c r="W514" s="13" t="s">
        <v>29</v>
      </c>
      <c r="X514" s="17" t="str">
        <f>IF(S514=T514,"T","F")</f>
        <v>T</v>
      </c>
      <c r="Y514" s="17" t="s">
        <v>30</v>
      </c>
      <c r="Z514" s="17" t="s">
        <v>30</v>
      </c>
      <c r="AA514" s="17" t="str">
        <f>VLOOKUP(U514,계정과목!$B$4:$C$75,2)</f>
        <v>지급수수료</v>
      </c>
      <c r="AB514" s="17" t="str">
        <f>VLOOKUP(S514,계정과목!$B$4:$C$75,2)</f>
        <v>광고선전비</v>
      </c>
      <c r="AC514" s="17" t="str">
        <f>VLOOKUP(T514,계정과목!$B$4:$C$75,2)</f>
        <v>광고선전비</v>
      </c>
      <c r="AD514" s="13" t="s">
        <v>52</v>
      </c>
      <c r="AE514" s="17" t="s">
        <v>2708</v>
      </c>
      <c r="AF514" s="13" t="s">
        <v>24</v>
      </c>
      <c r="AG514" s="17" t="s">
        <v>2638</v>
      </c>
      <c r="AH514" s="17" t="s">
        <v>2359</v>
      </c>
      <c r="AI514" s="17" t="s">
        <v>2359</v>
      </c>
      <c r="AJ514" s="17" t="s">
        <v>2367</v>
      </c>
      <c r="AK514" s="17" t="s">
        <v>2384</v>
      </c>
      <c r="AL514" s="27"/>
    </row>
    <row r="515" spans="1:38">
      <c r="A515" s="26">
        <v>27523</v>
      </c>
      <c r="B515" s="13" t="s">
        <v>19</v>
      </c>
      <c r="C515" s="13">
        <v>129373</v>
      </c>
      <c r="D515" s="14" t="s">
        <v>1679</v>
      </c>
      <c r="E515" s="13" t="s">
        <v>1680</v>
      </c>
      <c r="F515" s="15">
        <v>43343</v>
      </c>
      <c r="G515" s="15">
        <v>43345</v>
      </c>
      <c r="H515" s="15">
        <v>43345</v>
      </c>
      <c r="I515" s="14" t="s">
        <v>1681</v>
      </c>
      <c r="J515" s="13" t="s">
        <v>1682</v>
      </c>
      <c r="K515" s="14">
        <v>221133</v>
      </c>
      <c r="L515" s="14">
        <v>22113</v>
      </c>
      <c r="M515" s="14">
        <v>243246</v>
      </c>
      <c r="N515" s="13" t="s">
        <v>24</v>
      </c>
      <c r="O515" s="14" t="s">
        <v>1786</v>
      </c>
      <c r="P515" s="13" t="s">
        <v>1507</v>
      </c>
      <c r="Q515" s="13" t="s">
        <v>238</v>
      </c>
      <c r="R515" s="13" t="s">
        <v>52</v>
      </c>
      <c r="S515" s="16">
        <v>828</v>
      </c>
      <c r="T515" s="16">
        <v>828</v>
      </c>
      <c r="U515" s="16">
        <v>827</v>
      </c>
      <c r="V515" s="13" t="s">
        <v>29</v>
      </c>
      <c r="W515" s="13" t="s">
        <v>29</v>
      </c>
      <c r="X515" s="17" t="str">
        <f>IF(S515=T515,"T","F")</f>
        <v>T</v>
      </c>
      <c r="Y515" s="17" t="s">
        <v>30</v>
      </c>
      <c r="Z515" s="17" t="s">
        <v>30</v>
      </c>
      <c r="AA515" s="17" t="str">
        <f>VLOOKUP(U515,계정과목!$B$4:$C$75,2)</f>
        <v>지급수수료</v>
      </c>
      <c r="AB515" s="17" t="str">
        <f>VLOOKUP(S515,계정과목!$B$4:$C$75,2)</f>
        <v>광고선전비</v>
      </c>
      <c r="AC515" s="17" t="str">
        <f>VLOOKUP(T515,계정과목!$B$4:$C$75,2)</f>
        <v>광고선전비</v>
      </c>
      <c r="AD515" s="13" t="s">
        <v>52</v>
      </c>
      <c r="AE515" s="17" t="s">
        <v>2666</v>
      </c>
      <c r="AF515" s="13" t="s">
        <v>24</v>
      </c>
      <c r="AG515" s="17" t="s">
        <v>2638</v>
      </c>
      <c r="AH515" s="17" t="s">
        <v>2359</v>
      </c>
      <c r="AI515" s="17" t="s">
        <v>2359</v>
      </c>
      <c r="AJ515" s="17" t="s">
        <v>2367</v>
      </c>
      <c r="AK515" s="17" t="s">
        <v>2384</v>
      </c>
      <c r="AL515" s="27"/>
    </row>
    <row r="516" spans="1:38">
      <c r="A516" s="26">
        <v>27527</v>
      </c>
      <c r="B516" s="13" t="s">
        <v>19</v>
      </c>
      <c r="C516" s="13">
        <v>129373</v>
      </c>
      <c r="D516" s="14" t="s">
        <v>1679</v>
      </c>
      <c r="E516" s="13" t="s">
        <v>1680</v>
      </c>
      <c r="F516" s="15">
        <v>43326</v>
      </c>
      <c r="G516" s="15">
        <v>43335</v>
      </c>
      <c r="H516" s="15">
        <v>43335</v>
      </c>
      <c r="I516" s="14" t="s">
        <v>1681</v>
      </c>
      <c r="J516" s="13" t="s">
        <v>1682</v>
      </c>
      <c r="K516" s="14">
        <v>45455</v>
      </c>
      <c r="L516" s="14">
        <v>4545</v>
      </c>
      <c r="M516" s="14">
        <v>50000</v>
      </c>
      <c r="N516" s="13" t="s">
        <v>24</v>
      </c>
      <c r="O516" s="14" t="s">
        <v>1683</v>
      </c>
      <c r="P516" s="13" t="s">
        <v>1507</v>
      </c>
      <c r="Q516" s="13" t="s">
        <v>778</v>
      </c>
      <c r="R516" s="13" t="s">
        <v>52</v>
      </c>
      <c r="S516" s="16">
        <v>828</v>
      </c>
      <c r="T516" s="16">
        <v>828</v>
      </c>
      <c r="U516" s="16">
        <v>827</v>
      </c>
      <c r="V516" s="13" t="s">
        <v>29</v>
      </c>
      <c r="W516" s="13" t="s">
        <v>29</v>
      </c>
      <c r="X516" s="17" t="str">
        <f>IF(S516=T516,"T","F")</f>
        <v>T</v>
      </c>
      <c r="Y516" s="17" t="s">
        <v>30</v>
      </c>
      <c r="Z516" s="17" t="s">
        <v>30</v>
      </c>
      <c r="AA516" s="17" t="str">
        <f>VLOOKUP(U516,계정과목!$B$4:$C$75,2)</f>
        <v>지급수수료</v>
      </c>
      <c r="AB516" s="17" t="str">
        <f>VLOOKUP(S516,계정과목!$B$4:$C$75,2)</f>
        <v>광고선전비</v>
      </c>
      <c r="AC516" s="17" t="str">
        <f>VLOOKUP(T516,계정과목!$B$4:$C$75,2)</f>
        <v>광고선전비</v>
      </c>
      <c r="AD516" s="13" t="s">
        <v>52</v>
      </c>
      <c r="AE516" s="17" t="s">
        <v>2700</v>
      </c>
      <c r="AF516" s="13" t="s">
        <v>24</v>
      </c>
      <c r="AG516" s="17" t="s">
        <v>2638</v>
      </c>
      <c r="AH516" s="17" t="s">
        <v>2359</v>
      </c>
      <c r="AI516" s="17" t="s">
        <v>2359</v>
      </c>
      <c r="AJ516" s="17" t="s">
        <v>2688</v>
      </c>
      <c r="AK516" s="17" t="s">
        <v>2384</v>
      </c>
      <c r="AL516" s="27"/>
    </row>
    <row r="517" spans="1:38">
      <c r="A517" s="26">
        <v>27591</v>
      </c>
      <c r="B517" s="13" t="s">
        <v>19</v>
      </c>
      <c r="C517" s="13">
        <v>129389</v>
      </c>
      <c r="D517" s="14" t="s">
        <v>207</v>
      </c>
      <c r="E517" s="13" t="s">
        <v>208</v>
      </c>
      <c r="F517" s="15">
        <v>43344</v>
      </c>
      <c r="G517" s="15">
        <v>43363</v>
      </c>
      <c r="H517" s="15">
        <v>43364</v>
      </c>
      <c r="I517" s="14" t="s">
        <v>1710</v>
      </c>
      <c r="J517" s="13" t="s">
        <v>1711</v>
      </c>
      <c r="K517" s="14">
        <v>30300</v>
      </c>
      <c r="L517" s="14">
        <v>3023</v>
      </c>
      <c r="M517" s="14">
        <v>33323</v>
      </c>
      <c r="N517" s="13" t="s">
        <v>43</v>
      </c>
      <c r="O517" s="14" t="s">
        <v>1758</v>
      </c>
      <c r="P517" s="13" t="s">
        <v>1507</v>
      </c>
      <c r="Q517" s="13" t="s">
        <v>1788</v>
      </c>
      <c r="R517" s="13" t="s">
        <v>60</v>
      </c>
      <c r="S517" s="16">
        <v>828</v>
      </c>
      <c r="T517" s="16">
        <v>828</v>
      </c>
      <c r="U517" s="16">
        <v>827</v>
      </c>
      <c r="V517" s="13" t="s">
        <v>29</v>
      </c>
      <c r="W517" s="13" t="s">
        <v>29</v>
      </c>
      <c r="X517" s="17" t="str">
        <f>IF(S517=T517,"T","F")</f>
        <v>T</v>
      </c>
      <c r="Y517" s="17" t="s">
        <v>30</v>
      </c>
      <c r="Z517" s="17" t="s">
        <v>30</v>
      </c>
      <c r="AA517" s="17" t="str">
        <f>VLOOKUP(U517,계정과목!$B$4:$C$75,2)</f>
        <v>지급수수료</v>
      </c>
      <c r="AB517" s="17" t="str">
        <f>VLOOKUP(S517,계정과목!$B$4:$C$75,2)</f>
        <v>광고선전비</v>
      </c>
      <c r="AC517" s="17" t="str">
        <f>VLOOKUP(T517,계정과목!$B$4:$C$75,2)</f>
        <v>광고선전비</v>
      </c>
      <c r="AD517" s="13" t="s">
        <v>60</v>
      </c>
      <c r="AE517" s="17" t="s">
        <v>2348</v>
      </c>
      <c r="AF517" s="13" t="s">
        <v>43</v>
      </c>
      <c r="AG517" s="17" t="s">
        <v>2638</v>
      </c>
      <c r="AH517" s="17" t="s">
        <v>2359</v>
      </c>
      <c r="AI517" s="17" t="s">
        <v>2359</v>
      </c>
      <c r="AJ517" s="17" t="s">
        <v>2367</v>
      </c>
      <c r="AK517" s="17" t="s">
        <v>2384</v>
      </c>
      <c r="AL517" s="27"/>
    </row>
    <row r="518" spans="1:38">
      <c r="A518" s="26">
        <v>27608</v>
      </c>
      <c r="B518" s="13" t="s">
        <v>19</v>
      </c>
      <c r="C518" s="13">
        <v>129389</v>
      </c>
      <c r="D518" s="14" t="s">
        <v>207</v>
      </c>
      <c r="E518" s="13" t="s">
        <v>208</v>
      </c>
      <c r="F518" s="15">
        <v>43343</v>
      </c>
      <c r="G518" s="15">
        <v>43348</v>
      </c>
      <c r="H518" s="15">
        <v>43348</v>
      </c>
      <c r="I518" s="14" t="s">
        <v>250</v>
      </c>
      <c r="J518" s="13" t="s">
        <v>251</v>
      </c>
      <c r="K518" s="14">
        <v>14000</v>
      </c>
      <c r="L518" s="14">
        <v>1400</v>
      </c>
      <c r="M518" s="14">
        <v>15400</v>
      </c>
      <c r="N518" s="13" t="s">
        <v>24</v>
      </c>
      <c r="O518" s="14" t="s">
        <v>1790</v>
      </c>
      <c r="P518" s="13" t="s">
        <v>1507</v>
      </c>
      <c r="Q518" s="13" t="s">
        <v>884</v>
      </c>
      <c r="R518" s="13" t="s">
        <v>28</v>
      </c>
      <c r="S518" s="16">
        <v>828</v>
      </c>
      <c r="T518" s="16">
        <v>146</v>
      </c>
      <c r="U518" s="16">
        <v>827</v>
      </c>
      <c r="V518" s="13" t="s">
        <v>29</v>
      </c>
      <c r="W518" s="13" t="s">
        <v>29</v>
      </c>
      <c r="X518" s="17" t="str">
        <f>IF(S518=T518,"T","F")</f>
        <v>F</v>
      </c>
      <c r="Y518" s="17" t="s">
        <v>33</v>
      </c>
      <c r="Z518" s="17" t="s">
        <v>33</v>
      </c>
      <c r="AA518" s="17" t="str">
        <f>VLOOKUP(U518,계정과목!$B$4:$C$75,2)</f>
        <v>지급수수료</v>
      </c>
      <c r="AB518" s="17" t="str">
        <f>VLOOKUP(S518,계정과목!$B$4:$C$75,2)</f>
        <v>광고선전비</v>
      </c>
      <c r="AC518" s="17" t="str">
        <f>VLOOKUP(T518,계정과목!$B$4:$C$75,2)</f>
        <v>상품</v>
      </c>
      <c r="AD518" s="13" t="s">
        <v>28</v>
      </c>
      <c r="AE518" s="17" t="s">
        <v>1790</v>
      </c>
      <c r="AF518" s="13" t="s">
        <v>24</v>
      </c>
      <c r="AG518" s="17" t="s">
        <v>2638</v>
      </c>
      <c r="AH518" s="17" t="s">
        <v>2359</v>
      </c>
      <c r="AI518" s="17" t="s">
        <v>2359</v>
      </c>
      <c r="AJ518" s="17" t="s">
        <v>2367</v>
      </c>
      <c r="AK518" s="17" t="s">
        <v>2384</v>
      </c>
      <c r="AL518" s="27"/>
    </row>
    <row r="519" spans="1:38">
      <c r="A519" s="26">
        <v>27610</v>
      </c>
      <c r="B519" s="13" t="s">
        <v>19</v>
      </c>
      <c r="C519" s="13">
        <v>129389</v>
      </c>
      <c r="D519" s="14" t="s">
        <v>207</v>
      </c>
      <c r="E519" s="13" t="s">
        <v>208</v>
      </c>
      <c r="F519" s="15">
        <v>43313</v>
      </c>
      <c r="G519" s="15">
        <v>43348</v>
      </c>
      <c r="H519" s="15">
        <v>43348</v>
      </c>
      <c r="I519" s="14" t="s">
        <v>1710</v>
      </c>
      <c r="J519" s="13" t="s">
        <v>1711</v>
      </c>
      <c r="K519" s="14">
        <v>15193</v>
      </c>
      <c r="L519" s="14">
        <v>1515</v>
      </c>
      <c r="M519" s="14">
        <v>16708</v>
      </c>
      <c r="N519" s="13" t="s">
        <v>43</v>
      </c>
      <c r="O519" s="14" t="s">
        <v>1760</v>
      </c>
      <c r="P519" s="13" t="s">
        <v>1507</v>
      </c>
      <c r="Q519" s="13" t="s">
        <v>1783</v>
      </c>
      <c r="R519" s="13" t="s">
        <v>60</v>
      </c>
      <c r="S519" s="16">
        <v>828</v>
      </c>
      <c r="T519" s="16">
        <v>828</v>
      </c>
      <c r="U519" s="16">
        <v>827</v>
      </c>
      <c r="V519" s="13" t="s">
        <v>29</v>
      </c>
      <c r="W519" s="13" t="s">
        <v>29</v>
      </c>
      <c r="X519" s="17" t="str">
        <f>IF(S519=T519,"T","F")</f>
        <v>T</v>
      </c>
      <c r="Y519" s="17" t="s">
        <v>30</v>
      </c>
      <c r="Z519" s="17" t="s">
        <v>30</v>
      </c>
      <c r="AA519" s="17" t="str">
        <f>VLOOKUP(U519,계정과목!$B$4:$C$75,2)</f>
        <v>지급수수료</v>
      </c>
      <c r="AB519" s="17" t="str">
        <f>VLOOKUP(S519,계정과목!$B$4:$C$75,2)</f>
        <v>광고선전비</v>
      </c>
      <c r="AC519" s="17" t="str">
        <f>VLOOKUP(T519,계정과목!$B$4:$C$75,2)</f>
        <v>광고선전비</v>
      </c>
      <c r="AD519" s="13" t="s">
        <v>60</v>
      </c>
      <c r="AE519" s="17" t="s">
        <v>2708</v>
      </c>
      <c r="AF519" s="13" t="s">
        <v>43</v>
      </c>
      <c r="AG519" s="17" t="s">
        <v>2638</v>
      </c>
      <c r="AH519" s="17" t="s">
        <v>2359</v>
      </c>
      <c r="AI519" s="17" t="s">
        <v>2359</v>
      </c>
      <c r="AJ519" s="17" t="s">
        <v>2710</v>
      </c>
      <c r="AK519" s="17" t="s">
        <v>2384</v>
      </c>
      <c r="AL519" s="27"/>
    </row>
    <row r="520" spans="1:38">
      <c r="A520" s="26">
        <v>27618</v>
      </c>
      <c r="B520" s="13" t="s">
        <v>19</v>
      </c>
      <c r="C520" s="13">
        <v>129390</v>
      </c>
      <c r="D520" s="14" t="s">
        <v>660</v>
      </c>
      <c r="E520" s="13" t="s">
        <v>661</v>
      </c>
      <c r="F520" s="15">
        <v>43363</v>
      </c>
      <c r="G520" s="15">
        <v>43363</v>
      </c>
      <c r="H520" s="15">
        <v>43364</v>
      </c>
      <c r="I520" s="14" t="s">
        <v>1685</v>
      </c>
      <c r="J520" s="13" t="s">
        <v>1686</v>
      </c>
      <c r="K520" s="14">
        <v>41364</v>
      </c>
      <c r="L520" s="14">
        <v>4136</v>
      </c>
      <c r="M520" s="14">
        <v>45500</v>
      </c>
      <c r="N520" s="13" t="s">
        <v>43</v>
      </c>
      <c r="O520" s="14" t="s">
        <v>1792</v>
      </c>
      <c r="P520" s="13" t="s">
        <v>1507</v>
      </c>
      <c r="Q520" s="13" t="s">
        <v>1302</v>
      </c>
      <c r="R520" s="13" t="s">
        <v>60</v>
      </c>
      <c r="S520" s="16">
        <v>817</v>
      </c>
      <c r="T520" s="16">
        <v>817</v>
      </c>
      <c r="U520" s="16">
        <v>827</v>
      </c>
      <c r="V520" s="13" t="s">
        <v>29</v>
      </c>
      <c r="W520" s="13" t="s">
        <v>29</v>
      </c>
      <c r="X520" s="17" t="str">
        <f>IF(S520=T520,"T","F")</f>
        <v>T</v>
      </c>
      <c r="Y520" s="17" t="s">
        <v>33</v>
      </c>
      <c r="Z520" s="17" t="s">
        <v>33</v>
      </c>
      <c r="AA520" s="17" t="str">
        <f>VLOOKUP(U520,계정과목!$B$4:$C$75,2)</f>
        <v>지급수수료</v>
      </c>
      <c r="AB520" s="17" t="str">
        <f>VLOOKUP(S520,계정과목!$B$4:$C$75,2)</f>
        <v>지급임차료</v>
      </c>
      <c r="AC520" s="17" t="str">
        <f>VLOOKUP(T520,계정과목!$B$4:$C$75,2)</f>
        <v>지급임차료</v>
      </c>
      <c r="AD520" s="13" t="s">
        <v>60</v>
      </c>
      <c r="AE520" s="17" t="s">
        <v>2549</v>
      </c>
      <c r="AF520" s="13" t="s">
        <v>43</v>
      </c>
      <c r="AG520" s="17" t="s">
        <v>2638</v>
      </c>
      <c r="AH520" s="17" t="s">
        <v>2359</v>
      </c>
      <c r="AI520" s="17" t="s">
        <v>2359</v>
      </c>
      <c r="AJ520" s="17" t="s">
        <v>2367</v>
      </c>
      <c r="AK520" s="17" t="s">
        <v>2384</v>
      </c>
      <c r="AL520" s="27"/>
    </row>
    <row r="521" spans="1:38">
      <c r="A521" s="26">
        <v>27630</v>
      </c>
      <c r="B521" s="13" t="s">
        <v>19</v>
      </c>
      <c r="C521" s="13">
        <v>129390</v>
      </c>
      <c r="D521" s="14" t="s">
        <v>660</v>
      </c>
      <c r="E521" s="13" t="s">
        <v>661</v>
      </c>
      <c r="F521" s="15">
        <v>43332</v>
      </c>
      <c r="G521" s="15">
        <v>43333</v>
      </c>
      <c r="H521" s="15">
        <v>43334</v>
      </c>
      <c r="I521" s="14" t="s">
        <v>1685</v>
      </c>
      <c r="J521" s="13" t="s">
        <v>1686</v>
      </c>
      <c r="K521" s="14">
        <v>41364</v>
      </c>
      <c r="L521" s="14">
        <v>4136</v>
      </c>
      <c r="M521" s="14">
        <v>45500</v>
      </c>
      <c r="N521" s="13" t="s">
        <v>43</v>
      </c>
      <c r="O521" s="14" t="s">
        <v>1793</v>
      </c>
      <c r="P521" s="13" t="s">
        <v>1507</v>
      </c>
      <c r="Q521" s="13" t="s">
        <v>1243</v>
      </c>
      <c r="R521" s="13" t="s">
        <v>60</v>
      </c>
      <c r="S521" s="16">
        <v>817</v>
      </c>
      <c r="T521" s="16">
        <v>817</v>
      </c>
      <c r="U521" s="16">
        <v>827</v>
      </c>
      <c r="V521" s="13" t="s">
        <v>29</v>
      </c>
      <c r="W521" s="13" t="s">
        <v>29</v>
      </c>
      <c r="X521" s="17" t="str">
        <f>IF(S521=T521,"T","F")</f>
        <v>T</v>
      </c>
      <c r="Y521" s="17" t="s">
        <v>30</v>
      </c>
      <c r="Z521" s="17" t="s">
        <v>30</v>
      </c>
      <c r="AA521" s="17" t="str">
        <f>VLOOKUP(U521,계정과목!$B$4:$C$75,2)</f>
        <v>지급수수료</v>
      </c>
      <c r="AB521" s="17" t="str">
        <f>VLOOKUP(S521,계정과목!$B$4:$C$75,2)</f>
        <v>지급임차료</v>
      </c>
      <c r="AC521" s="17" t="str">
        <f>VLOOKUP(T521,계정과목!$B$4:$C$75,2)</f>
        <v>지급임차료</v>
      </c>
      <c r="AD521" s="13" t="s">
        <v>60</v>
      </c>
      <c r="AE521" s="17" t="s">
        <v>2549</v>
      </c>
      <c r="AF521" s="13" t="s">
        <v>43</v>
      </c>
      <c r="AG521" s="17" t="s">
        <v>2638</v>
      </c>
      <c r="AH521" s="17" t="s">
        <v>2359</v>
      </c>
      <c r="AI521" s="17" t="s">
        <v>2359</v>
      </c>
      <c r="AJ521" s="17" t="s">
        <v>2367</v>
      </c>
      <c r="AK521" s="17" t="s">
        <v>2384</v>
      </c>
      <c r="AL521" s="27"/>
    </row>
    <row r="522" spans="1:38">
      <c r="A522" s="26">
        <v>27836</v>
      </c>
      <c r="B522" s="13" t="s">
        <v>19</v>
      </c>
      <c r="C522" s="13">
        <v>129437</v>
      </c>
      <c r="D522" s="14" t="s">
        <v>754</v>
      </c>
      <c r="E522" s="13" t="s">
        <v>755</v>
      </c>
      <c r="F522" s="15">
        <v>43315</v>
      </c>
      <c r="G522" s="15">
        <v>43315</v>
      </c>
      <c r="H522" s="15">
        <v>43315</v>
      </c>
      <c r="I522" s="14" t="s">
        <v>1795</v>
      </c>
      <c r="J522" s="13" t="s">
        <v>1796</v>
      </c>
      <c r="K522" s="14">
        <v>4000</v>
      </c>
      <c r="L522" s="14">
        <v>400</v>
      </c>
      <c r="M522" s="14">
        <v>4400</v>
      </c>
      <c r="N522" s="13" t="s">
        <v>24</v>
      </c>
      <c r="O522" s="14" t="s">
        <v>1797</v>
      </c>
      <c r="P522" s="13" t="s">
        <v>1507</v>
      </c>
      <c r="Q522" s="13" t="s">
        <v>1798</v>
      </c>
      <c r="R522" s="13" t="s">
        <v>52</v>
      </c>
      <c r="S522" s="16">
        <v>813</v>
      </c>
      <c r="T522" s="16">
        <v>813</v>
      </c>
      <c r="U522" s="16">
        <v>827</v>
      </c>
      <c r="V522" s="13" t="s">
        <v>29</v>
      </c>
      <c r="W522" s="13" t="s">
        <v>29</v>
      </c>
      <c r="X522" s="17" t="str">
        <f>IF(S522=T522,"T","F")</f>
        <v>T</v>
      </c>
      <c r="Y522" s="17" t="s">
        <v>33</v>
      </c>
      <c r="Z522" s="17" t="s">
        <v>33</v>
      </c>
      <c r="AA522" s="17" t="str">
        <f>VLOOKUP(U522,계정과목!$B$4:$C$75,2)</f>
        <v>지급수수료</v>
      </c>
      <c r="AB522" s="17" t="str">
        <f>VLOOKUP(S522,계정과목!$B$4:$C$75,2)</f>
        <v>수도광열비</v>
      </c>
      <c r="AC522" s="17" t="str">
        <f>VLOOKUP(T522,계정과목!$B$4:$C$75,2)</f>
        <v>수도광열비</v>
      </c>
      <c r="AD522" s="13" t="s">
        <v>52</v>
      </c>
      <c r="AE522" s="17" t="s">
        <v>2666</v>
      </c>
      <c r="AF522" s="13" t="s">
        <v>24</v>
      </c>
      <c r="AG522" s="17" t="s">
        <v>2638</v>
      </c>
      <c r="AH522" s="17" t="s">
        <v>2359</v>
      </c>
      <c r="AI522" s="17" t="s">
        <v>2359</v>
      </c>
      <c r="AJ522" s="17" t="s">
        <v>2367</v>
      </c>
      <c r="AK522" s="17" t="s">
        <v>2384</v>
      </c>
      <c r="AL522" s="27"/>
    </row>
    <row r="523" spans="1:38">
      <c r="A523" s="26">
        <v>27875</v>
      </c>
      <c r="B523" s="13" t="s">
        <v>19</v>
      </c>
      <c r="C523" s="13">
        <v>129440</v>
      </c>
      <c r="D523" s="14" t="s">
        <v>216</v>
      </c>
      <c r="E523" s="13" t="s">
        <v>217</v>
      </c>
      <c r="F523" s="15">
        <v>43343</v>
      </c>
      <c r="G523" s="15">
        <v>43351</v>
      </c>
      <c r="H523" s="15">
        <v>43351</v>
      </c>
      <c r="I523" s="14" t="s">
        <v>218</v>
      </c>
      <c r="J523" s="13" t="s">
        <v>219</v>
      </c>
      <c r="K523" s="14">
        <v>90909</v>
      </c>
      <c r="L523" s="14">
        <v>9091</v>
      </c>
      <c r="M523" s="14">
        <v>100000</v>
      </c>
      <c r="N523" s="13" t="s">
        <v>43</v>
      </c>
      <c r="O523" s="14" t="s">
        <v>1799</v>
      </c>
      <c r="P523" s="13" t="s">
        <v>1507</v>
      </c>
      <c r="Q523" s="13" t="s">
        <v>258</v>
      </c>
      <c r="R523" s="13" t="s">
        <v>52</v>
      </c>
      <c r="S523" s="16">
        <v>826</v>
      </c>
      <c r="T523" s="16">
        <v>826</v>
      </c>
      <c r="U523" s="16">
        <v>827</v>
      </c>
      <c r="V523" s="13" t="s">
        <v>29</v>
      </c>
      <c r="W523" s="13" t="s">
        <v>29</v>
      </c>
      <c r="X523" s="17" t="str">
        <f>IF(S523=T523,"T","F")</f>
        <v>T</v>
      </c>
      <c r="Y523" s="17" t="s">
        <v>33</v>
      </c>
      <c r="Z523" s="17" t="s">
        <v>33</v>
      </c>
      <c r="AA523" s="17" t="str">
        <f>VLOOKUP(U523,계정과목!$B$4:$C$75,2)</f>
        <v>지급수수료</v>
      </c>
      <c r="AB523" s="17" t="str">
        <f>VLOOKUP(S523,계정과목!$B$4:$C$75,2)</f>
        <v>소모품비</v>
      </c>
      <c r="AC523" s="17" t="str">
        <f>VLOOKUP(T523,계정과목!$B$4:$C$75,2)</f>
        <v>소모품비</v>
      </c>
      <c r="AD523" s="13" t="s">
        <v>52</v>
      </c>
      <c r="AE523" s="17" t="s">
        <v>2689</v>
      </c>
      <c r="AF523" s="13" t="s">
        <v>43</v>
      </c>
      <c r="AG523" s="17" t="s">
        <v>2638</v>
      </c>
      <c r="AH523" s="17" t="s">
        <v>2359</v>
      </c>
      <c r="AI523" s="17" t="s">
        <v>2359</v>
      </c>
      <c r="AJ523" s="17" t="s">
        <v>2367</v>
      </c>
      <c r="AK523" s="17" t="s">
        <v>2384</v>
      </c>
      <c r="AL523" s="27"/>
    </row>
    <row r="524" spans="1:38">
      <c r="A524" s="26">
        <v>27975</v>
      </c>
      <c r="B524" s="13" t="s">
        <v>19</v>
      </c>
      <c r="C524" s="13">
        <v>129471</v>
      </c>
      <c r="D524" s="14" t="s">
        <v>1800</v>
      </c>
      <c r="E524" s="13" t="s">
        <v>1801</v>
      </c>
      <c r="F524" s="15">
        <v>43343</v>
      </c>
      <c r="G524" s="15">
        <v>43348</v>
      </c>
      <c r="H524" s="15">
        <v>43348</v>
      </c>
      <c r="I524" s="14" t="s">
        <v>250</v>
      </c>
      <c r="J524" s="13" t="s">
        <v>251</v>
      </c>
      <c r="K524" s="14">
        <v>36420</v>
      </c>
      <c r="L524" s="14">
        <v>3642</v>
      </c>
      <c r="M524" s="14">
        <v>40062</v>
      </c>
      <c r="N524" s="13" t="s">
        <v>24</v>
      </c>
      <c r="O524" s="14" t="s">
        <v>1802</v>
      </c>
      <c r="P524" s="13" t="s">
        <v>1507</v>
      </c>
      <c r="Q524" s="13" t="s">
        <v>238</v>
      </c>
      <c r="R524" s="13" t="s">
        <v>52</v>
      </c>
      <c r="S524" s="16">
        <v>828</v>
      </c>
      <c r="T524" s="16">
        <v>828</v>
      </c>
      <c r="U524" s="16">
        <v>827</v>
      </c>
      <c r="V524" s="13" t="s">
        <v>29</v>
      </c>
      <c r="W524" s="13" t="s">
        <v>29</v>
      </c>
      <c r="X524" s="17" t="str">
        <f>IF(S524=T524,"T","F")</f>
        <v>T</v>
      </c>
      <c r="Y524" s="17" t="s">
        <v>33</v>
      </c>
      <c r="Z524" s="17" t="s">
        <v>33</v>
      </c>
      <c r="AA524" s="17" t="str">
        <f>VLOOKUP(U524,계정과목!$B$4:$C$75,2)</f>
        <v>지급수수료</v>
      </c>
      <c r="AB524" s="17" t="str">
        <f>VLOOKUP(S524,계정과목!$B$4:$C$75,2)</f>
        <v>광고선전비</v>
      </c>
      <c r="AC524" s="17" t="str">
        <f>VLOOKUP(T524,계정과목!$B$4:$C$75,2)</f>
        <v>광고선전비</v>
      </c>
      <c r="AD524" s="13" t="s">
        <v>52</v>
      </c>
      <c r="AE524" s="17" t="s">
        <v>2329</v>
      </c>
      <c r="AF524" s="13" t="s">
        <v>24</v>
      </c>
      <c r="AG524" s="17" t="s">
        <v>2638</v>
      </c>
      <c r="AH524" s="17" t="s">
        <v>2359</v>
      </c>
      <c r="AI524" s="17" t="s">
        <v>2359</v>
      </c>
      <c r="AJ524" s="17" t="s">
        <v>2367</v>
      </c>
      <c r="AK524" s="17" t="s">
        <v>2384</v>
      </c>
      <c r="AL524" s="27"/>
    </row>
    <row r="525" spans="1:38">
      <c r="A525" s="26">
        <v>28156</v>
      </c>
      <c r="B525" s="13" t="s">
        <v>19</v>
      </c>
      <c r="C525" s="13">
        <v>129512</v>
      </c>
      <c r="D525" s="14" t="s">
        <v>666</v>
      </c>
      <c r="E525" s="13" t="s">
        <v>667</v>
      </c>
      <c r="F525" s="15">
        <v>43327</v>
      </c>
      <c r="G525" s="15">
        <v>43327</v>
      </c>
      <c r="H525" s="15">
        <v>43350</v>
      </c>
      <c r="I525" s="14" t="s">
        <v>587</v>
      </c>
      <c r="J525" s="13" t="s">
        <v>588</v>
      </c>
      <c r="K525" s="14">
        <v>16555</v>
      </c>
      <c r="L525" s="14">
        <v>1655</v>
      </c>
      <c r="M525" s="14">
        <v>18210</v>
      </c>
      <c r="N525" s="13" t="s">
        <v>43</v>
      </c>
      <c r="O525" s="14" t="s">
        <v>607</v>
      </c>
      <c r="P525" s="13" t="s">
        <v>1507</v>
      </c>
      <c r="Q525" s="13" t="s">
        <v>608</v>
      </c>
      <c r="R525" s="13" t="s">
        <v>60</v>
      </c>
      <c r="S525" s="16">
        <v>812</v>
      </c>
      <c r="T525" s="16">
        <v>812</v>
      </c>
      <c r="U525" s="16">
        <v>827</v>
      </c>
      <c r="V525" s="13" t="s">
        <v>29</v>
      </c>
      <c r="W525" s="13" t="s">
        <v>29</v>
      </c>
      <c r="X525" s="17" t="str">
        <f>IF(S525=T525,"T","F")</f>
        <v>T</v>
      </c>
      <c r="Y525" s="17" t="s">
        <v>33</v>
      </c>
      <c r="Z525" s="17" t="s">
        <v>33</v>
      </c>
      <c r="AA525" s="17" t="str">
        <f>VLOOKUP(U525,계정과목!$B$4:$C$75,2)</f>
        <v>지급수수료</v>
      </c>
      <c r="AB525" s="17" t="str">
        <f>VLOOKUP(S525,계정과목!$B$4:$C$75,2)</f>
        <v>통신비</v>
      </c>
      <c r="AC525" s="17" t="str">
        <f>VLOOKUP(T525,계정과목!$B$4:$C$75,2)</f>
        <v>통신비</v>
      </c>
      <c r="AD525" s="13" t="s">
        <v>60</v>
      </c>
      <c r="AE525" s="17" t="s">
        <v>2698</v>
      </c>
      <c r="AF525" s="13" t="s">
        <v>43</v>
      </c>
      <c r="AG525" s="17" t="s">
        <v>2258</v>
      </c>
      <c r="AH525" s="17" t="s">
        <v>2691</v>
      </c>
      <c r="AI525" s="17" t="s">
        <v>2692</v>
      </c>
      <c r="AJ525" s="17" t="s">
        <v>2416</v>
      </c>
      <c r="AK525" s="17" t="s">
        <v>2651</v>
      </c>
      <c r="AL525" s="27"/>
    </row>
    <row r="526" spans="1:38">
      <c r="A526" s="26">
        <v>28162</v>
      </c>
      <c r="B526" s="13" t="s">
        <v>19</v>
      </c>
      <c r="C526" s="13">
        <v>129514</v>
      </c>
      <c r="D526" s="14" t="s">
        <v>1692</v>
      </c>
      <c r="E526" s="13" t="s">
        <v>1693</v>
      </c>
      <c r="F526" s="15">
        <v>43353</v>
      </c>
      <c r="G526" s="15">
        <v>43354</v>
      </c>
      <c r="H526" s="15">
        <v>43354</v>
      </c>
      <c r="I526" s="14" t="s">
        <v>594</v>
      </c>
      <c r="J526" s="13" t="s">
        <v>595</v>
      </c>
      <c r="K526" s="14">
        <v>52545</v>
      </c>
      <c r="L526" s="14">
        <v>5255</v>
      </c>
      <c r="M526" s="14">
        <v>57800</v>
      </c>
      <c r="N526" s="13" t="s">
        <v>43</v>
      </c>
      <c r="O526" s="14" t="s">
        <v>1694</v>
      </c>
      <c r="P526" s="13" t="s">
        <v>1507</v>
      </c>
      <c r="Q526" s="13" t="s">
        <v>1803</v>
      </c>
      <c r="R526" s="13" t="s">
        <v>28</v>
      </c>
      <c r="S526" s="16">
        <v>817</v>
      </c>
      <c r="T526" s="16">
        <v>817</v>
      </c>
      <c r="U526" s="16">
        <v>827</v>
      </c>
      <c r="V526" s="13" t="s">
        <v>29</v>
      </c>
      <c r="W526" s="13" t="s">
        <v>29</v>
      </c>
      <c r="X526" s="17" t="str">
        <f>IF(S526=T526,"T","F")</f>
        <v>T</v>
      </c>
      <c r="Y526" s="17" t="s">
        <v>33</v>
      </c>
      <c r="Z526" s="17" t="s">
        <v>33</v>
      </c>
      <c r="AA526" s="17" t="str">
        <f>VLOOKUP(U526,계정과목!$B$4:$C$75,2)</f>
        <v>지급수수료</v>
      </c>
      <c r="AB526" s="17" t="str">
        <f>VLOOKUP(S526,계정과목!$B$4:$C$75,2)</f>
        <v>지급임차료</v>
      </c>
      <c r="AC526" s="17" t="str">
        <f>VLOOKUP(T526,계정과목!$B$4:$C$75,2)</f>
        <v>지급임차료</v>
      </c>
      <c r="AD526" s="13" t="s">
        <v>28</v>
      </c>
      <c r="AE526" s="17" t="s">
        <v>2690</v>
      </c>
      <c r="AF526" s="13" t="s">
        <v>43</v>
      </c>
      <c r="AG526" s="17" t="s">
        <v>2638</v>
      </c>
      <c r="AH526" s="17" t="s">
        <v>2359</v>
      </c>
      <c r="AI526" s="17" t="s">
        <v>2359</v>
      </c>
      <c r="AJ526" s="17" t="s">
        <v>2367</v>
      </c>
      <c r="AK526" s="17" t="s">
        <v>2384</v>
      </c>
      <c r="AL526" s="27"/>
    </row>
    <row r="527" spans="1:38">
      <c r="A527" s="26">
        <v>28172</v>
      </c>
      <c r="B527" s="13" t="s">
        <v>19</v>
      </c>
      <c r="C527" s="13">
        <v>129514</v>
      </c>
      <c r="D527" s="14" t="s">
        <v>1692</v>
      </c>
      <c r="E527" s="13" t="s">
        <v>1693</v>
      </c>
      <c r="F527" s="15">
        <v>43322</v>
      </c>
      <c r="G527" s="15">
        <v>43322</v>
      </c>
      <c r="H527" s="15">
        <v>43322</v>
      </c>
      <c r="I527" s="14" t="s">
        <v>594</v>
      </c>
      <c r="J527" s="13" t="s">
        <v>595</v>
      </c>
      <c r="K527" s="14">
        <v>52545</v>
      </c>
      <c r="L527" s="14">
        <v>5255</v>
      </c>
      <c r="M527" s="14">
        <v>57800</v>
      </c>
      <c r="N527" s="13" t="s">
        <v>43</v>
      </c>
      <c r="O527" s="14" t="s">
        <v>1694</v>
      </c>
      <c r="P527" s="13" t="s">
        <v>1507</v>
      </c>
      <c r="Q527" s="13" t="s">
        <v>1804</v>
      </c>
      <c r="R527" s="13" t="s">
        <v>28</v>
      </c>
      <c r="S527" s="16">
        <v>817</v>
      </c>
      <c r="T527" s="16">
        <v>817</v>
      </c>
      <c r="U527" s="16">
        <v>827</v>
      </c>
      <c r="V527" s="13" t="s">
        <v>29</v>
      </c>
      <c r="W527" s="13" t="s">
        <v>29</v>
      </c>
      <c r="X527" s="17" t="str">
        <f>IF(S527=T527,"T","F")</f>
        <v>T</v>
      </c>
      <c r="Y527" s="17" t="s">
        <v>33</v>
      </c>
      <c r="Z527" s="17" t="s">
        <v>33</v>
      </c>
      <c r="AA527" s="17" t="str">
        <f>VLOOKUP(U527,계정과목!$B$4:$C$75,2)</f>
        <v>지급수수료</v>
      </c>
      <c r="AB527" s="17" t="str">
        <f>VLOOKUP(S527,계정과목!$B$4:$C$75,2)</f>
        <v>지급임차료</v>
      </c>
      <c r="AC527" s="17" t="str">
        <f>VLOOKUP(T527,계정과목!$B$4:$C$75,2)</f>
        <v>지급임차료</v>
      </c>
      <c r="AD527" s="13" t="s">
        <v>28</v>
      </c>
      <c r="AE527" s="17" t="s">
        <v>2675</v>
      </c>
      <c r="AF527" s="13" t="s">
        <v>43</v>
      </c>
      <c r="AG527" s="17" t="s">
        <v>2638</v>
      </c>
      <c r="AH527" s="17" t="s">
        <v>2359</v>
      </c>
      <c r="AI527" s="17" t="s">
        <v>2359</v>
      </c>
      <c r="AJ527" s="17" t="s">
        <v>2367</v>
      </c>
      <c r="AK527" s="17" t="s">
        <v>2384</v>
      </c>
      <c r="AL527" s="27"/>
    </row>
    <row r="528" spans="1:38">
      <c r="A528" s="26">
        <v>28265</v>
      </c>
      <c r="B528" s="13" t="s">
        <v>19</v>
      </c>
      <c r="C528" s="13">
        <v>129524</v>
      </c>
      <c r="D528" s="14" t="s">
        <v>669</v>
      </c>
      <c r="E528" s="13" t="s">
        <v>670</v>
      </c>
      <c r="F528" s="15">
        <v>43327</v>
      </c>
      <c r="G528" s="15">
        <v>43327</v>
      </c>
      <c r="H528" s="15">
        <v>43350</v>
      </c>
      <c r="I528" s="14" t="s">
        <v>587</v>
      </c>
      <c r="J528" s="13" t="s">
        <v>588</v>
      </c>
      <c r="K528" s="14">
        <v>37500</v>
      </c>
      <c r="L528" s="14">
        <v>3750</v>
      </c>
      <c r="M528" s="14">
        <v>41250</v>
      </c>
      <c r="N528" s="13" t="s">
        <v>43</v>
      </c>
      <c r="O528" s="14" t="s">
        <v>607</v>
      </c>
      <c r="P528" s="13" t="s">
        <v>1507</v>
      </c>
      <c r="Q528" s="13" t="s">
        <v>1805</v>
      </c>
      <c r="R528" s="13" t="s">
        <v>60</v>
      </c>
      <c r="S528" s="16">
        <v>812</v>
      </c>
      <c r="T528" s="16">
        <v>812</v>
      </c>
      <c r="U528" s="16">
        <v>827</v>
      </c>
      <c r="V528" s="13" t="s">
        <v>29</v>
      </c>
      <c r="W528" s="13" t="s">
        <v>29</v>
      </c>
      <c r="X528" s="17" t="str">
        <f>IF(S528=T528,"T","F")</f>
        <v>T</v>
      </c>
      <c r="Y528" s="17" t="s">
        <v>30</v>
      </c>
      <c r="Z528" s="17" t="s">
        <v>30</v>
      </c>
      <c r="AA528" s="17" t="str">
        <f>VLOOKUP(U528,계정과목!$B$4:$C$75,2)</f>
        <v>지급수수료</v>
      </c>
      <c r="AB528" s="17" t="str">
        <f>VLOOKUP(S528,계정과목!$B$4:$C$75,2)</f>
        <v>통신비</v>
      </c>
      <c r="AC528" s="17" t="str">
        <f>VLOOKUP(T528,계정과목!$B$4:$C$75,2)</f>
        <v>통신비</v>
      </c>
      <c r="AD528" s="13" t="s">
        <v>60</v>
      </c>
      <c r="AE528" s="17" t="s">
        <v>2697</v>
      </c>
      <c r="AF528" s="13" t="s">
        <v>43</v>
      </c>
      <c r="AG528" s="17" t="s">
        <v>2258</v>
      </c>
      <c r="AH528" s="17" t="s">
        <v>2691</v>
      </c>
      <c r="AI528" s="17" t="s">
        <v>2692</v>
      </c>
      <c r="AJ528" s="17" t="s">
        <v>2416</v>
      </c>
      <c r="AK528" s="17" t="s">
        <v>2651</v>
      </c>
      <c r="AL528" s="27"/>
    </row>
    <row r="529" spans="1:38">
      <c r="A529" s="26">
        <v>28393</v>
      </c>
      <c r="B529" s="13" t="s">
        <v>19</v>
      </c>
      <c r="C529" s="13">
        <v>129546</v>
      </c>
      <c r="D529" s="14" t="s">
        <v>227</v>
      </c>
      <c r="E529" s="13" t="s">
        <v>228</v>
      </c>
      <c r="F529" s="15">
        <v>43343</v>
      </c>
      <c r="G529" s="15">
        <v>43343</v>
      </c>
      <c r="H529" s="15">
        <v>43344</v>
      </c>
      <c r="I529" s="14" t="s">
        <v>229</v>
      </c>
      <c r="J529" s="13" t="s">
        <v>230</v>
      </c>
      <c r="K529" s="14">
        <v>1818182</v>
      </c>
      <c r="L529" s="14">
        <v>181818</v>
      </c>
      <c r="M529" s="14">
        <v>2000000</v>
      </c>
      <c r="N529" s="13" t="s">
        <v>43</v>
      </c>
      <c r="O529" s="14" t="s">
        <v>1807</v>
      </c>
      <c r="P529" s="13" t="s">
        <v>1507</v>
      </c>
      <c r="Q529" s="13" t="s">
        <v>258</v>
      </c>
      <c r="R529" s="13" t="s">
        <v>60</v>
      </c>
      <c r="S529" s="16">
        <v>211</v>
      </c>
      <c r="T529" s="16">
        <v>812</v>
      </c>
      <c r="U529" s="16">
        <v>827</v>
      </c>
      <c r="V529" s="13" t="s">
        <v>29</v>
      </c>
      <c r="W529" s="13" t="s">
        <v>29</v>
      </c>
      <c r="X529" s="17" t="str">
        <f>IF(S529=T529,"T","F")</f>
        <v>F</v>
      </c>
      <c r="Y529" s="17" t="s">
        <v>33</v>
      </c>
      <c r="Z529" s="17" t="s">
        <v>33</v>
      </c>
      <c r="AA529" s="17" t="str">
        <f>VLOOKUP(U529,계정과목!$B$4:$C$75,2)</f>
        <v>지급수수료</v>
      </c>
      <c r="AB529" s="17" t="str">
        <f>VLOOKUP(S529,계정과목!$B$4:$C$75,2)</f>
        <v>인테리어</v>
      </c>
      <c r="AC529" s="17" t="str">
        <f>VLOOKUP(T529,계정과목!$B$4:$C$75,2)</f>
        <v>통신비</v>
      </c>
      <c r="AD529" s="13" t="s">
        <v>60</v>
      </c>
      <c r="AE529" s="17" t="s">
        <v>2693</v>
      </c>
      <c r="AF529" s="13" t="s">
        <v>43</v>
      </c>
      <c r="AG529" s="17" t="s">
        <v>2638</v>
      </c>
      <c r="AH529" s="17" t="s">
        <v>2359</v>
      </c>
      <c r="AI529" s="17" t="s">
        <v>2359</v>
      </c>
      <c r="AJ529" s="17" t="s">
        <v>2367</v>
      </c>
      <c r="AK529" s="17" t="s">
        <v>2384</v>
      </c>
      <c r="AL529" s="27"/>
    </row>
    <row r="530" spans="1:38">
      <c r="A530" s="26">
        <v>28560</v>
      </c>
      <c r="B530" s="13" t="s">
        <v>19</v>
      </c>
      <c r="C530" s="13">
        <v>129567</v>
      </c>
      <c r="D530" s="14" t="s">
        <v>1470</v>
      </c>
      <c r="E530" s="13" t="s">
        <v>1471</v>
      </c>
      <c r="F530" s="15">
        <v>43343</v>
      </c>
      <c r="G530" s="15">
        <v>43348</v>
      </c>
      <c r="H530" s="15">
        <v>43348</v>
      </c>
      <c r="I530" s="14" t="s">
        <v>250</v>
      </c>
      <c r="J530" s="13" t="s">
        <v>251</v>
      </c>
      <c r="K530" s="14">
        <v>72135</v>
      </c>
      <c r="L530" s="14">
        <v>7213</v>
      </c>
      <c r="M530" s="14">
        <v>79348</v>
      </c>
      <c r="N530" s="13" t="s">
        <v>24</v>
      </c>
      <c r="O530" s="14" t="s">
        <v>1777</v>
      </c>
      <c r="P530" s="13" t="s">
        <v>1507</v>
      </c>
      <c r="Q530" s="13" t="s">
        <v>231</v>
      </c>
      <c r="R530" s="13" t="s">
        <v>52</v>
      </c>
      <c r="S530" s="16">
        <v>828</v>
      </c>
      <c r="T530" s="16">
        <v>828</v>
      </c>
      <c r="U530" s="16">
        <v>827</v>
      </c>
      <c r="V530" s="13" t="s">
        <v>29</v>
      </c>
      <c r="W530" s="13" t="s">
        <v>29</v>
      </c>
      <c r="X530" s="17" t="str">
        <f>IF(S530=T530,"T","F")</f>
        <v>T</v>
      </c>
      <c r="Y530" s="17" t="s">
        <v>30</v>
      </c>
      <c r="Z530" s="17" t="s">
        <v>30</v>
      </c>
      <c r="AA530" s="17" t="str">
        <f>VLOOKUP(U530,계정과목!$B$4:$C$75,2)</f>
        <v>지급수수료</v>
      </c>
      <c r="AB530" s="17" t="str">
        <f>VLOOKUP(S530,계정과목!$B$4:$C$75,2)</f>
        <v>광고선전비</v>
      </c>
      <c r="AC530" s="17" t="str">
        <f>VLOOKUP(T530,계정과목!$B$4:$C$75,2)</f>
        <v>광고선전비</v>
      </c>
      <c r="AD530" s="13" t="s">
        <v>52</v>
      </c>
      <c r="AE530" s="17" t="s">
        <v>2329</v>
      </c>
      <c r="AF530" s="13" t="s">
        <v>24</v>
      </c>
      <c r="AG530" s="17" t="s">
        <v>2638</v>
      </c>
      <c r="AH530" s="17" t="s">
        <v>2359</v>
      </c>
      <c r="AI530" s="17" t="s">
        <v>2359</v>
      </c>
      <c r="AJ530" s="17" t="s">
        <v>2367</v>
      </c>
      <c r="AK530" s="17" t="s">
        <v>2384</v>
      </c>
      <c r="AL530" s="27"/>
    </row>
    <row r="531" spans="1:38">
      <c r="A531" s="26">
        <v>28605</v>
      </c>
      <c r="B531" s="13" t="s">
        <v>19</v>
      </c>
      <c r="C531" s="13">
        <v>129570</v>
      </c>
      <c r="D531" s="14" t="s">
        <v>1294</v>
      </c>
      <c r="E531" s="13" t="s">
        <v>1295</v>
      </c>
      <c r="F531" s="15">
        <v>43343</v>
      </c>
      <c r="G531" s="15">
        <v>43348</v>
      </c>
      <c r="H531" s="15">
        <v>43348</v>
      </c>
      <c r="I531" s="14" t="s">
        <v>1808</v>
      </c>
      <c r="J531" s="13" t="s">
        <v>1809</v>
      </c>
      <c r="K531" s="14">
        <v>2287</v>
      </c>
      <c r="L531" s="14">
        <v>228</v>
      </c>
      <c r="M531" s="14">
        <v>2515</v>
      </c>
      <c r="N531" s="13" t="s">
        <v>24</v>
      </c>
      <c r="O531" s="14" t="s">
        <v>1784</v>
      </c>
      <c r="P531" s="13" t="s">
        <v>1507</v>
      </c>
      <c r="Q531" s="13" t="s">
        <v>258</v>
      </c>
      <c r="R531" s="13" t="s">
        <v>52</v>
      </c>
      <c r="S531" s="16">
        <v>146</v>
      </c>
      <c r="T531" s="16">
        <v>146</v>
      </c>
      <c r="U531" s="16">
        <v>827</v>
      </c>
      <c r="V531" s="13" t="s">
        <v>29</v>
      </c>
      <c r="W531" s="13" t="s">
        <v>29</v>
      </c>
      <c r="X531" s="17" t="str">
        <f>IF(S531=T531,"T","F")</f>
        <v>T</v>
      </c>
      <c r="Y531" s="17" t="s">
        <v>30</v>
      </c>
      <c r="Z531" s="17" t="s">
        <v>75</v>
      </c>
      <c r="AA531" s="17" t="str">
        <f>VLOOKUP(U531,계정과목!$B$4:$C$75,2)</f>
        <v>지급수수료</v>
      </c>
      <c r="AB531" s="17" t="str">
        <f>VLOOKUP(S531,계정과목!$B$4:$C$75,2)</f>
        <v>상품</v>
      </c>
      <c r="AC531" s="17" t="str">
        <f>VLOOKUP(T531,계정과목!$B$4:$C$75,2)</f>
        <v>상품</v>
      </c>
      <c r="AD531" s="13" t="s">
        <v>52</v>
      </c>
      <c r="AE531" s="17" t="s">
        <v>2668</v>
      </c>
      <c r="AF531" s="13" t="s">
        <v>24</v>
      </c>
      <c r="AG531" s="17" t="s">
        <v>2638</v>
      </c>
      <c r="AH531" s="17" t="s">
        <v>2359</v>
      </c>
      <c r="AI531" s="17" t="s">
        <v>2359</v>
      </c>
      <c r="AJ531" s="17" t="s">
        <v>2367</v>
      </c>
      <c r="AK531" s="17" t="s">
        <v>2384</v>
      </c>
      <c r="AL531" s="27"/>
    </row>
    <row r="532" spans="1:38">
      <c r="A532" s="26">
        <v>28645</v>
      </c>
      <c r="B532" s="13" t="s">
        <v>19</v>
      </c>
      <c r="C532" s="13">
        <v>129578</v>
      </c>
      <c r="D532" s="14" t="s">
        <v>1810</v>
      </c>
      <c r="E532" s="13" t="s">
        <v>1811</v>
      </c>
      <c r="F532" s="15">
        <v>43328</v>
      </c>
      <c r="G532" s="15">
        <v>43330</v>
      </c>
      <c r="H532" s="15">
        <v>43330</v>
      </c>
      <c r="I532" s="14" t="s">
        <v>1812</v>
      </c>
      <c r="J532" s="13" t="s">
        <v>1813</v>
      </c>
      <c r="K532" s="14">
        <v>450444</v>
      </c>
      <c r="L532" s="14">
        <v>45044</v>
      </c>
      <c r="M532" s="14">
        <v>495488</v>
      </c>
      <c r="N532" s="13" t="s">
        <v>43</v>
      </c>
      <c r="O532" s="14" t="s">
        <v>1814</v>
      </c>
      <c r="P532" s="13" t="s">
        <v>1507</v>
      </c>
      <c r="Q532" s="13" t="s">
        <v>220</v>
      </c>
      <c r="R532" s="13" t="s">
        <v>60</v>
      </c>
      <c r="S532" s="16">
        <v>813</v>
      </c>
      <c r="T532" s="16">
        <v>813</v>
      </c>
      <c r="U532" s="16">
        <v>827</v>
      </c>
      <c r="V532" s="13" t="s">
        <v>29</v>
      </c>
      <c r="W532" s="13" t="s">
        <v>29</v>
      </c>
      <c r="X532" s="17" t="str">
        <f>IF(S532=T532,"T","F")</f>
        <v>T</v>
      </c>
      <c r="Y532" s="17" t="s">
        <v>33</v>
      </c>
      <c r="Z532" s="17" t="s">
        <v>33</v>
      </c>
      <c r="AA532" s="17" t="str">
        <f>VLOOKUP(U532,계정과목!$B$4:$C$75,2)</f>
        <v>지급수수료</v>
      </c>
      <c r="AB532" s="17" t="str">
        <f>VLOOKUP(S532,계정과목!$B$4:$C$75,2)</f>
        <v>수도광열비</v>
      </c>
      <c r="AC532" s="17" t="str">
        <f>VLOOKUP(T532,계정과목!$B$4:$C$75,2)</f>
        <v>수도광열비</v>
      </c>
      <c r="AD532" s="13" t="s">
        <v>60</v>
      </c>
      <c r="AE532" s="17" t="s">
        <v>2696</v>
      </c>
      <c r="AF532" s="13" t="s">
        <v>43</v>
      </c>
      <c r="AG532" s="17" t="s">
        <v>2638</v>
      </c>
      <c r="AH532" s="17" t="s">
        <v>2359</v>
      </c>
      <c r="AI532" s="17" t="s">
        <v>2359</v>
      </c>
      <c r="AJ532" s="17" t="s">
        <v>2416</v>
      </c>
      <c r="AK532" s="17" t="s">
        <v>2637</v>
      </c>
      <c r="AL532" s="27"/>
    </row>
    <row r="533" spans="1:38">
      <c r="A533" s="26">
        <v>28962</v>
      </c>
      <c r="B533" s="13" t="s">
        <v>19</v>
      </c>
      <c r="C533" s="13">
        <v>129644</v>
      </c>
      <c r="D533" s="14" t="s">
        <v>1815</v>
      </c>
      <c r="E533" s="13" t="s">
        <v>1816</v>
      </c>
      <c r="F533" s="15">
        <v>43343</v>
      </c>
      <c r="G533" s="15">
        <v>43348</v>
      </c>
      <c r="H533" s="15">
        <v>43348</v>
      </c>
      <c r="I533" s="14" t="s">
        <v>250</v>
      </c>
      <c r="J533" s="13" t="s">
        <v>251</v>
      </c>
      <c r="K533" s="14">
        <v>65085</v>
      </c>
      <c r="L533" s="14">
        <v>6455</v>
      </c>
      <c r="M533" s="14">
        <v>71540</v>
      </c>
      <c r="N533" s="13" t="s">
        <v>24</v>
      </c>
      <c r="O533" s="14" t="s">
        <v>1817</v>
      </c>
      <c r="P533" s="13" t="s">
        <v>1507</v>
      </c>
      <c r="Q533" s="13" t="s">
        <v>231</v>
      </c>
      <c r="R533" s="13" t="s">
        <v>52</v>
      </c>
      <c r="S533" s="16">
        <v>828</v>
      </c>
      <c r="T533" s="16">
        <v>828</v>
      </c>
      <c r="U533" s="16">
        <v>827</v>
      </c>
      <c r="V533" s="13" t="s">
        <v>29</v>
      </c>
      <c r="W533" s="13" t="s">
        <v>29</v>
      </c>
      <c r="X533" s="17" t="str">
        <f>IF(S533=T533,"T","F")</f>
        <v>T</v>
      </c>
      <c r="Y533" s="17" t="s">
        <v>30</v>
      </c>
      <c r="Z533" s="17" t="s">
        <v>30</v>
      </c>
      <c r="AA533" s="17" t="str">
        <f>VLOOKUP(U533,계정과목!$B$4:$C$75,2)</f>
        <v>지급수수료</v>
      </c>
      <c r="AB533" s="17" t="str">
        <f>VLOOKUP(S533,계정과목!$B$4:$C$75,2)</f>
        <v>광고선전비</v>
      </c>
      <c r="AC533" s="17" t="str">
        <f>VLOOKUP(T533,계정과목!$B$4:$C$75,2)</f>
        <v>광고선전비</v>
      </c>
      <c r="AD533" s="13" t="s">
        <v>52</v>
      </c>
      <c r="AE533" s="17" t="s">
        <v>2687</v>
      </c>
      <c r="AF533" s="13" t="s">
        <v>24</v>
      </c>
      <c r="AG533" s="17" t="s">
        <v>2638</v>
      </c>
      <c r="AH533" s="17" t="s">
        <v>2359</v>
      </c>
      <c r="AI533" s="17" t="s">
        <v>2359</v>
      </c>
      <c r="AJ533" s="17" t="s">
        <v>2367</v>
      </c>
      <c r="AK533" s="17" t="s">
        <v>2384</v>
      </c>
      <c r="AL533" s="27"/>
    </row>
    <row r="534" spans="1:38">
      <c r="A534" s="26">
        <v>29012</v>
      </c>
      <c r="B534" s="13" t="s">
        <v>19</v>
      </c>
      <c r="C534" s="13">
        <v>129725</v>
      </c>
      <c r="D534" s="14" t="s">
        <v>1305</v>
      </c>
      <c r="E534" s="13" t="s">
        <v>1306</v>
      </c>
      <c r="F534" s="15">
        <v>43337</v>
      </c>
      <c r="G534" s="15">
        <v>43344</v>
      </c>
      <c r="H534" s="15">
        <v>43344</v>
      </c>
      <c r="I534" s="14" t="s">
        <v>1818</v>
      </c>
      <c r="J534" s="13" t="s">
        <v>1819</v>
      </c>
      <c r="K534" s="14">
        <v>80000</v>
      </c>
      <c r="L534" s="14">
        <v>8000</v>
      </c>
      <c r="M534" s="14">
        <v>88000</v>
      </c>
      <c r="N534" s="13" t="s">
        <v>43</v>
      </c>
      <c r="O534" s="14" t="s">
        <v>1820</v>
      </c>
      <c r="P534" s="13" t="s">
        <v>1507</v>
      </c>
      <c r="Q534" s="13" t="s">
        <v>711</v>
      </c>
      <c r="R534" s="13" t="s">
        <v>60</v>
      </c>
      <c r="S534" s="16">
        <v>831</v>
      </c>
      <c r="T534" s="16">
        <v>831</v>
      </c>
      <c r="U534" s="16">
        <v>827</v>
      </c>
      <c r="V534" s="13" t="s">
        <v>29</v>
      </c>
      <c r="W534" s="13" t="s">
        <v>29</v>
      </c>
      <c r="X534" s="17" t="str">
        <f>IF(S534=T534,"T","F")</f>
        <v>T</v>
      </c>
      <c r="Y534" s="17" t="s">
        <v>33</v>
      </c>
      <c r="Z534" s="17" t="s">
        <v>33</v>
      </c>
      <c r="AA534" s="17" t="str">
        <f>VLOOKUP(U534,계정과목!$B$4:$C$75,2)</f>
        <v>지급수수료</v>
      </c>
      <c r="AB534" s="17" t="str">
        <f>VLOOKUP(S534,계정과목!$B$4:$C$75,2)</f>
        <v>건물관리비</v>
      </c>
      <c r="AC534" s="17" t="str">
        <f>VLOOKUP(T534,계정과목!$B$4:$C$75,2)</f>
        <v>건물관리비</v>
      </c>
      <c r="AD534" s="13" t="s">
        <v>60</v>
      </c>
      <c r="AE534" s="17" t="s">
        <v>2701</v>
      </c>
      <c r="AF534" s="13" t="s">
        <v>43</v>
      </c>
      <c r="AG534" s="17" t="s">
        <v>2638</v>
      </c>
      <c r="AH534" s="17" t="s">
        <v>2359</v>
      </c>
      <c r="AI534" s="17" t="s">
        <v>2359</v>
      </c>
      <c r="AJ534" s="17" t="s">
        <v>2367</v>
      </c>
      <c r="AK534" s="17" t="s">
        <v>2384</v>
      </c>
      <c r="AL534" s="27"/>
    </row>
    <row r="535" spans="1:38">
      <c r="A535" s="26">
        <v>29017</v>
      </c>
      <c r="B535" s="13" t="s">
        <v>19</v>
      </c>
      <c r="C535" s="13">
        <v>129727</v>
      </c>
      <c r="D535" s="14" t="s">
        <v>1310</v>
      </c>
      <c r="E535" s="13" t="s">
        <v>1311</v>
      </c>
      <c r="F535" s="15">
        <v>43358</v>
      </c>
      <c r="G535" s="15">
        <v>43361</v>
      </c>
      <c r="H535" s="15">
        <v>43362</v>
      </c>
      <c r="I535" s="14" t="s">
        <v>229</v>
      </c>
      <c r="J535" s="13" t="s">
        <v>230</v>
      </c>
      <c r="K535" s="14">
        <v>425000</v>
      </c>
      <c r="L535" s="14">
        <v>42500</v>
      </c>
      <c r="M535" s="14">
        <v>467500</v>
      </c>
      <c r="N535" s="13" t="s">
        <v>43</v>
      </c>
      <c r="O535" s="14" t="s">
        <v>1821</v>
      </c>
      <c r="P535" s="13" t="s">
        <v>1507</v>
      </c>
      <c r="Q535" s="13" t="s">
        <v>1822</v>
      </c>
      <c r="R535" s="13" t="s">
        <v>52</v>
      </c>
      <c r="S535" s="16">
        <v>202</v>
      </c>
      <c r="T535" s="16">
        <v>202</v>
      </c>
      <c r="U535" s="16">
        <v>827</v>
      </c>
      <c r="V535" s="13" t="s">
        <v>29</v>
      </c>
      <c r="W535" s="13" t="s">
        <v>29</v>
      </c>
      <c r="X535" s="17" t="str">
        <f>IF(S535=T535,"T","F")</f>
        <v>T</v>
      </c>
      <c r="Y535" s="17" t="s">
        <v>30</v>
      </c>
      <c r="Z535" s="17" t="s">
        <v>30</v>
      </c>
      <c r="AA535" s="17" t="str">
        <f>VLOOKUP(U535,계정과목!$B$4:$C$75,2)</f>
        <v>지급수수료</v>
      </c>
      <c r="AB535" s="17" t="str">
        <f>VLOOKUP(S535,계정과목!$B$4:$C$75,2)</f>
        <v>비품</v>
      </c>
      <c r="AC535" s="17" t="str">
        <f>VLOOKUP(T535,계정과목!$B$4:$C$75,2)</f>
        <v>비품</v>
      </c>
      <c r="AD535" s="13" t="s">
        <v>52</v>
      </c>
      <c r="AE535" s="17" t="s">
        <v>1821</v>
      </c>
      <c r="AF535" s="13" t="s">
        <v>43</v>
      </c>
      <c r="AG535" s="17" t="s">
        <v>2638</v>
      </c>
      <c r="AH535" s="17" t="s">
        <v>2359</v>
      </c>
      <c r="AI535" s="17" t="s">
        <v>2359</v>
      </c>
      <c r="AJ535" s="17" t="s">
        <v>2367</v>
      </c>
      <c r="AK535" s="17" t="s">
        <v>2384</v>
      </c>
      <c r="AL535" s="27"/>
    </row>
    <row r="536" spans="1:38">
      <c r="A536" s="26">
        <v>29023</v>
      </c>
      <c r="B536" s="13" t="s">
        <v>19</v>
      </c>
      <c r="C536" s="13">
        <v>129727</v>
      </c>
      <c r="D536" s="14" t="s">
        <v>1310</v>
      </c>
      <c r="E536" s="13" t="s">
        <v>1311</v>
      </c>
      <c r="F536" s="15">
        <v>43328</v>
      </c>
      <c r="G536" s="15">
        <v>43329</v>
      </c>
      <c r="H536" s="15">
        <v>43330</v>
      </c>
      <c r="I536" s="14" t="s">
        <v>229</v>
      </c>
      <c r="J536" s="13" t="s">
        <v>230</v>
      </c>
      <c r="K536" s="14">
        <v>423000</v>
      </c>
      <c r="L536" s="14">
        <v>42300</v>
      </c>
      <c r="M536" s="14">
        <v>465300</v>
      </c>
      <c r="N536" s="13" t="s">
        <v>43</v>
      </c>
      <c r="O536" s="14" t="s">
        <v>1821</v>
      </c>
      <c r="P536" s="13" t="s">
        <v>1507</v>
      </c>
      <c r="Q536" s="13" t="s">
        <v>220</v>
      </c>
      <c r="R536" s="13" t="s">
        <v>52</v>
      </c>
      <c r="S536" s="16">
        <v>202</v>
      </c>
      <c r="T536" s="16">
        <v>202</v>
      </c>
      <c r="U536" s="16">
        <v>827</v>
      </c>
      <c r="V536" s="13" t="s">
        <v>29</v>
      </c>
      <c r="W536" s="13" t="s">
        <v>29</v>
      </c>
      <c r="X536" s="17" t="str">
        <f>IF(S536=T536,"T","F")</f>
        <v>T</v>
      </c>
      <c r="Y536" s="17" t="s">
        <v>33</v>
      </c>
      <c r="Z536" s="17" t="s">
        <v>33</v>
      </c>
      <c r="AA536" s="17" t="str">
        <f>VLOOKUP(U536,계정과목!$B$4:$C$75,2)</f>
        <v>지급수수료</v>
      </c>
      <c r="AB536" s="17" t="str">
        <f>VLOOKUP(S536,계정과목!$B$4:$C$75,2)</f>
        <v>비품</v>
      </c>
      <c r="AC536" s="17" t="str">
        <f>VLOOKUP(T536,계정과목!$B$4:$C$75,2)</f>
        <v>비품</v>
      </c>
      <c r="AD536" s="13" t="s">
        <v>52</v>
      </c>
      <c r="AE536" s="17" t="s">
        <v>1821</v>
      </c>
      <c r="AF536" s="13" t="s">
        <v>43</v>
      </c>
      <c r="AG536" s="17" t="s">
        <v>2638</v>
      </c>
      <c r="AH536" s="17" t="s">
        <v>2359</v>
      </c>
      <c r="AI536" s="17" t="s">
        <v>2359</v>
      </c>
      <c r="AJ536" s="17" t="s">
        <v>2367</v>
      </c>
      <c r="AK536" s="17" t="s">
        <v>2384</v>
      </c>
      <c r="AL536" s="27"/>
    </row>
    <row r="537" spans="1:38">
      <c r="A537" s="26">
        <v>29027</v>
      </c>
      <c r="B537" s="13" t="s">
        <v>19</v>
      </c>
      <c r="C537" s="13">
        <v>129727</v>
      </c>
      <c r="D537" s="14" t="s">
        <v>1310</v>
      </c>
      <c r="E537" s="13" t="s">
        <v>1311</v>
      </c>
      <c r="F537" s="15">
        <v>43321</v>
      </c>
      <c r="G537" s="15">
        <v>43350</v>
      </c>
      <c r="H537" s="15">
        <v>43351</v>
      </c>
      <c r="I537" s="14" t="s">
        <v>617</v>
      </c>
      <c r="J537" s="13" t="s">
        <v>618</v>
      </c>
      <c r="K537" s="14">
        <v>10000</v>
      </c>
      <c r="L537" s="14">
        <v>1000</v>
      </c>
      <c r="M537" s="14">
        <v>11000</v>
      </c>
      <c r="N537" s="13" t="s">
        <v>43</v>
      </c>
      <c r="O537" s="14" t="s">
        <v>1823</v>
      </c>
      <c r="P537" s="13" t="s">
        <v>1507</v>
      </c>
      <c r="Q537" s="13" t="s">
        <v>671</v>
      </c>
      <c r="R537" s="13" t="s">
        <v>622</v>
      </c>
      <c r="S537" s="16">
        <v>812</v>
      </c>
      <c r="T537" s="16">
        <v>812</v>
      </c>
      <c r="U537" s="16">
        <v>827</v>
      </c>
      <c r="V537" s="13" t="s">
        <v>29</v>
      </c>
      <c r="W537" s="13" t="s">
        <v>29</v>
      </c>
      <c r="X537" s="17" t="str">
        <f>IF(S537=T537,"T","F")</f>
        <v>T</v>
      </c>
      <c r="Y537" s="17" t="s">
        <v>30</v>
      </c>
      <c r="Z537" s="17" t="s">
        <v>30</v>
      </c>
      <c r="AA537" s="17" t="str">
        <f>VLOOKUP(U537,계정과목!$B$4:$C$75,2)</f>
        <v>지급수수료</v>
      </c>
      <c r="AB537" s="17" t="str">
        <f>VLOOKUP(S537,계정과목!$B$4:$C$75,2)</f>
        <v>통신비</v>
      </c>
      <c r="AC537" s="17" t="str">
        <f>VLOOKUP(T537,계정과목!$B$4:$C$75,2)</f>
        <v>통신비</v>
      </c>
      <c r="AD537" s="13" t="s">
        <v>622</v>
      </c>
      <c r="AE537" s="17" t="s">
        <v>2702</v>
      </c>
      <c r="AF537" s="13" t="s">
        <v>43</v>
      </c>
      <c r="AG537" s="17" t="s">
        <v>2258</v>
      </c>
      <c r="AH537" s="17" t="s">
        <v>2691</v>
      </c>
      <c r="AI537" s="17" t="s">
        <v>2692</v>
      </c>
      <c r="AJ537" s="17" t="s">
        <v>2703</v>
      </c>
      <c r="AK537" s="17" t="s">
        <v>2640</v>
      </c>
      <c r="AL537" s="27"/>
    </row>
    <row r="538" spans="1:38">
      <c r="A538" s="26">
        <v>29098</v>
      </c>
      <c r="B538" s="13" t="s">
        <v>19</v>
      </c>
      <c r="C538" s="13">
        <v>129753</v>
      </c>
      <c r="D538" s="14" t="s">
        <v>1825</v>
      </c>
      <c r="E538" s="13" t="s">
        <v>1826</v>
      </c>
      <c r="F538" s="15">
        <v>43343</v>
      </c>
      <c r="G538" s="15">
        <v>43348</v>
      </c>
      <c r="H538" s="15">
        <v>43348</v>
      </c>
      <c r="I538" s="14" t="s">
        <v>250</v>
      </c>
      <c r="J538" s="13" t="s">
        <v>251</v>
      </c>
      <c r="K538" s="14">
        <v>42405</v>
      </c>
      <c r="L538" s="14">
        <v>4239</v>
      </c>
      <c r="M538" s="14">
        <v>46644</v>
      </c>
      <c r="N538" s="13" t="s">
        <v>24</v>
      </c>
      <c r="O538" s="14" t="s">
        <v>1827</v>
      </c>
      <c r="P538" s="13" t="s">
        <v>1507</v>
      </c>
      <c r="Q538" s="13" t="s">
        <v>238</v>
      </c>
      <c r="R538" s="13" t="s">
        <v>52</v>
      </c>
      <c r="S538" s="16">
        <v>828</v>
      </c>
      <c r="T538" s="16">
        <v>828</v>
      </c>
      <c r="U538" s="16">
        <v>827</v>
      </c>
      <c r="V538" s="13" t="s">
        <v>29</v>
      </c>
      <c r="W538" s="13" t="s">
        <v>29</v>
      </c>
      <c r="X538" s="17" t="str">
        <f>IF(S538=T538,"T","F")</f>
        <v>T</v>
      </c>
      <c r="Y538" s="17" t="s">
        <v>33</v>
      </c>
      <c r="Z538" s="17" t="s">
        <v>33</v>
      </c>
      <c r="AA538" s="17" t="str">
        <f>VLOOKUP(U538,계정과목!$B$4:$C$75,2)</f>
        <v>지급수수료</v>
      </c>
      <c r="AB538" s="17" t="str">
        <f>VLOOKUP(S538,계정과목!$B$4:$C$75,2)</f>
        <v>광고선전비</v>
      </c>
      <c r="AC538" s="17" t="str">
        <f>VLOOKUP(T538,계정과목!$B$4:$C$75,2)</f>
        <v>광고선전비</v>
      </c>
      <c r="AD538" s="13" t="s">
        <v>52</v>
      </c>
      <c r="AE538" s="17" t="s">
        <v>2687</v>
      </c>
      <c r="AF538" s="13" t="s">
        <v>24</v>
      </c>
      <c r="AG538" s="17" t="s">
        <v>2638</v>
      </c>
      <c r="AH538" s="17" t="s">
        <v>2359</v>
      </c>
      <c r="AI538" s="17" t="s">
        <v>2359</v>
      </c>
      <c r="AJ538" s="17" t="s">
        <v>2367</v>
      </c>
      <c r="AK538" s="17" t="s">
        <v>2384</v>
      </c>
      <c r="AL538" s="27"/>
    </row>
    <row r="539" spans="1:38">
      <c r="A539" s="26">
        <v>29149</v>
      </c>
      <c r="B539" s="13" t="s">
        <v>19</v>
      </c>
      <c r="C539" s="13">
        <v>129761</v>
      </c>
      <c r="D539" s="14" t="s">
        <v>1828</v>
      </c>
      <c r="E539" s="13" t="s">
        <v>1829</v>
      </c>
      <c r="F539" s="15">
        <v>43343</v>
      </c>
      <c r="G539" s="15">
        <v>43348</v>
      </c>
      <c r="H539" s="15">
        <v>43348</v>
      </c>
      <c r="I539" s="14" t="s">
        <v>250</v>
      </c>
      <c r="J539" s="13" t="s">
        <v>251</v>
      </c>
      <c r="K539" s="14">
        <v>88107</v>
      </c>
      <c r="L539" s="14">
        <v>8767</v>
      </c>
      <c r="M539" s="14">
        <v>96874</v>
      </c>
      <c r="N539" s="13" t="s">
        <v>24</v>
      </c>
      <c r="O539" s="14" t="s">
        <v>1817</v>
      </c>
      <c r="P539" s="13" t="s">
        <v>1507</v>
      </c>
      <c r="Q539" s="13" t="s">
        <v>238</v>
      </c>
      <c r="R539" s="13" t="s">
        <v>52</v>
      </c>
      <c r="S539" s="16">
        <v>828</v>
      </c>
      <c r="T539" s="16">
        <v>828</v>
      </c>
      <c r="U539" s="16">
        <v>827</v>
      </c>
      <c r="V539" s="13" t="s">
        <v>29</v>
      </c>
      <c r="W539" s="13" t="s">
        <v>29</v>
      </c>
      <c r="X539" s="17" t="str">
        <f>IF(S539=T539,"T","F")</f>
        <v>T</v>
      </c>
      <c r="Y539" s="17" t="s">
        <v>30</v>
      </c>
      <c r="Z539" s="17" t="s">
        <v>30</v>
      </c>
      <c r="AA539" s="17" t="str">
        <f>VLOOKUP(U539,계정과목!$B$4:$C$75,2)</f>
        <v>지급수수료</v>
      </c>
      <c r="AB539" s="17" t="str">
        <f>VLOOKUP(S539,계정과목!$B$4:$C$75,2)</f>
        <v>광고선전비</v>
      </c>
      <c r="AC539" s="17" t="str">
        <f>VLOOKUP(T539,계정과목!$B$4:$C$75,2)</f>
        <v>광고선전비</v>
      </c>
      <c r="AD539" s="13" t="s">
        <v>52</v>
      </c>
      <c r="AE539" s="17" t="s">
        <v>2704</v>
      </c>
      <c r="AF539" s="13" t="s">
        <v>24</v>
      </c>
      <c r="AG539" s="17" t="s">
        <v>2638</v>
      </c>
      <c r="AH539" s="17" t="s">
        <v>2359</v>
      </c>
      <c r="AI539" s="17" t="s">
        <v>2359</v>
      </c>
      <c r="AJ539" s="17" t="s">
        <v>2367</v>
      </c>
      <c r="AK539" s="17" t="s">
        <v>2384</v>
      </c>
      <c r="AL539" s="27"/>
    </row>
    <row r="540" spans="1:38">
      <c r="A540" s="26">
        <v>29151</v>
      </c>
      <c r="B540" s="13" t="s">
        <v>19</v>
      </c>
      <c r="C540" s="13">
        <v>129761</v>
      </c>
      <c r="D540" s="14" t="s">
        <v>1828</v>
      </c>
      <c r="E540" s="13" t="s">
        <v>1829</v>
      </c>
      <c r="F540" s="15">
        <v>43343</v>
      </c>
      <c r="G540" s="15">
        <v>43348</v>
      </c>
      <c r="H540" s="15">
        <v>43348</v>
      </c>
      <c r="I540" s="14" t="s">
        <v>250</v>
      </c>
      <c r="J540" s="13" t="s">
        <v>251</v>
      </c>
      <c r="K540" s="14">
        <v>18000</v>
      </c>
      <c r="L540" s="14">
        <v>1800</v>
      </c>
      <c r="M540" s="14">
        <v>19800</v>
      </c>
      <c r="N540" s="13" t="s">
        <v>24</v>
      </c>
      <c r="O540" s="14" t="s">
        <v>1594</v>
      </c>
      <c r="P540" s="13" t="s">
        <v>1507</v>
      </c>
      <c r="Q540" s="13" t="s">
        <v>258</v>
      </c>
      <c r="R540" s="13" t="s">
        <v>60</v>
      </c>
      <c r="S540" s="16">
        <v>828</v>
      </c>
      <c r="T540" s="16">
        <v>828</v>
      </c>
      <c r="U540" s="16">
        <v>827</v>
      </c>
      <c r="V540" s="13" t="s">
        <v>29</v>
      </c>
      <c r="W540" s="13" t="s">
        <v>29</v>
      </c>
      <c r="X540" s="17" t="str">
        <f>IF(S540=T540,"T","F")</f>
        <v>T</v>
      </c>
      <c r="Y540" s="17" t="s">
        <v>33</v>
      </c>
      <c r="Z540" s="17" t="s">
        <v>30</v>
      </c>
      <c r="AA540" s="17" t="str">
        <f>VLOOKUP(U540,계정과목!$B$4:$C$75,2)</f>
        <v>지급수수료</v>
      </c>
      <c r="AB540" s="17" t="str">
        <f>VLOOKUP(S540,계정과목!$B$4:$C$75,2)</f>
        <v>광고선전비</v>
      </c>
      <c r="AC540" s="17" t="str">
        <f>VLOOKUP(T540,계정과목!$B$4:$C$75,2)</f>
        <v>광고선전비</v>
      </c>
      <c r="AD540" s="13" t="s">
        <v>60</v>
      </c>
      <c r="AE540" s="17" t="s">
        <v>1594</v>
      </c>
      <c r="AF540" s="13" t="s">
        <v>24</v>
      </c>
      <c r="AG540" s="17" t="s">
        <v>2638</v>
      </c>
      <c r="AH540" s="17" t="s">
        <v>2359</v>
      </c>
      <c r="AI540" s="17" t="s">
        <v>2359</v>
      </c>
      <c r="AJ540" s="17" t="s">
        <v>2367</v>
      </c>
      <c r="AK540" s="17" t="s">
        <v>2384</v>
      </c>
      <c r="AL540" s="27"/>
    </row>
    <row r="541" spans="1:38">
      <c r="A541" s="26">
        <v>29278</v>
      </c>
      <c r="B541" s="13" t="s">
        <v>19</v>
      </c>
      <c r="C541" s="13">
        <v>129780</v>
      </c>
      <c r="D541" s="14" t="s">
        <v>1831</v>
      </c>
      <c r="E541" s="13" t="s">
        <v>1832</v>
      </c>
      <c r="F541" s="15">
        <v>43343</v>
      </c>
      <c r="G541" s="15">
        <v>43348</v>
      </c>
      <c r="H541" s="15">
        <v>43348</v>
      </c>
      <c r="I541" s="14" t="s">
        <v>250</v>
      </c>
      <c r="J541" s="13" t="s">
        <v>251</v>
      </c>
      <c r="K541" s="14">
        <v>14000</v>
      </c>
      <c r="L541" s="14">
        <v>1400</v>
      </c>
      <c r="M541" s="14">
        <v>15400</v>
      </c>
      <c r="N541" s="13" t="s">
        <v>24</v>
      </c>
      <c r="O541" s="14" t="s">
        <v>1790</v>
      </c>
      <c r="P541" s="13" t="s">
        <v>1507</v>
      </c>
      <c r="Q541" s="13" t="s">
        <v>231</v>
      </c>
      <c r="R541" s="13" t="s">
        <v>28</v>
      </c>
      <c r="S541" s="16">
        <v>828</v>
      </c>
      <c r="T541" s="16">
        <v>828</v>
      </c>
      <c r="U541" s="16">
        <v>827</v>
      </c>
      <c r="V541" s="13" t="s">
        <v>29</v>
      </c>
      <c r="W541" s="13" t="s">
        <v>29</v>
      </c>
      <c r="X541" s="17" t="str">
        <f>IF(S541=T541,"T","F")</f>
        <v>T</v>
      </c>
      <c r="Y541" s="17" t="s">
        <v>30</v>
      </c>
      <c r="Z541" s="17" t="s">
        <v>30</v>
      </c>
      <c r="AA541" s="17" t="str">
        <f>VLOOKUP(U541,계정과목!$B$4:$C$75,2)</f>
        <v>지급수수료</v>
      </c>
      <c r="AB541" s="17" t="str">
        <f>VLOOKUP(S541,계정과목!$B$4:$C$75,2)</f>
        <v>광고선전비</v>
      </c>
      <c r="AC541" s="17" t="str">
        <f>VLOOKUP(T541,계정과목!$B$4:$C$75,2)</f>
        <v>광고선전비</v>
      </c>
      <c r="AD541" s="13" t="s">
        <v>28</v>
      </c>
      <c r="AE541" s="17" t="s">
        <v>1790</v>
      </c>
      <c r="AF541" s="13" t="s">
        <v>24</v>
      </c>
      <c r="AG541" s="17" t="s">
        <v>2638</v>
      </c>
      <c r="AH541" s="17" t="s">
        <v>2359</v>
      </c>
      <c r="AI541" s="17" t="s">
        <v>2359</v>
      </c>
      <c r="AJ541" s="17" t="s">
        <v>2367</v>
      </c>
      <c r="AK541" s="17" t="s">
        <v>2384</v>
      </c>
      <c r="AL541" s="27"/>
    </row>
    <row r="542" spans="1:38">
      <c r="A542" s="26">
        <v>29279</v>
      </c>
      <c r="B542" s="13" t="s">
        <v>19</v>
      </c>
      <c r="C542" s="13">
        <v>129780</v>
      </c>
      <c r="D542" s="14" t="s">
        <v>1831</v>
      </c>
      <c r="E542" s="13" t="s">
        <v>1832</v>
      </c>
      <c r="F542" s="15">
        <v>43343</v>
      </c>
      <c r="G542" s="15">
        <v>43348</v>
      </c>
      <c r="H542" s="15">
        <v>43348</v>
      </c>
      <c r="I542" s="14" t="s">
        <v>250</v>
      </c>
      <c r="J542" s="13" t="s">
        <v>251</v>
      </c>
      <c r="K542" s="14">
        <v>120147</v>
      </c>
      <c r="L542" s="14">
        <v>11891</v>
      </c>
      <c r="M542" s="14">
        <v>132038</v>
      </c>
      <c r="N542" s="13" t="s">
        <v>24</v>
      </c>
      <c r="O542" s="14" t="s">
        <v>1833</v>
      </c>
      <c r="P542" s="13" t="s">
        <v>1507</v>
      </c>
      <c r="Q542" s="13" t="s">
        <v>258</v>
      </c>
      <c r="R542" s="13" t="s">
        <v>52</v>
      </c>
      <c r="S542" s="16">
        <v>828</v>
      </c>
      <c r="T542" s="16">
        <v>828</v>
      </c>
      <c r="U542" s="16">
        <v>827</v>
      </c>
      <c r="V542" s="13" t="s">
        <v>29</v>
      </c>
      <c r="W542" s="13" t="s">
        <v>29</v>
      </c>
      <c r="X542" s="17" t="str">
        <f>IF(S542=T542,"T","F")</f>
        <v>T</v>
      </c>
      <c r="Y542" s="17" t="s">
        <v>33</v>
      </c>
      <c r="Z542" s="17" t="s">
        <v>61</v>
      </c>
      <c r="AA542" s="17" t="str">
        <f>VLOOKUP(U542,계정과목!$B$4:$C$75,2)</f>
        <v>지급수수료</v>
      </c>
      <c r="AB542" s="17" t="str">
        <f>VLOOKUP(S542,계정과목!$B$4:$C$75,2)</f>
        <v>광고선전비</v>
      </c>
      <c r="AC542" s="17" t="str">
        <f>VLOOKUP(T542,계정과목!$B$4:$C$75,2)</f>
        <v>광고선전비</v>
      </c>
      <c r="AD542" s="13" t="s">
        <v>52</v>
      </c>
      <c r="AE542" s="17" t="s">
        <v>2329</v>
      </c>
      <c r="AF542" s="13" t="s">
        <v>24</v>
      </c>
      <c r="AG542" s="17" t="s">
        <v>2638</v>
      </c>
      <c r="AH542" s="17" t="s">
        <v>2359</v>
      </c>
      <c r="AI542" s="17" t="s">
        <v>2359</v>
      </c>
      <c r="AJ542" s="17" t="s">
        <v>2367</v>
      </c>
      <c r="AK542" s="17" t="s">
        <v>2384</v>
      </c>
      <c r="AL542" s="27"/>
    </row>
    <row r="543" spans="1:38">
      <c r="A543" s="26">
        <v>29299</v>
      </c>
      <c r="B543" s="13" t="s">
        <v>19</v>
      </c>
      <c r="C543" s="13">
        <v>129781</v>
      </c>
      <c r="D543" s="14" t="s">
        <v>1834</v>
      </c>
      <c r="E543" s="13" t="s">
        <v>1835</v>
      </c>
      <c r="F543" s="15">
        <v>43343</v>
      </c>
      <c r="G543" s="15">
        <v>43348</v>
      </c>
      <c r="H543" s="15">
        <v>43348</v>
      </c>
      <c r="I543" s="14" t="s">
        <v>250</v>
      </c>
      <c r="J543" s="13" t="s">
        <v>251</v>
      </c>
      <c r="K543" s="14">
        <v>143940</v>
      </c>
      <c r="L543" s="14">
        <v>14394</v>
      </c>
      <c r="M543" s="14">
        <v>158334</v>
      </c>
      <c r="N543" s="13" t="s">
        <v>24</v>
      </c>
      <c r="O543" s="14" t="s">
        <v>1833</v>
      </c>
      <c r="P543" s="13" t="s">
        <v>1507</v>
      </c>
      <c r="Q543" s="13" t="s">
        <v>238</v>
      </c>
      <c r="R543" s="13" t="s">
        <v>52</v>
      </c>
      <c r="S543" s="16">
        <v>828</v>
      </c>
      <c r="T543" s="16">
        <v>828</v>
      </c>
      <c r="U543" s="16">
        <v>827</v>
      </c>
      <c r="V543" s="13" t="s">
        <v>29</v>
      </c>
      <c r="W543" s="13" t="s">
        <v>29</v>
      </c>
      <c r="X543" s="17" t="str">
        <f>IF(S543=T543,"T","F")</f>
        <v>T</v>
      </c>
      <c r="Y543" s="17" t="s">
        <v>30</v>
      </c>
      <c r="Z543" s="17" t="s">
        <v>30</v>
      </c>
      <c r="AA543" s="17" t="str">
        <f>VLOOKUP(U543,계정과목!$B$4:$C$75,2)</f>
        <v>지급수수료</v>
      </c>
      <c r="AB543" s="17" t="str">
        <f>VLOOKUP(S543,계정과목!$B$4:$C$75,2)</f>
        <v>광고선전비</v>
      </c>
      <c r="AC543" s="17" t="str">
        <f>VLOOKUP(T543,계정과목!$B$4:$C$75,2)</f>
        <v>광고선전비</v>
      </c>
      <c r="AD543" s="13" t="s">
        <v>52</v>
      </c>
      <c r="AE543" s="17" t="s">
        <v>2705</v>
      </c>
      <c r="AF543" s="13" t="s">
        <v>24</v>
      </c>
      <c r="AG543" s="17" t="s">
        <v>2638</v>
      </c>
      <c r="AH543" s="17" t="s">
        <v>2359</v>
      </c>
      <c r="AI543" s="17" t="s">
        <v>2359</v>
      </c>
      <c r="AJ543" s="17" t="s">
        <v>2367</v>
      </c>
      <c r="AK543" s="17" t="s">
        <v>2384</v>
      </c>
      <c r="AL543" s="27"/>
    </row>
    <row r="544" spans="1:38">
      <c r="A544" s="26">
        <v>29320</v>
      </c>
      <c r="B544" s="13" t="s">
        <v>19</v>
      </c>
      <c r="C544" s="13">
        <v>129786</v>
      </c>
      <c r="D544" s="14" t="s">
        <v>880</v>
      </c>
      <c r="E544" s="13" t="s">
        <v>881</v>
      </c>
      <c r="F544" s="15">
        <v>43343</v>
      </c>
      <c r="G544" s="15">
        <v>43347</v>
      </c>
      <c r="H544" s="15">
        <v>43347</v>
      </c>
      <c r="I544" s="14" t="s">
        <v>1836</v>
      </c>
      <c r="J544" s="13" t="s">
        <v>1837</v>
      </c>
      <c r="K544" s="14">
        <v>179844</v>
      </c>
      <c r="L544" s="14">
        <v>17984</v>
      </c>
      <c r="M544" s="14">
        <v>197828</v>
      </c>
      <c r="N544" s="13" t="s">
        <v>24</v>
      </c>
      <c r="O544" s="14" t="s">
        <v>1838</v>
      </c>
      <c r="P544" s="13" t="s">
        <v>1507</v>
      </c>
      <c r="Q544" s="13" t="s">
        <v>575</v>
      </c>
      <c r="R544" s="13" t="s">
        <v>52</v>
      </c>
      <c r="S544" s="16">
        <v>828</v>
      </c>
      <c r="T544" s="16">
        <v>828</v>
      </c>
      <c r="U544" s="16">
        <v>827</v>
      </c>
      <c r="V544" s="13" t="s">
        <v>29</v>
      </c>
      <c r="W544" s="13" t="s">
        <v>29</v>
      </c>
      <c r="X544" s="17" t="str">
        <f>IF(S544=T544,"T","F")</f>
        <v>T</v>
      </c>
      <c r="Y544" s="17" t="s">
        <v>33</v>
      </c>
      <c r="Z544" s="17" t="s">
        <v>30</v>
      </c>
      <c r="AA544" s="17" t="str">
        <f>VLOOKUP(U544,계정과목!$B$4:$C$75,2)</f>
        <v>지급수수료</v>
      </c>
      <c r="AB544" s="17" t="str">
        <f>VLOOKUP(S544,계정과목!$B$4:$C$75,2)</f>
        <v>광고선전비</v>
      </c>
      <c r="AC544" s="17" t="str">
        <f>VLOOKUP(T544,계정과목!$B$4:$C$75,2)</f>
        <v>광고선전비</v>
      </c>
      <c r="AD544" s="13" t="s">
        <v>52</v>
      </c>
      <c r="AE544" s="17" t="s">
        <v>2668</v>
      </c>
      <c r="AF544" s="13" t="s">
        <v>24</v>
      </c>
      <c r="AG544" s="17" t="s">
        <v>2638</v>
      </c>
      <c r="AH544" s="17" t="s">
        <v>2359</v>
      </c>
      <c r="AI544" s="17" t="s">
        <v>2359</v>
      </c>
      <c r="AJ544" s="17" t="s">
        <v>2367</v>
      </c>
      <c r="AK544" s="17" t="s">
        <v>2384</v>
      </c>
      <c r="AL544" s="27"/>
    </row>
    <row r="545" spans="1:38">
      <c r="A545" s="26">
        <v>29321</v>
      </c>
      <c r="B545" s="13" t="s">
        <v>19</v>
      </c>
      <c r="C545" s="13">
        <v>129786</v>
      </c>
      <c r="D545" s="14" t="s">
        <v>880</v>
      </c>
      <c r="E545" s="13" t="s">
        <v>881</v>
      </c>
      <c r="F545" s="15">
        <v>43343</v>
      </c>
      <c r="G545" s="15">
        <v>43345</v>
      </c>
      <c r="H545" s="15">
        <v>43345</v>
      </c>
      <c r="I545" s="14" t="s">
        <v>1836</v>
      </c>
      <c r="J545" s="13" t="s">
        <v>1837</v>
      </c>
      <c r="K545" s="14">
        <v>20822</v>
      </c>
      <c r="L545" s="14">
        <v>2082</v>
      </c>
      <c r="M545" s="14">
        <v>22904</v>
      </c>
      <c r="N545" s="13" t="s">
        <v>24</v>
      </c>
      <c r="O545" s="14" t="s">
        <v>1838</v>
      </c>
      <c r="P545" s="13" t="s">
        <v>1507</v>
      </c>
      <c r="Q545" s="13" t="s">
        <v>1292</v>
      </c>
      <c r="R545" s="13" t="s">
        <v>52</v>
      </c>
      <c r="S545" s="16">
        <v>828</v>
      </c>
      <c r="T545" s="16">
        <v>828</v>
      </c>
      <c r="U545" s="16">
        <v>827</v>
      </c>
      <c r="V545" s="13" t="s">
        <v>29</v>
      </c>
      <c r="W545" s="13" t="s">
        <v>29</v>
      </c>
      <c r="X545" s="17" t="str">
        <f>IF(S545=T545,"T","F")</f>
        <v>T</v>
      </c>
      <c r="Y545" s="17" t="s">
        <v>30</v>
      </c>
      <c r="Z545" s="17" t="s">
        <v>33</v>
      </c>
      <c r="AA545" s="17" t="str">
        <f>VLOOKUP(U545,계정과목!$B$4:$C$75,2)</f>
        <v>지급수수료</v>
      </c>
      <c r="AB545" s="17" t="str">
        <f>VLOOKUP(S545,계정과목!$B$4:$C$75,2)</f>
        <v>광고선전비</v>
      </c>
      <c r="AC545" s="17" t="str">
        <f>VLOOKUP(T545,계정과목!$B$4:$C$75,2)</f>
        <v>광고선전비</v>
      </c>
      <c r="AD545" s="13" t="s">
        <v>52</v>
      </c>
      <c r="AE545" s="17" t="s">
        <v>2668</v>
      </c>
      <c r="AF545" s="13" t="s">
        <v>24</v>
      </c>
      <c r="AG545" s="17" t="s">
        <v>2638</v>
      </c>
      <c r="AH545" s="17" t="s">
        <v>2359</v>
      </c>
      <c r="AI545" s="17" t="s">
        <v>2359</v>
      </c>
      <c r="AJ545" s="17" t="s">
        <v>2367</v>
      </c>
      <c r="AK545" s="17" t="s">
        <v>2384</v>
      </c>
      <c r="AL545" s="27"/>
    </row>
    <row r="546" spans="1:38">
      <c r="A546" s="26">
        <v>29322</v>
      </c>
      <c r="B546" s="13" t="s">
        <v>19</v>
      </c>
      <c r="C546" s="13">
        <v>129786</v>
      </c>
      <c r="D546" s="14" t="s">
        <v>880</v>
      </c>
      <c r="E546" s="13" t="s">
        <v>881</v>
      </c>
      <c r="F546" s="15">
        <v>43343</v>
      </c>
      <c r="G546" s="15">
        <v>43345</v>
      </c>
      <c r="H546" s="15">
        <v>43345</v>
      </c>
      <c r="I546" s="14" t="s">
        <v>1836</v>
      </c>
      <c r="J546" s="13" t="s">
        <v>1837</v>
      </c>
      <c r="K546" s="14">
        <v>75684</v>
      </c>
      <c r="L546" s="14">
        <v>7568</v>
      </c>
      <c r="M546" s="14">
        <v>83252</v>
      </c>
      <c r="N546" s="13" t="s">
        <v>24</v>
      </c>
      <c r="O546" s="14" t="s">
        <v>1838</v>
      </c>
      <c r="P546" s="13" t="s">
        <v>1507</v>
      </c>
      <c r="Q546" s="13" t="s">
        <v>1840</v>
      </c>
      <c r="R546" s="13" t="s">
        <v>52</v>
      </c>
      <c r="S546" s="16">
        <v>828</v>
      </c>
      <c r="T546" s="16">
        <v>828</v>
      </c>
      <c r="U546" s="16">
        <v>827</v>
      </c>
      <c r="V546" s="13" t="s">
        <v>29</v>
      </c>
      <c r="W546" s="13" t="s">
        <v>29</v>
      </c>
      <c r="X546" s="17" t="str">
        <f>IF(S546=T546,"T","F")</f>
        <v>T</v>
      </c>
      <c r="Y546" s="17" t="s">
        <v>33</v>
      </c>
      <c r="Z546" s="17" t="s">
        <v>30</v>
      </c>
      <c r="AA546" s="17" t="str">
        <f>VLOOKUP(U546,계정과목!$B$4:$C$75,2)</f>
        <v>지급수수료</v>
      </c>
      <c r="AB546" s="17" t="str">
        <f>VLOOKUP(S546,계정과목!$B$4:$C$75,2)</f>
        <v>광고선전비</v>
      </c>
      <c r="AC546" s="17" t="str">
        <f>VLOOKUP(T546,계정과목!$B$4:$C$75,2)</f>
        <v>광고선전비</v>
      </c>
      <c r="AD546" s="13" t="s">
        <v>52</v>
      </c>
      <c r="AE546" s="17" t="s">
        <v>2668</v>
      </c>
      <c r="AF546" s="13" t="s">
        <v>24</v>
      </c>
      <c r="AG546" s="17" t="s">
        <v>2638</v>
      </c>
      <c r="AH546" s="17" t="s">
        <v>2359</v>
      </c>
      <c r="AI546" s="17" t="s">
        <v>2359</v>
      </c>
      <c r="AJ546" s="17" t="s">
        <v>2367</v>
      </c>
      <c r="AK546" s="17" t="s">
        <v>2384</v>
      </c>
      <c r="AL546" s="27"/>
    </row>
    <row r="547" spans="1:38">
      <c r="A547" s="26">
        <v>29323</v>
      </c>
      <c r="B547" s="13" t="s">
        <v>19</v>
      </c>
      <c r="C547" s="13">
        <v>129786</v>
      </c>
      <c r="D547" s="14" t="s">
        <v>880</v>
      </c>
      <c r="E547" s="13" t="s">
        <v>881</v>
      </c>
      <c r="F547" s="15">
        <v>43343</v>
      </c>
      <c r="G547" s="15">
        <v>43347</v>
      </c>
      <c r="H547" s="15">
        <v>43347</v>
      </c>
      <c r="I547" s="14" t="s">
        <v>1836</v>
      </c>
      <c r="J547" s="13" t="s">
        <v>1837</v>
      </c>
      <c r="K547" s="14">
        <v>7449</v>
      </c>
      <c r="L547" s="14">
        <v>745</v>
      </c>
      <c r="M547" s="14">
        <v>8194</v>
      </c>
      <c r="N547" s="13" t="s">
        <v>24</v>
      </c>
      <c r="O547" s="14" t="s">
        <v>1841</v>
      </c>
      <c r="P547" s="13" t="s">
        <v>1507</v>
      </c>
      <c r="Q547" s="13" t="s">
        <v>1224</v>
      </c>
      <c r="R547" s="13" t="s">
        <v>52</v>
      </c>
      <c r="S547" s="16">
        <v>828</v>
      </c>
      <c r="T547" s="16">
        <v>828</v>
      </c>
      <c r="U547" s="16">
        <v>827</v>
      </c>
      <c r="V547" s="13" t="s">
        <v>29</v>
      </c>
      <c r="W547" s="13" t="s">
        <v>29</v>
      </c>
      <c r="X547" s="17" t="str">
        <f>IF(S547=T547,"T","F")</f>
        <v>T</v>
      </c>
      <c r="Y547" s="17" t="s">
        <v>30</v>
      </c>
      <c r="Z547" s="17" t="s">
        <v>33</v>
      </c>
      <c r="AA547" s="17" t="str">
        <f>VLOOKUP(U547,계정과목!$B$4:$C$75,2)</f>
        <v>지급수수료</v>
      </c>
      <c r="AB547" s="17" t="str">
        <f>VLOOKUP(S547,계정과목!$B$4:$C$75,2)</f>
        <v>광고선전비</v>
      </c>
      <c r="AC547" s="17" t="str">
        <f>VLOOKUP(T547,계정과목!$B$4:$C$75,2)</f>
        <v>광고선전비</v>
      </c>
      <c r="AD547" s="13" t="s">
        <v>52</v>
      </c>
      <c r="AE547" s="17" t="s">
        <v>2668</v>
      </c>
      <c r="AF547" s="13" t="s">
        <v>24</v>
      </c>
      <c r="AG547" s="17" t="s">
        <v>2638</v>
      </c>
      <c r="AH547" s="17" t="s">
        <v>2359</v>
      </c>
      <c r="AI547" s="17" t="s">
        <v>2359</v>
      </c>
      <c r="AJ547" s="17" t="s">
        <v>2367</v>
      </c>
      <c r="AK547" s="17" t="s">
        <v>2384</v>
      </c>
      <c r="AL547" s="27"/>
    </row>
    <row r="548" spans="1:38">
      <c r="A548" s="26">
        <v>29324</v>
      </c>
      <c r="B548" s="13" t="s">
        <v>19</v>
      </c>
      <c r="C548" s="13">
        <v>129786</v>
      </c>
      <c r="D548" s="14" t="s">
        <v>880</v>
      </c>
      <c r="E548" s="13" t="s">
        <v>881</v>
      </c>
      <c r="F548" s="15">
        <v>43343</v>
      </c>
      <c r="G548" s="15">
        <v>43347</v>
      </c>
      <c r="H548" s="15">
        <v>43347</v>
      </c>
      <c r="I548" s="14" t="s">
        <v>1836</v>
      </c>
      <c r="J548" s="13" t="s">
        <v>1837</v>
      </c>
      <c r="K548" s="14">
        <v>8024</v>
      </c>
      <c r="L548" s="14">
        <v>802</v>
      </c>
      <c r="M548" s="14">
        <v>8826</v>
      </c>
      <c r="N548" s="13" t="s">
        <v>24</v>
      </c>
      <c r="O548" s="14" t="s">
        <v>1841</v>
      </c>
      <c r="P548" s="13" t="s">
        <v>1507</v>
      </c>
      <c r="Q548" s="13" t="s">
        <v>1843</v>
      </c>
      <c r="R548" s="13" t="s">
        <v>52</v>
      </c>
      <c r="S548" s="16">
        <v>828</v>
      </c>
      <c r="T548" s="16">
        <v>828</v>
      </c>
      <c r="U548" s="16">
        <v>827</v>
      </c>
      <c r="V548" s="13" t="s">
        <v>29</v>
      </c>
      <c r="W548" s="13" t="s">
        <v>29</v>
      </c>
      <c r="X548" s="17" t="str">
        <f>IF(S548=T548,"T","F")</f>
        <v>T</v>
      </c>
      <c r="Y548" s="17" t="s">
        <v>33</v>
      </c>
      <c r="Z548" s="17" t="s">
        <v>33</v>
      </c>
      <c r="AA548" s="17" t="str">
        <f>VLOOKUP(U548,계정과목!$B$4:$C$75,2)</f>
        <v>지급수수료</v>
      </c>
      <c r="AB548" s="17" t="str">
        <f>VLOOKUP(S548,계정과목!$B$4:$C$75,2)</f>
        <v>광고선전비</v>
      </c>
      <c r="AC548" s="17" t="str">
        <f>VLOOKUP(T548,계정과목!$B$4:$C$75,2)</f>
        <v>광고선전비</v>
      </c>
      <c r="AD548" s="13" t="s">
        <v>52</v>
      </c>
      <c r="AE548" s="17" t="s">
        <v>2668</v>
      </c>
      <c r="AF548" s="13" t="s">
        <v>24</v>
      </c>
      <c r="AG548" s="17" t="s">
        <v>2638</v>
      </c>
      <c r="AH548" s="17" t="s">
        <v>2359</v>
      </c>
      <c r="AI548" s="17" t="s">
        <v>2359</v>
      </c>
      <c r="AJ548" s="17" t="s">
        <v>2367</v>
      </c>
      <c r="AK548" s="17" t="s">
        <v>2384</v>
      </c>
      <c r="AL548" s="27"/>
    </row>
    <row r="549" spans="1:38">
      <c r="A549" s="26">
        <v>29325</v>
      </c>
      <c r="B549" s="13" t="s">
        <v>19</v>
      </c>
      <c r="C549" s="13">
        <v>129786</v>
      </c>
      <c r="D549" s="14" t="s">
        <v>880</v>
      </c>
      <c r="E549" s="13" t="s">
        <v>881</v>
      </c>
      <c r="F549" s="15">
        <v>43343</v>
      </c>
      <c r="G549" s="15">
        <v>43347</v>
      </c>
      <c r="H549" s="15">
        <v>43347</v>
      </c>
      <c r="I549" s="14" t="s">
        <v>1836</v>
      </c>
      <c r="J549" s="13" t="s">
        <v>1837</v>
      </c>
      <c r="K549" s="14">
        <v>18724</v>
      </c>
      <c r="L549" s="14">
        <v>1872</v>
      </c>
      <c r="M549" s="14">
        <v>20596</v>
      </c>
      <c r="N549" s="13" t="s">
        <v>24</v>
      </c>
      <c r="O549" s="14" t="s">
        <v>1841</v>
      </c>
      <c r="P549" s="13" t="s">
        <v>1507</v>
      </c>
      <c r="Q549" s="13" t="s">
        <v>393</v>
      </c>
      <c r="R549" s="13" t="s">
        <v>52</v>
      </c>
      <c r="S549" s="16">
        <v>828</v>
      </c>
      <c r="T549" s="16">
        <v>828</v>
      </c>
      <c r="U549" s="16">
        <v>827</v>
      </c>
      <c r="V549" s="13" t="s">
        <v>29</v>
      </c>
      <c r="W549" s="13" t="s">
        <v>29</v>
      </c>
      <c r="X549" s="17" t="str">
        <f>IF(S549=T549,"T","F")</f>
        <v>T</v>
      </c>
      <c r="Y549" s="17" t="s">
        <v>30</v>
      </c>
      <c r="Z549" s="17" t="s">
        <v>33</v>
      </c>
      <c r="AA549" s="17" t="str">
        <f>VLOOKUP(U549,계정과목!$B$4:$C$75,2)</f>
        <v>지급수수료</v>
      </c>
      <c r="AB549" s="17" t="str">
        <f>VLOOKUP(S549,계정과목!$B$4:$C$75,2)</f>
        <v>광고선전비</v>
      </c>
      <c r="AC549" s="17" t="str">
        <f>VLOOKUP(T549,계정과목!$B$4:$C$75,2)</f>
        <v>광고선전비</v>
      </c>
      <c r="AD549" s="13" t="s">
        <v>52</v>
      </c>
      <c r="AE549" s="17" t="s">
        <v>2668</v>
      </c>
      <c r="AF549" s="13" t="s">
        <v>24</v>
      </c>
      <c r="AG549" s="17" t="s">
        <v>2638</v>
      </c>
      <c r="AH549" s="17" t="s">
        <v>2359</v>
      </c>
      <c r="AI549" s="17" t="s">
        <v>2359</v>
      </c>
      <c r="AJ549" s="17" t="s">
        <v>2367</v>
      </c>
      <c r="AK549" s="17" t="s">
        <v>2384</v>
      </c>
      <c r="AL549" s="27"/>
    </row>
    <row r="550" spans="1:38">
      <c r="A550" s="26">
        <v>29326</v>
      </c>
      <c r="B550" s="13" t="s">
        <v>19</v>
      </c>
      <c r="C550" s="13">
        <v>129786</v>
      </c>
      <c r="D550" s="14" t="s">
        <v>880</v>
      </c>
      <c r="E550" s="13" t="s">
        <v>881</v>
      </c>
      <c r="F550" s="15">
        <v>43343</v>
      </c>
      <c r="G550" s="15">
        <v>43347</v>
      </c>
      <c r="H550" s="15">
        <v>43347</v>
      </c>
      <c r="I550" s="14" t="s">
        <v>1836</v>
      </c>
      <c r="J550" s="13" t="s">
        <v>1837</v>
      </c>
      <c r="K550" s="14">
        <v>21740</v>
      </c>
      <c r="L550" s="14">
        <v>2174</v>
      </c>
      <c r="M550" s="14">
        <v>23914</v>
      </c>
      <c r="N550" s="13" t="s">
        <v>24</v>
      </c>
      <c r="O550" s="14" t="s">
        <v>1841</v>
      </c>
      <c r="P550" s="13" t="s">
        <v>1507</v>
      </c>
      <c r="Q550" s="13" t="s">
        <v>192</v>
      </c>
      <c r="R550" s="13" t="s">
        <v>52</v>
      </c>
      <c r="S550" s="16">
        <v>828</v>
      </c>
      <c r="T550" s="16">
        <v>828</v>
      </c>
      <c r="U550" s="16">
        <v>827</v>
      </c>
      <c r="V550" s="13" t="s">
        <v>29</v>
      </c>
      <c r="W550" s="13" t="s">
        <v>29</v>
      </c>
      <c r="X550" s="17" t="str">
        <f>IF(S550=T550,"T","F")</f>
        <v>T</v>
      </c>
      <c r="Y550" s="17" t="s">
        <v>33</v>
      </c>
      <c r="Z550" s="17" t="s">
        <v>61</v>
      </c>
      <c r="AA550" s="17" t="str">
        <f>VLOOKUP(U550,계정과목!$B$4:$C$75,2)</f>
        <v>지급수수료</v>
      </c>
      <c r="AB550" s="17" t="str">
        <f>VLOOKUP(S550,계정과목!$B$4:$C$75,2)</f>
        <v>광고선전비</v>
      </c>
      <c r="AC550" s="17" t="str">
        <f>VLOOKUP(T550,계정과목!$B$4:$C$75,2)</f>
        <v>광고선전비</v>
      </c>
      <c r="AD550" s="13" t="s">
        <v>52</v>
      </c>
      <c r="AE550" s="17" t="s">
        <v>2668</v>
      </c>
      <c r="AF550" s="13" t="s">
        <v>24</v>
      </c>
      <c r="AG550" s="17" t="s">
        <v>2638</v>
      </c>
      <c r="AH550" s="17" t="s">
        <v>2359</v>
      </c>
      <c r="AI550" s="17" t="s">
        <v>2359</v>
      </c>
      <c r="AJ550" s="17" t="s">
        <v>2367</v>
      </c>
      <c r="AK550" s="17" t="s">
        <v>2384</v>
      </c>
      <c r="AL550" s="27"/>
    </row>
    <row r="551" spans="1:38">
      <c r="A551" s="26">
        <v>29327</v>
      </c>
      <c r="B551" s="13" t="s">
        <v>19</v>
      </c>
      <c r="C551" s="13">
        <v>129786</v>
      </c>
      <c r="D551" s="14" t="s">
        <v>880</v>
      </c>
      <c r="E551" s="13" t="s">
        <v>881</v>
      </c>
      <c r="F551" s="15">
        <v>43343</v>
      </c>
      <c r="G551" s="15">
        <v>43347</v>
      </c>
      <c r="H551" s="15">
        <v>43347</v>
      </c>
      <c r="I551" s="14" t="s">
        <v>1836</v>
      </c>
      <c r="J551" s="13" t="s">
        <v>1837</v>
      </c>
      <c r="K551" s="14">
        <v>149901</v>
      </c>
      <c r="L551" s="14">
        <v>14990</v>
      </c>
      <c r="M551" s="14">
        <v>164891</v>
      </c>
      <c r="N551" s="13" t="s">
        <v>24</v>
      </c>
      <c r="O551" s="14" t="s">
        <v>1841</v>
      </c>
      <c r="P551" s="13" t="s">
        <v>1507</v>
      </c>
      <c r="Q551" s="13" t="s">
        <v>198</v>
      </c>
      <c r="R551" s="13" t="s">
        <v>52</v>
      </c>
      <c r="S551" s="16">
        <v>828</v>
      </c>
      <c r="T551" s="16">
        <v>828</v>
      </c>
      <c r="U551" s="16">
        <v>827</v>
      </c>
      <c r="V551" s="13" t="s">
        <v>29</v>
      </c>
      <c r="W551" s="13" t="s">
        <v>29</v>
      </c>
      <c r="X551" s="17" t="str">
        <f>IF(S551=T551,"T","F")</f>
        <v>T</v>
      </c>
      <c r="Y551" s="17" t="s">
        <v>30</v>
      </c>
      <c r="Z551" s="17" t="s">
        <v>30</v>
      </c>
      <c r="AA551" s="17" t="str">
        <f>VLOOKUP(U551,계정과목!$B$4:$C$75,2)</f>
        <v>지급수수료</v>
      </c>
      <c r="AB551" s="17" t="str">
        <f>VLOOKUP(S551,계정과목!$B$4:$C$75,2)</f>
        <v>광고선전비</v>
      </c>
      <c r="AC551" s="17" t="str">
        <f>VLOOKUP(T551,계정과목!$B$4:$C$75,2)</f>
        <v>광고선전비</v>
      </c>
      <c r="AD551" s="13" t="s">
        <v>52</v>
      </c>
      <c r="AE551" s="17" t="s">
        <v>2668</v>
      </c>
      <c r="AF551" s="13" t="s">
        <v>24</v>
      </c>
      <c r="AG551" s="17" t="s">
        <v>2638</v>
      </c>
      <c r="AH551" s="17" t="s">
        <v>2359</v>
      </c>
      <c r="AI551" s="17" t="s">
        <v>2359</v>
      </c>
      <c r="AJ551" s="17" t="s">
        <v>2367</v>
      </c>
      <c r="AK551" s="17" t="s">
        <v>2384</v>
      </c>
      <c r="AL551" s="27"/>
    </row>
    <row r="552" spans="1:38">
      <c r="A552" s="26">
        <v>29336</v>
      </c>
      <c r="B552" s="13" t="s">
        <v>19</v>
      </c>
      <c r="C552" s="13">
        <v>129786</v>
      </c>
      <c r="D552" s="14" t="s">
        <v>880</v>
      </c>
      <c r="E552" s="13" t="s">
        <v>881</v>
      </c>
      <c r="F552" s="15">
        <v>43343</v>
      </c>
      <c r="G552" s="15">
        <v>43347</v>
      </c>
      <c r="H552" s="15">
        <v>43347</v>
      </c>
      <c r="I552" s="14" t="s">
        <v>1704</v>
      </c>
      <c r="J552" s="13" t="s">
        <v>1705</v>
      </c>
      <c r="K552" s="14">
        <v>3636</v>
      </c>
      <c r="L552" s="14">
        <v>364</v>
      </c>
      <c r="M552" s="14">
        <v>4000</v>
      </c>
      <c r="N552" s="13" t="s">
        <v>43</v>
      </c>
      <c r="O552" s="14" t="s">
        <v>1706</v>
      </c>
      <c r="P552" s="13" t="s">
        <v>1507</v>
      </c>
      <c r="Q552" s="13" t="s">
        <v>1846</v>
      </c>
      <c r="R552" s="13" t="s">
        <v>28</v>
      </c>
      <c r="S552" s="16">
        <v>146</v>
      </c>
      <c r="T552" s="16">
        <v>146</v>
      </c>
      <c r="U552" s="16">
        <v>827</v>
      </c>
      <c r="V552" s="13" t="s">
        <v>29</v>
      </c>
      <c r="W552" s="13" t="s">
        <v>29</v>
      </c>
      <c r="X552" s="17" t="str">
        <f>IF(S552=T552,"T","F")</f>
        <v>T</v>
      </c>
      <c r="Y552" s="17" t="s">
        <v>33</v>
      </c>
      <c r="Z552" s="17" t="s">
        <v>33</v>
      </c>
      <c r="AA552" s="17" t="str">
        <f>VLOOKUP(U552,계정과목!$B$4:$C$75,2)</f>
        <v>지급수수료</v>
      </c>
      <c r="AB552" s="17" t="str">
        <f>VLOOKUP(S552,계정과목!$B$4:$C$75,2)</f>
        <v>상품</v>
      </c>
      <c r="AC552" s="17" t="str">
        <f>VLOOKUP(T552,계정과목!$B$4:$C$75,2)</f>
        <v>상품</v>
      </c>
      <c r="AD552" s="13" t="s">
        <v>28</v>
      </c>
      <c r="AE552" s="17" t="s">
        <v>2697</v>
      </c>
      <c r="AF552" s="13" t="s">
        <v>43</v>
      </c>
      <c r="AG552" s="17" t="s">
        <v>2638</v>
      </c>
      <c r="AH552" s="17" t="s">
        <v>2359</v>
      </c>
      <c r="AI552" s="17" t="s">
        <v>2359</v>
      </c>
      <c r="AJ552" s="17" t="s">
        <v>2444</v>
      </c>
      <c r="AK552" s="17" t="s">
        <v>2384</v>
      </c>
      <c r="AL552" s="27"/>
    </row>
    <row r="553" spans="1:38">
      <c r="A553" s="26">
        <v>29426</v>
      </c>
      <c r="B553" s="13" t="s">
        <v>19</v>
      </c>
      <c r="C553" s="13">
        <v>129802</v>
      </c>
      <c r="D553" s="14" t="s">
        <v>1847</v>
      </c>
      <c r="E553" s="13" t="s">
        <v>1848</v>
      </c>
      <c r="F553" s="15">
        <v>43313</v>
      </c>
      <c r="G553" s="15">
        <v>43316</v>
      </c>
      <c r="H553" s="15">
        <v>43319</v>
      </c>
      <c r="I553" s="14" t="s">
        <v>1766</v>
      </c>
      <c r="J553" s="13" t="s">
        <v>1767</v>
      </c>
      <c r="K553" s="14">
        <v>21727</v>
      </c>
      <c r="L553" s="14">
        <v>2173</v>
      </c>
      <c r="M553" s="14">
        <v>23900</v>
      </c>
      <c r="N553" s="13" t="s">
        <v>43</v>
      </c>
      <c r="O553" s="14" t="s">
        <v>1849</v>
      </c>
      <c r="P553" s="13" t="s">
        <v>1507</v>
      </c>
      <c r="Q553" s="13" t="s">
        <v>399</v>
      </c>
      <c r="R553" s="13" t="s">
        <v>28</v>
      </c>
      <c r="S553" s="16">
        <v>817</v>
      </c>
      <c r="T553" s="16">
        <v>817</v>
      </c>
      <c r="U553" s="16">
        <v>827</v>
      </c>
      <c r="V553" s="13" t="s">
        <v>29</v>
      </c>
      <c r="W553" s="13" t="s">
        <v>29</v>
      </c>
      <c r="X553" s="17" t="str">
        <f>IF(S553=T553,"T","F")</f>
        <v>T</v>
      </c>
      <c r="Y553" s="17" t="s">
        <v>30</v>
      </c>
      <c r="Z553" s="17" t="s">
        <v>33</v>
      </c>
      <c r="AA553" s="17" t="str">
        <f>VLOOKUP(U553,계정과목!$B$4:$C$75,2)</f>
        <v>지급수수료</v>
      </c>
      <c r="AB553" s="17" t="str">
        <f>VLOOKUP(S553,계정과목!$B$4:$C$75,2)</f>
        <v>지급임차료</v>
      </c>
      <c r="AC553" s="17" t="str">
        <f>VLOOKUP(T553,계정과목!$B$4:$C$75,2)</f>
        <v>지급임차료</v>
      </c>
      <c r="AD553" s="13" t="s">
        <v>28</v>
      </c>
      <c r="AE553" s="17" t="s">
        <v>2462</v>
      </c>
      <c r="AF553" s="13" t="s">
        <v>43</v>
      </c>
      <c r="AG553" s="17" t="s">
        <v>2638</v>
      </c>
      <c r="AH553" s="17" t="s">
        <v>2359</v>
      </c>
      <c r="AI553" s="17" t="s">
        <v>2359</v>
      </c>
      <c r="AJ553" s="17" t="s">
        <v>2367</v>
      </c>
      <c r="AK553" s="17" t="s">
        <v>2384</v>
      </c>
      <c r="AL553" s="27"/>
    </row>
    <row r="554" spans="1:38">
      <c r="A554" s="26">
        <v>29481</v>
      </c>
      <c r="B554" s="13" t="s">
        <v>19</v>
      </c>
      <c r="C554" s="13">
        <v>129814</v>
      </c>
      <c r="D554" s="14" t="s">
        <v>1850</v>
      </c>
      <c r="E554" s="13" t="s">
        <v>1851</v>
      </c>
      <c r="F554" s="15">
        <v>43343</v>
      </c>
      <c r="G554" s="15">
        <v>43348</v>
      </c>
      <c r="H554" s="15">
        <v>43348</v>
      </c>
      <c r="I554" s="14" t="s">
        <v>250</v>
      </c>
      <c r="J554" s="13" t="s">
        <v>251</v>
      </c>
      <c r="K554" s="14">
        <v>40080</v>
      </c>
      <c r="L554" s="14">
        <v>3969</v>
      </c>
      <c r="M554" s="14">
        <v>44049</v>
      </c>
      <c r="N554" s="13" t="s">
        <v>24</v>
      </c>
      <c r="O554" s="14" t="s">
        <v>1827</v>
      </c>
      <c r="P554" s="13" t="s">
        <v>1507</v>
      </c>
      <c r="Q554" s="13" t="s">
        <v>238</v>
      </c>
      <c r="R554" s="13" t="s">
        <v>52</v>
      </c>
      <c r="S554" s="16">
        <v>828</v>
      </c>
      <c r="T554" s="16">
        <v>828</v>
      </c>
      <c r="U554" s="16">
        <v>827</v>
      </c>
      <c r="V554" s="13" t="s">
        <v>29</v>
      </c>
      <c r="W554" s="13" t="s">
        <v>29</v>
      </c>
      <c r="X554" s="17" t="str">
        <f>IF(S554=T554,"T","F")</f>
        <v>T</v>
      </c>
      <c r="Y554" s="17" t="s">
        <v>33</v>
      </c>
      <c r="Z554" s="17" t="s">
        <v>345</v>
      </c>
      <c r="AA554" s="17" t="str">
        <f>VLOOKUP(U554,계정과목!$B$4:$C$75,2)</f>
        <v>지급수수료</v>
      </c>
      <c r="AB554" s="17" t="str">
        <f>VLOOKUP(S554,계정과목!$B$4:$C$75,2)</f>
        <v>광고선전비</v>
      </c>
      <c r="AC554" s="17" t="str">
        <f>VLOOKUP(T554,계정과목!$B$4:$C$75,2)</f>
        <v>광고선전비</v>
      </c>
      <c r="AD554" s="13" t="s">
        <v>52</v>
      </c>
      <c r="AE554" s="17" t="s">
        <v>2329</v>
      </c>
      <c r="AF554" s="13" t="s">
        <v>24</v>
      </c>
      <c r="AG554" s="17" t="s">
        <v>2638</v>
      </c>
      <c r="AH554" s="17" t="s">
        <v>2359</v>
      </c>
      <c r="AI554" s="17" t="s">
        <v>2359</v>
      </c>
      <c r="AJ554" s="17" t="s">
        <v>2367</v>
      </c>
      <c r="AK554" s="17" t="s">
        <v>2384</v>
      </c>
      <c r="AL554" s="27"/>
    </row>
    <row r="555" spans="1:38">
      <c r="A555" s="26">
        <v>29531</v>
      </c>
      <c r="B555" s="13" t="s">
        <v>19</v>
      </c>
      <c r="C555" s="13">
        <v>129822</v>
      </c>
      <c r="D555" s="14" t="s">
        <v>1708</v>
      </c>
      <c r="E555" s="13" t="s">
        <v>1709</v>
      </c>
      <c r="F555" s="15">
        <v>43343</v>
      </c>
      <c r="G555" s="15">
        <v>43348</v>
      </c>
      <c r="H555" s="15">
        <v>43348</v>
      </c>
      <c r="I555" s="14" t="s">
        <v>250</v>
      </c>
      <c r="J555" s="13" t="s">
        <v>251</v>
      </c>
      <c r="K555" s="14">
        <v>14000</v>
      </c>
      <c r="L555" s="14">
        <v>1400</v>
      </c>
      <c r="M555" s="14">
        <v>15400</v>
      </c>
      <c r="N555" s="13" t="s">
        <v>24</v>
      </c>
      <c r="O555" s="14" t="s">
        <v>1790</v>
      </c>
      <c r="P555" s="13" t="s">
        <v>1507</v>
      </c>
      <c r="Q555" s="13" t="s">
        <v>238</v>
      </c>
      <c r="R555" s="13" t="s">
        <v>28</v>
      </c>
      <c r="S555" s="16">
        <v>828</v>
      </c>
      <c r="T555" s="16">
        <v>828</v>
      </c>
      <c r="U555" s="16">
        <v>827</v>
      </c>
      <c r="V555" s="13" t="s">
        <v>29</v>
      </c>
      <c r="W555" s="13" t="s">
        <v>29</v>
      </c>
      <c r="X555" s="17" t="str">
        <f>IF(S555=T555,"T","F")</f>
        <v>T</v>
      </c>
      <c r="Y555" s="17" t="s">
        <v>30</v>
      </c>
      <c r="Z555" s="17" t="s">
        <v>30</v>
      </c>
      <c r="AA555" s="17" t="str">
        <f>VLOOKUP(U555,계정과목!$B$4:$C$75,2)</f>
        <v>지급수수료</v>
      </c>
      <c r="AB555" s="17" t="str">
        <f>VLOOKUP(S555,계정과목!$B$4:$C$75,2)</f>
        <v>광고선전비</v>
      </c>
      <c r="AC555" s="17" t="str">
        <f>VLOOKUP(T555,계정과목!$B$4:$C$75,2)</f>
        <v>광고선전비</v>
      </c>
      <c r="AD555" s="13" t="s">
        <v>28</v>
      </c>
      <c r="AE555" s="17" t="s">
        <v>1790</v>
      </c>
      <c r="AF555" s="13" t="s">
        <v>24</v>
      </c>
      <c r="AG555" s="17" t="s">
        <v>2638</v>
      </c>
      <c r="AH555" s="17" t="s">
        <v>2359</v>
      </c>
      <c r="AI555" s="17" t="s">
        <v>2359</v>
      </c>
      <c r="AJ555" s="17" t="s">
        <v>2367</v>
      </c>
      <c r="AK555" s="17" t="s">
        <v>2384</v>
      </c>
      <c r="AL555" s="27"/>
    </row>
    <row r="556" spans="1:38">
      <c r="A556" s="26">
        <v>29532</v>
      </c>
      <c r="B556" s="13" t="s">
        <v>19</v>
      </c>
      <c r="C556" s="13">
        <v>129822</v>
      </c>
      <c r="D556" s="14" t="s">
        <v>1708</v>
      </c>
      <c r="E556" s="13" t="s">
        <v>1709</v>
      </c>
      <c r="F556" s="15">
        <v>43343</v>
      </c>
      <c r="G556" s="15">
        <v>43348</v>
      </c>
      <c r="H556" s="15">
        <v>43348</v>
      </c>
      <c r="I556" s="14" t="s">
        <v>250</v>
      </c>
      <c r="J556" s="13" t="s">
        <v>251</v>
      </c>
      <c r="K556" s="14">
        <v>298575</v>
      </c>
      <c r="L556" s="14">
        <v>29558</v>
      </c>
      <c r="M556" s="14">
        <v>328133</v>
      </c>
      <c r="N556" s="13" t="s">
        <v>24</v>
      </c>
      <c r="O556" s="14" t="s">
        <v>1833</v>
      </c>
      <c r="P556" s="13" t="s">
        <v>1507</v>
      </c>
      <c r="Q556" s="13" t="s">
        <v>231</v>
      </c>
      <c r="R556" s="13" t="s">
        <v>52</v>
      </c>
      <c r="S556" s="16">
        <v>828</v>
      </c>
      <c r="T556" s="16">
        <v>828</v>
      </c>
      <c r="U556" s="16">
        <v>827</v>
      </c>
      <c r="V556" s="13" t="s">
        <v>29</v>
      </c>
      <c r="W556" s="13" t="s">
        <v>29</v>
      </c>
      <c r="X556" s="17" t="str">
        <f>IF(S556=T556,"T","F")</f>
        <v>T</v>
      </c>
      <c r="Y556" s="17" t="s">
        <v>33</v>
      </c>
      <c r="Z556" s="17" t="s">
        <v>33</v>
      </c>
      <c r="AA556" s="17" t="str">
        <f>VLOOKUP(U556,계정과목!$B$4:$C$75,2)</f>
        <v>지급수수료</v>
      </c>
      <c r="AB556" s="17" t="str">
        <f>VLOOKUP(S556,계정과목!$B$4:$C$75,2)</f>
        <v>광고선전비</v>
      </c>
      <c r="AC556" s="17" t="str">
        <f>VLOOKUP(T556,계정과목!$B$4:$C$75,2)</f>
        <v>광고선전비</v>
      </c>
      <c r="AD556" s="13" t="s">
        <v>52</v>
      </c>
      <c r="AE556" s="17" t="s">
        <v>2329</v>
      </c>
      <c r="AF556" s="13" t="s">
        <v>24</v>
      </c>
      <c r="AG556" s="17" t="s">
        <v>2638</v>
      </c>
      <c r="AH556" s="17" t="s">
        <v>2359</v>
      </c>
      <c r="AI556" s="17" t="s">
        <v>2359</v>
      </c>
      <c r="AJ556" s="17" t="s">
        <v>2367</v>
      </c>
      <c r="AK556" s="17" t="s">
        <v>2384</v>
      </c>
      <c r="AL556" s="27"/>
    </row>
    <row r="557" spans="1:38">
      <c r="A557" s="26">
        <v>29551</v>
      </c>
      <c r="B557" s="13" t="s">
        <v>19</v>
      </c>
      <c r="C557" s="13">
        <v>129822</v>
      </c>
      <c r="D557" s="14" t="s">
        <v>1708</v>
      </c>
      <c r="E557" s="13" t="s">
        <v>1709</v>
      </c>
      <c r="F557" s="15">
        <v>43313</v>
      </c>
      <c r="G557" s="15">
        <v>43347</v>
      </c>
      <c r="H557" s="15">
        <v>43347</v>
      </c>
      <c r="I557" s="14" t="s">
        <v>1710</v>
      </c>
      <c r="J557" s="13" t="s">
        <v>1711</v>
      </c>
      <c r="K557" s="14">
        <v>70000</v>
      </c>
      <c r="L557" s="14">
        <v>7000</v>
      </c>
      <c r="M557" s="14">
        <v>77000</v>
      </c>
      <c r="N557" s="13" t="s">
        <v>24</v>
      </c>
      <c r="O557" s="14" t="s">
        <v>561</v>
      </c>
      <c r="P557" s="13" t="s">
        <v>1507</v>
      </c>
      <c r="Q557" s="13" t="s">
        <v>668</v>
      </c>
      <c r="R557" s="13" t="s">
        <v>561</v>
      </c>
      <c r="S557" s="16">
        <v>828</v>
      </c>
      <c r="T557" s="16">
        <v>146</v>
      </c>
      <c r="U557" s="16">
        <v>827</v>
      </c>
      <c r="V557" s="13" t="s">
        <v>29</v>
      </c>
      <c r="W557" s="13" t="s">
        <v>29</v>
      </c>
      <c r="X557" s="17" t="str">
        <f>IF(S557=T557,"T","F")</f>
        <v>F</v>
      </c>
      <c r="Y557" s="17" t="s">
        <v>30</v>
      </c>
      <c r="Z557" s="17" t="s">
        <v>30</v>
      </c>
      <c r="AA557" s="17" t="str">
        <f>VLOOKUP(U557,계정과목!$B$4:$C$75,2)</f>
        <v>지급수수료</v>
      </c>
      <c r="AB557" s="17" t="str">
        <f>VLOOKUP(S557,계정과목!$B$4:$C$75,2)</f>
        <v>광고선전비</v>
      </c>
      <c r="AC557" s="17" t="str">
        <f>VLOOKUP(T557,계정과목!$B$4:$C$75,2)</f>
        <v>상품</v>
      </c>
      <c r="AD557" s="13" t="s">
        <v>561</v>
      </c>
      <c r="AE557" s="17" t="s">
        <v>561</v>
      </c>
      <c r="AF557" s="13" t="s">
        <v>24</v>
      </c>
      <c r="AG557" s="17" t="s">
        <v>2638</v>
      </c>
      <c r="AH557" s="17" t="s">
        <v>2359</v>
      </c>
      <c r="AI557" s="17" t="s">
        <v>2359</v>
      </c>
      <c r="AJ557" s="17" t="s">
        <v>2367</v>
      </c>
      <c r="AK557" s="17" t="s">
        <v>2378</v>
      </c>
      <c r="AL557" s="27" t="s">
        <v>2379</v>
      </c>
    </row>
    <row r="558" spans="1:38">
      <c r="A558" s="26">
        <v>29552</v>
      </c>
      <c r="B558" s="13" t="s">
        <v>19</v>
      </c>
      <c r="C558" s="13">
        <v>129822</v>
      </c>
      <c r="D558" s="14" t="s">
        <v>1708</v>
      </c>
      <c r="E558" s="13" t="s">
        <v>1709</v>
      </c>
      <c r="F558" s="15">
        <v>43313</v>
      </c>
      <c r="G558" s="15">
        <v>43334</v>
      </c>
      <c r="H558" s="15">
        <v>43334</v>
      </c>
      <c r="I558" s="14" t="s">
        <v>1710</v>
      </c>
      <c r="J558" s="13" t="s">
        <v>1711</v>
      </c>
      <c r="K558" s="14">
        <v>45286</v>
      </c>
      <c r="L558" s="14">
        <v>4499</v>
      </c>
      <c r="M558" s="14">
        <v>49785</v>
      </c>
      <c r="N558" s="13" t="s">
        <v>43</v>
      </c>
      <c r="O558" s="14" t="s">
        <v>561</v>
      </c>
      <c r="P558" s="13" t="s">
        <v>1507</v>
      </c>
      <c r="Q558" s="13" t="s">
        <v>1853</v>
      </c>
      <c r="R558" s="13" t="s">
        <v>561</v>
      </c>
      <c r="S558" s="16">
        <v>828</v>
      </c>
      <c r="T558" s="16">
        <v>146</v>
      </c>
      <c r="U558" s="16">
        <v>827</v>
      </c>
      <c r="V558" s="13" t="s">
        <v>29</v>
      </c>
      <c r="W558" s="13" t="s">
        <v>29</v>
      </c>
      <c r="X558" s="17" t="str">
        <f>IF(S558=T558,"T","F")</f>
        <v>F</v>
      </c>
      <c r="Y558" s="17" t="s">
        <v>33</v>
      </c>
      <c r="Z558" s="17" t="s">
        <v>345</v>
      </c>
      <c r="AA558" s="17" t="str">
        <f>VLOOKUP(U558,계정과목!$B$4:$C$75,2)</f>
        <v>지급수수료</v>
      </c>
      <c r="AB558" s="17" t="str">
        <f>VLOOKUP(S558,계정과목!$B$4:$C$75,2)</f>
        <v>광고선전비</v>
      </c>
      <c r="AC558" s="17" t="str">
        <f>VLOOKUP(T558,계정과목!$B$4:$C$75,2)</f>
        <v>상품</v>
      </c>
      <c r="AD558" s="13" t="s">
        <v>561</v>
      </c>
      <c r="AE558" s="17" t="s">
        <v>561</v>
      </c>
      <c r="AF558" s="13" t="s">
        <v>43</v>
      </c>
      <c r="AG558" s="17" t="s">
        <v>2359</v>
      </c>
      <c r="AH558" s="17" t="s">
        <v>2638</v>
      </c>
      <c r="AI558" s="17" t="s">
        <v>2359</v>
      </c>
      <c r="AJ558" s="17" t="s">
        <v>2367</v>
      </c>
      <c r="AK558" s="17" t="s">
        <v>2378</v>
      </c>
      <c r="AL558" s="27" t="s">
        <v>2379</v>
      </c>
    </row>
    <row r="559" spans="1:38">
      <c r="A559" s="26">
        <v>29763</v>
      </c>
      <c r="B559" s="13" t="s">
        <v>19</v>
      </c>
      <c r="C559" s="13">
        <v>129866</v>
      </c>
      <c r="D559" s="14" t="s">
        <v>1854</v>
      </c>
      <c r="E559" s="13" t="s">
        <v>1855</v>
      </c>
      <c r="F559" s="15">
        <v>43366</v>
      </c>
      <c r="G559" s="15">
        <v>43366</v>
      </c>
      <c r="H559" s="15">
        <v>43366</v>
      </c>
      <c r="I559" s="14" t="s">
        <v>1856</v>
      </c>
      <c r="J559" s="13" t="s">
        <v>1857</v>
      </c>
      <c r="K559" s="14">
        <v>383540</v>
      </c>
      <c r="L559" s="14">
        <v>38350</v>
      </c>
      <c r="M559" s="14">
        <v>421890</v>
      </c>
      <c r="N559" s="13" t="s">
        <v>43</v>
      </c>
      <c r="O559" s="14" t="s">
        <v>1858</v>
      </c>
      <c r="P559" s="13" t="s">
        <v>1507</v>
      </c>
      <c r="Q559" s="13" t="s">
        <v>1859</v>
      </c>
      <c r="R559" s="13" t="s">
        <v>60</v>
      </c>
      <c r="S559" s="16">
        <v>831</v>
      </c>
      <c r="T559" s="16">
        <v>831</v>
      </c>
      <c r="U559" s="16">
        <v>827</v>
      </c>
      <c r="V559" s="13" t="s">
        <v>29</v>
      </c>
      <c r="W559" s="13" t="s">
        <v>29</v>
      </c>
      <c r="X559" s="17" t="str">
        <f>IF(S559=T559,"T","F")</f>
        <v>T</v>
      </c>
      <c r="Y559" s="17" t="s">
        <v>145</v>
      </c>
      <c r="Z559" s="17" t="s">
        <v>145</v>
      </c>
      <c r="AA559" s="17" t="str">
        <f>VLOOKUP(U559,계정과목!$B$4:$C$75,2)</f>
        <v>지급수수료</v>
      </c>
      <c r="AB559" s="17" t="str">
        <f>VLOOKUP(S559,계정과목!$B$4:$C$75,2)</f>
        <v>건물관리비</v>
      </c>
      <c r="AC559" s="17" t="str">
        <f>VLOOKUP(T559,계정과목!$B$4:$C$75,2)</f>
        <v>건물관리비</v>
      </c>
      <c r="AD559" s="13" t="s">
        <v>60</v>
      </c>
      <c r="AE559" s="17" t="s">
        <v>2313</v>
      </c>
      <c r="AF559" s="13" t="s">
        <v>43</v>
      </c>
      <c r="AG559" s="17" t="s">
        <v>2359</v>
      </c>
      <c r="AH559" s="17" t="s">
        <v>2638</v>
      </c>
      <c r="AI559" s="17" t="s">
        <v>2638</v>
      </c>
      <c r="AJ559" s="17" t="s">
        <v>2367</v>
      </c>
      <c r="AK559" s="17" t="s">
        <v>2522</v>
      </c>
      <c r="AL559" s="27"/>
    </row>
    <row r="560" spans="1:38">
      <c r="A560" s="26">
        <v>29814</v>
      </c>
      <c r="B560" s="13" t="s">
        <v>19</v>
      </c>
      <c r="C560" s="13">
        <v>129878</v>
      </c>
      <c r="D560" s="14" t="s">
        <v>1422</v>
      </c>
      <c r="E560" s="13" t="s">
        <v>1423</v>
      </c>
      <c r="F560" s="15">
        <v>43343</v>
      </c>
      <c r="G560" s="15">
        <v>43348</v>
      </c>
      <c r="H560" s="15">
        <v>43348</v>
      </c>
      <c r="I560" s="14" t="s">
        <v>250</v>
      </c>
      <c r="J560" s="13" t="s">
        <v>251</v>
      </c>
      <c r="K560" s="14">
        <v>37953</v>
      </c>
      <c r="L560" s="14">
        <v>3758</v>
      </c>
      <c r="M560" s="14">
        <v>41711</v>
      </c>
      <c r="N560" s="13" t="s">
        <v>24</v>
      </c>
      <c r="O560" s="14" t="s">
        <v>1860</v>
      </c>
      <c r="P560" s="13" t="s">
        <v>1507</v>
      </c>
      <c r="Q560" s="13" t="s">
        <v>231</v>
      </c>
      <c r="R560" s="13" t="s">
        <v>52</v>
      </c>
      <c r="S560" s="16">
        <v>828</v>
      </c>
      <c r="T560" s="16">
        <v>828</v>
      </c>
      <c r="U560" s="16">
        <v>827</v>
      </c>
      <c r="V560" s="13" t="s">
        <v>29</v>
      </c>
      <c r="W560" s="13" t="s">
        <v>29</v>
      </c>
      <c r="X560" s="17" t="str">
        <f>IF(S560=T560,"T","F")</f>
        <v>T</v>
      </c>
      <c r="Y560" s="17" t="s">
        <v>30</v>
      </c>
      <c r="Z560" s="17" t="s">
        <v>30</v>
      </c>
      <c r="AA560" s="17" t="str">
        <f>VLOOKUP(U560,계정과목!$B$4:$C$75,2)</f>
        <v>지급수수료</v>
      </c>
      <c r="AB560" s="17" t="str">
        <f>VLOOKUP(S560,계정과목!$B$4:$C$75,2)</f>
        <v>광고선전비</v>
      </c>
      <c r="AC560" s="17" t="str">
        <f>VLOOKUP(T560,계정과목!$B$4:$C$75,2)</f>
        <v>광고선전비</v>
      </c>
      <c r="AD560" s="13" t="s">
        <v>52</v>
      </c>
      <c r="AE560" s="17" t="s">
        <v>2706</v>
      </c>
      <c r="AF560" s="13" t="s">
        <v>24</v>
      </c>
      <c r="AG560" s="17" t="s">
        <v>2638</v>
      </c>
      <c r="AH560" s="17" t="s">
        <v>2359</v>
      </c>
      <c r="AI560" s="17" t="s">
        <v>2359</v>
      </c>
      <c r="AJ560" s="17" t="s">
        <v>2367</v>
      </c>
      <c r="AK560" s="17" t="s">
        <v>2384</v>
      </c>
      <c r="AL560" s="27"/>
    </row>
    <row r="561" spans="1:38">
      <c r="A561" s="26">
        <v>29905</v>
      </c>
      <c r="B561" s="13" t="s">
        <v>19</v>
      </c>
      <c r="C561" s="13">
        <v>129891</v>
      </c>
      <c r="D561" s="14" t="s">
        <v>270</v>
      </c>
      <c r="E561" s="13" t="s">
        <v>271</v>
      </c>
      <c r="F561" s="15">
        <v>43343</v>
      </c>
      <c r="G561" s="15">
        <v>43345</v>
      </c>
      <c r="H561" s="15">
        <v>43346</v>
      </c>
      <c r="I561" s="14" t="s">
        <v>1861</v>
      </c>
      <c r="J561" s="13" t="s">
        <v>1862</v>
      </c>
      <c r="K561" s="14">
        <v>4356</v>
      </c>
      <c r="L561" s="14">
        <v>436</v>
      </c>
      <c r="M561" s="14">
        <v>4792</v>
      </c>
      <c r="N561" s="13" t="s">
        <v>43</v>
      </c>
      <c r="O561" s="14" t="s">
        <v>1852</v>
      </c>
      <c r="P561" s="13" t="s">
        <v>1507</v>
      </c>
      <c r="Q561" s="13" t="s">
        <v>238</v>
      </c>
      <c r="R561" s="13" t="s">
        <v>52</v>
      </c>
      <c r="S561" s="16">
        <v>812</v>
      </c>
      <c r="T561" s="16">
        <v>812</v>
      </c>
      <c r="U561" s="16">
        <v>827</v>
      </c>
      <c r="V561" s="13" t="s">
        <v>29</v>
      </c>
      <c r="W561" s="13" t="s">
        <v>29</v>
      </c>
      <c r="X561" s="17" t="str">
        <f>IF(S561=T561,"T","F")</f>
        <v>T</v>
      </c>
      <c r="Y561" s="17" t="s">
        <v>33</v>
      </c>
      <c r="Z561" s="17" t="s">
        <v>33</v>
      </c>
      <c r="AA561" s="17" t="str">
        <f>VLOOKUP(U561,계정과목!$B$4:$C$75,2)</f>
        <v>지급수수료</v>
      </c>
      <c r="AB561" s="17" t="str">
        <f>VLOOKUP(S561,계정과목!$B$4:$C$75,2)</f>
        <v>통신비</v>
      </c>
      <c r="AC561" s="17" t="str">
        <f>VLOOKUP(T561,계정과목!$B$4:$C$75,2)</f>
        <v>통신비</v>
      </c>
      <c r="AD561" s="13" t="s">
        <v>52</v>
      </c>
      <c r="AE561" s="17" t="s">
        <v>2668</v>
      </c>
      <c r="AF561" s="13" t="s">
        <v>43</v>
      </c>
      <c r="AG561" s="17" t="s">
        <v>2638</v>
      </c>
      <c r="AH561" s="17" t="s">
        <v>2359</v>
      </c>
      <c r="AI561" s="17" t="s">
        <v>2359</v>
      </c>
      <c r="AJ561" s="17" t="s">
        <v>2367</v>
      </c>
      <c r="AK561" s="17" t="s">
        <v>2384</v>
      </c>
      <c r="AL561" s="27"/>
    </row>
    <row r="562" spans="1:38">
      <c r="A562" s="26">
        <v>30011</v>
      </c>
      <c r="B562" s="13" t="s">
        <v>19</v>
      </c>
      <c r="C562" s="13">
        <v>129903</v>
      </c>
      <c r="D562" s="14" t="s">
        <v>813</v>
      </c>
      <c r="E562" s="13" t="s">
        <v>814</v>
      </c>
      <c r="F562" s="15">
        <v>43344</v>
      </c>
      <c r="G562" s="15">
        <v>43364</v>
      </c>
      <c r="H562" s="15">
        <v>43365</v>
      </c>
      <c r="I562" s="14" t="s">
        <v>1717</v>
      </c>
      <c r="J562" s="13" t="s">
        <v>1718</v>
      </c>
      <c r="K562" s="14">
        <v>2921</v>
      </c>
      <c r="L562" s="14">
        <v>292</v>
      </c>
      <c r="M562" s="14">
        <v>3213</v>
      </c>
      <c r="N562" s="13" t="s">
        <v>43</v>
      </c>
      <c r="O562" s="14" t="s">
        <v>1844</v>
      </c>
      <c r="P562" s="13" t="s">
        <v>1507</v>
      </c>
      <c r="Q562" s="13" t="s">
        <v>1863</v>
      </c>
      <c r="R562" s="13" t="s">
        <v>60</v>
      </c>
      <c r="S562" s="16">
        <v>812</v>
      </c>
      <c r="T562" s="16">
        <v>812</v>
      </c>
      <c r="U562" s="16">
        <v>827</v>
      </c>
      <c r="V562" s="13" t="s">
        <v>29</v>
      </c>
      <c r="W562" s="13" t="s">
        <v>29</v>
      </c>
      <c r="X562" s="17" t="str">
        <f>IF(S562=T562,"T","F")</f>
        <v>T</v>
      </c>
      <c r="Y562" s="17" t="s">
        <v>33</v>
      </c>
      <c r="Z562" s="17" t="s">
        <v>61</v>
      </c>
      <c r="AA562" s="17" t="str">
        <f>VLOOKUP(U562,계정과목!$B$4:$C$75,2)</f>
        <v>지급수수료</v>
      </c>
      <c r="AB562" s="17" t="str">
        <f>VLOOKUP(S562,계정과목!$B$4:$C$75,2)</f>
        <v>통신비</v>
      </c>
      <c r="AC562" s="17" t="str">
        <f>VLOOKUP(T562,계정과목!$B$4:$C$75,2)</f>
        <v>통신비</v>
      </c>
      <c r="AD562" s="13" t="s">
        <v>60</v>
      </c>
      <c r="AE562" s="17" t="s">
        <v>2441</v>
      </c>
      <c r="AF562" s="13" t="s">
        <v>43</v>
      </c>
      <c r="AG562" s="17" t="s">
        <v>2638</v>
      </c>
      <c r="AH562" s="17" t="s">
        <v>2359</v>
      </c>
      <c r="AI562" s="17" t="s">
        <v>2359</v>
      </c>
      <c r="AJ562" s="17" t="s">
        <v>2367</v>
      </c>
      <c r="AK562" s="17" t="s">
        <v>2384</v>
      </c>
      <c r="AL562" s="27"/>
    </row>
    <row r="563" spans="1:38">
      <c r="A563" s="26">
        <v>30022</v>
      </c>
      <c r="B563" s="13" t="s">
        <v>19</v>
      </c>
      <c r="C563" s="13">
        <v>129903</v>
      </c>
      <c r="D563" s="14" t="s">
        <v>813</v>
      </c>
      <c r="E563" s="13" t="s">
        <v>814</v>
      </c>
      <c r="F563" s="15">
        <v>43313</v>
      </c>
      <c r="G563" s="15">
        <v>43333</v>
      </c>
      <c r="H563" s="15">
        <v>43334</v>
      </c>
      <c r="I563" s="14" t="s">
        <v>1717</v>
      </c>
      <c r="J563" s="13" t="s">
        <v>1718</v>
      </c>
      <c r="K563" s="14">
        <v>1742</v>
      </c>
      <c r="L563" s="14">
        <v>174</v>
      </c>
      <c r="M563" s="14">
        <v>1916</v>
      </c>
      <c r="N563" s="13" t="s">
        <v>43</v>
      </c>
      <c r="O563" s="14" t="s">
        <v>1842</v>
      </c>
      <c r="P563" s="13" t="s">
        <v>1507</v>
      </c>
      <c r="Q563" s="13" t="s">
        <v>1864</v>
      </c>
      <c r="R563" s="13" t="s">
        <v>60</v>
      </c>
      <c r="S563" s="16">
        <v>812</v>
      </c>
      <c r="T563" s="16">
        <v>812</v>
      </c>
      <c r="U563" s="16">
        <v>827</v>
      </c>
      <c r="V563" s="13" t="s">
        <v>29</v>
      </c>
      <c r="W563" s="13" t="s">
        <v>29</v>
      </c>
      <c r="X563" s="17" t="str">
        <f>IF(S563=T563,"T","F")</f>
        <v>T</v>
      </c>
      <c r="Y563" s="17" t="s">
        <v>30</v>
      </c>
      <c r="Z563" s="17" t="s">
        <v>30</v>
      </c>
      <c r="AA563" s="17" t="str">
        <f>VLOOKUP(U563,계정과목!$B$4:$C$75,2)</f>
        <v>지급수수료</v>
      </c>
      <c r="AB563" s="17" t="str">
        <f>VLOOKUP(S563,계정과목!$B$4:$C$75,2)</f>
        <v>통신비</v>
      </c>
      <c r="AC563" s="17" t="str">
        <f>VLOOKUP(T563,계정과목!$B$4:$C$75,2)</f>
        <v>통신비</v>
      </c>
      <c r="AD563" s="13" t="s">
        <v>60</v>
      </c>
      <c r="AE563" s="17" t="s">
        <v>2441</v>
      </c>
      <c r="AF563" s="13" t="s">
        <v>43</v>
      </c>
      <c r="AG563" s="17" t="s">
        <v>2638</v>
      </c>
      <c r="AH563" s="17" t="s">
        <v>2359</v>
      </c>
      <c r="AI563" s="17" t="s">
        <v>2359</v>
      </c>
      <c r="AJ563" s="17" t="s">
        <v>2367</v>
      </c>
      <c r="AK563" s="17" t="s">
        <v>2384</v>
      </c>
      <c r="AL563" s="27"/>
    </row>
    <row r="564" spans="1:38">
      <c r="A564" s="26">
        <v>30549</v>
      </c>
      <c r="B564" s="13" t="s">
        <v>19</v>
      </c>
      <c r="C564" s="13">
        <v>130398</v>
      </c>
      <c r="D564" s="14" t="s">
        <v>1865</v>
      </c>
      <c r="E564" s="13" t="s">
        <v>1866</v>
      </c>
      <c r="F564" s="15">
        <v>43335</v>
      </c>
      <c r="G564" s="15">
        <v>43335</v>
      </c>
      <c r="H564" s="15">
        <v>43335</v>
      </c>
      <c r="I564" s="14" t="s">
        <v>1867</v>
      </c>
      <c r="J564" s="13" t="s">
        <v>1868</v>
      </c>
      <c r="K564" s="14">
        <v>94864</v>
      </c>
      <c r="L564" s="14">
        <v>9486</v>
      </c>
      <c r="M564" s="14">
        <v>104350</v>
      </c>
      <c r="N564" s="13" t="s">
        <v>24</v>
      </c>
      <c r="O564" s="14" t="s">
        <v>1734</v>
      </c>
      <c r="P564" s="13" t="s">
        <v>1507</v>
      </c>
      <c r="Q564" s="13" t="s">
        <v>603</v>
      </c>
      <c r="R564" s="13" t="s">
        <v>28</v>
      </c>
      <c r="S564" s="16">
        <v>146</v>
      </c>
      <c r="T564" s="16">
        <v>146</v>
      </c>
      <c r="U564" s="16">
        <v>827</v>
      </c>
      <c r="V564" s="13" t="s">
        <v>29</v>
      </c>
      <c r="W564" s="13" t="s">
        <v>29</v>
      </c>
      <c r="X564" s="17" t="str">
        <f>IF(S564=T564,"T","F")</f>
        <v>T</v>
      </c>
      <c r="Y564" s="17" t="s">
        <v>30</v>
      </c>
      <c r="Z564" s="17" t="s">
        <v>30</v>
      </c>
      <c r="AA564" s="17" t="str">
        <f>VLOOKUP(U564,계정과목!$B$4:$C$75,2)</f>
        <v>지급수수료</v>
      </c>
      <c r="AB564" s="17" t="str">
        <f>VLOOKUP(S564,계정과목!$B$4:$C$75,2)</f>
        <v>상품</v>
      </c>
      <c r="AC564" s="17" t="str">
        <f>VLOOKUP(T564,계정과목!$B$4:$C$75,2)</f>
        <v>상품</v>
      </c>
      <c r="AD564" s="13" t="s">
        <v>28</v>
      </c>
      <c r="AE564" s="17" t="s">
        <v>2696</v>
      </c>
      <c r="AF564" s="13" t="s">
        <v>24</v>
      </c>
      <c r="AG564" s="17" t="s">
        <v>2638</v>
      </c>
      <c r="AH564" s="17" t="s">
        <v>2359</v>
      </c>
      <c r="AI564" s="17" t="s">
        <v>2359</v>
      </c>
      <c r="AJ564" s="17" t="s">
        <v>2416</v>
      </c>
      <c r="AK564" s="17" t="s">
        <v>2384</v>
      </c>
      <c r="AL564" s="27"/>
    </row>
    <row r="565" spans="1:38">
      <c r="A565" s="26">
        <v>30558</v>
      </c>
      <c r="B565" s="13" t="s">
        <v>19</v>
      </c>
      <c r="C565" s="13">
        <v>130400</v>
      </c>
      <c r="D565" s="14" t="s">
        <v>1592</v>
      </c>
      <c r="E565" s="13" t="s">
        <v>1593</v>
      </c>
      <c r="F565" s="15">
        <v>43343</v>
      </c>
      <c r="G565" s="15">
        <v>43348</v>
      </c>
      <c r="H565" s="15">
        <v>43348</v>
      </c>
      <c r="I565" s="14" t="s">
        <v>250</v>
      </c>
      <c r="J565" s="13" t="s">
        <v>251</v>
      </c>
      <c r="K565" s="14">
        <v>295455</v>
      </c>
      <c r="L565" s="14">
        <v>29545</v>
      </c>
      <c r="M565" s="14">
        <v>325000</v>
      </c>
      <c r="N565" s="13" t="s">
        <v>24</v>
      </c>
      <c r="O565" s="14" t="s">
        <v>1869</v>
      </c>
      <c r="P565" s="13" t="s">
        <v>1507</v>
      </c>
      <c r="Q565" s="13" t="s">
        <v>231</v>
      </c>
      <c r="R565" s="13" t="s">
        <v>60</v>
      </c>
      <c r="S565" s="16">
        <v>828</v>
      </c>
      <c r="T565" s="16">
        <v>828</v>
      </c>
      <c r="U565" s="16">
        <v>827</v>
      </c>
      <c r="V565" s="13" t="s">
        <v>29</v>
      </c>
      <c r="W565" s="13" t="s">
        <v>29</v>
      </c>
      <c r="X565" s="17" t="str">
        <f>IF(S565=T565,"T","F")</f>
        <v>T</v>
      </c>
      <c r="Y565" s="17" t="s">
        <v>30</v>
      </c>
      <c r="Z565" s="17" t="s">
        <v>30</v>
      </c>
      <c r="AA565" s="17" t="str">
        <f>VLOOKUP(U565,계정과목!$B$4:$C$75,2)</f>
        <v>지급수수료</v>
      </c>
      <c r="AB565" s="17" t="str">
        <f>VLOOKUP(S565,계정과목!$B$4:$C$75,2)</f>
        <v>광고선전비</v>
      </c>
      <c r="AC565" s="17" t="str">
        <f>VLOOKUP(T565,계정과목!$B$4:$C$75,2)</f>
        <v>광고선전비</v>
      </c>
      <c r="AD565" s="13" t="s">
        <v>60</v>
      </c>
      <c r="AE565" s="17" t="s">
        <v>2661</v>
      </c>
      <c r="AF565" s="13" t="s">
        <v>24</v>
      </c>
      <c r="AG565" s="17" t="s">
        <v>2638</v>
      </c>
      <c r="AH565" s="17" t="s">
        <v>2359</v>
      </c>
      <c r="AI565" s="17" t="s">
        <v>2359</v>
      </c>
      <c r="AJ565" s="17" t="s">
        <v>2367</v>
      </c>
      <c r="AK565" s="17" t="s">
        <v>2384</v>
      </c>
      <c r="AL565" s="27"/>
    </row>
    <row r="566" spans="1:38">
      <c r="A566" s="26">
        <v>30816</v>
      </c>
      <c r="B566" s="13" t="s">
        <v>19</v>
      </c>
      <c r="C566" s="13">
        <v>130580</v>
      </c>
      <c r="D566" s="14" t="s">
        <v>119</v>
      </c>
      <c r="E566" s="13" t="s">
        <v>120</v>
      </c>
      <c r="F566" s="15">
        <v>43344</v>
      </c>
      <c r="G566" s="15">
        <v>43363</v>
      </c>
      <c r="H566" s="15">
        <v>43364</v>
      </c>
      <c r="I566" s="14" t="s">
        <v>1710</v>
      </c>
      <c r="J566" s="13" t="s">
        <v>1711</v>
      </c>
      <c r="K566" s="14">
        <v>12994</v>
      </c>
      <c r="L566" s="14">
        <v>1293</v>
      </c>
      <c r="M566" s="14">
        <v>14287</v>
      </c>
      <c r="N566" s="13" t="s">
        <v>43</v>
      </c>
      <c r="O566" s="14" t="s">
        <v>1758</v>
      </c>
      <c r="P566" s="13" t="s">
        <v>1507</v>
      </c>
      <c r="Q566" s="13" t="s">
        <v>1870</v>
      </c>
      <c r="R566" s="13" t="s">
        <v>60</v>
      </c>
      <c r="S566" s="16">
        <v>828</v>
      </c>
      <c r="T566" s="16">
        <v>828</v>
      </c>
      <c r="U566" s="16">
        <v>827</v>
      </c>
      <c r="V566" s="13" t="s">
        <v>29</v>
      </c>
      <c r="W566" s="13" t="s">
        <v>29</v>
      </c>
      <c r="X566" s="17" t="str">
        <f>IF(S566=T566,"T","F")</f>
        <v>T</v>
      </c>
      <c r="Y566" s="17" t="s">
        <v>30</v>
      </c>
      <c r="Z566" s="17" t="s">
        <v>345</v>
      </c>
      <c r="AA566" s="17" t="str">
        <f>VLOOKUP(U566,계정과목!$B$4:$C$75,2)</f>
        <v>지급수수료</v>
      </c>
      <c r="AB566" s="17" t="str">
        <f>VLOOKUP(S566,계정과목!$B$4:$C$75,2)</f>
        <v>광고선전비</v>
      </c>
      <c r="AC566" s="17" t="str">
        <f>VLOOKUP(T566,계정과목!$B$4:$C$75,2)</f>
        <v>광고선전비</v>
      </c>
      <c r="AD566" s="13" t="s">
        <v>60</v>
      </c>
      <c r="AE566" s="17" t="s">
        <v>2707</v>
      </c>
      <c r="AF566" s="13" t="s">
        <v>43</v>
      </c>
      <c r="AG566" s="17" t="s">
        <v>2638</v>
      </c>
      <c r="AH566" s="17" t="s">
        <v>2359</v>
      </c>
      <c r="AI566" s="17" t="s">
        <v>2359</v>
      </c>
      <c r="AJ566" s="17" t="s">
        <v>2367</v>
      </c>
      <c r="AK566" s="17" t="s">
        <v>2384</v>
      </c>
      <c r="AL566" s="27"/>
    </row>
    <row r="567" spans="1:38">
      <c r="A567" s="26">
        <v>30820</v>
      </c>
      <c r="B567" s="13" t="s">
        <v>19</v>
      </c>
      <c r="C567" s="13">
        <v>130580</v>
      </c>
      <c r="D567" s="14" t="s">
        <v>119</v>
      </c>
      <c r="E567" s="13" t="s">
        <v>120</v>
      </c>
      <c r="F567" s="15">
        <v>43343</v>
      </c>
      <c r="G567" s="15">
        <v>43348</v>
      </c>
      <c r="H567" s="15">
        <v>43348</v>
      </c>
      <c r="I567" s="14" t="s">
        <v>250</v>
      </c>
      <c r="J567" s="13" t="s">
        <v>251</v>
      </c>
      <c r="K567" s="14">
        <v>48600</v>
      </c>
      <c r="L567" s="14">
        <v>4860</v>
      </c>
      <c r="M567" s="14">
        <v>53460</v>
      </c>
      <c r="N567" s="13" t="s">
        <v>24</v>
      </c>
      <c r="O567" s="14" t="s">
        <v>1596</v>
      </c>
      <c r="P567" s="13" t="s">
        <v>1507</v>
      </c>
      <c r="Q567" s="13" t="s">
        <v>258</v>
      </c>
      <c r="R567" s="13" t="s">
        <v>60</v>
      </c>
      <c r="S567" s="16">
        <v>828</v>
      </c>
      <c r="T567" s="16">
        <v>828</v>
      </c>
      <c r="U567" s="16">
        <v>827</v>
      </c>
      <c r="V567" s="13" t="s">
        <v>29</v>
      </c>
      <c r="W567" s="13" t="s">
        <v>29</v>
      </c>
      <c r="X567" s="17" t="str">
        <f>IF(S567=T567,"T","F")</f>
        <v>T</v>
      </c>
      <c r="Y567" s="17" t="s">
        <v>33</v>
      </c>
      <c r="Z567" s="17" t="s">
        <v>33</v>
      </c>
      <c r="AA567" s="17" t="str">
        <f>VLOOKUP(U567,계정과목!$B$4:$C$75,2)</f>
        <v>지급수수료</v>
      </c>
      <c r="AB567" s="17" t="str">
        <f>VLOOKUP(S567,계정과목!$B$4:$C$75,2)</f>
        <v>광고선전비</v>
      </c>
      <c r="AC567" s="17" t="str">
        <f>VLOOKUP(T567,계정과목!$B$4:$C$75,2)</f>
        <v>광고선전비</v>
      </c>
      <c r="AD567" s="13" t="s">
        <v>60</v>
      </c>
      <c r="AE567" s="17" t="s">
        <v>2661</v>
      </c>
      <c r="AF567" s="13" t="s">
        <v>24</v>
      </c>
      <c r="AG567" s="17" t="s">
        <v>2638</v>
      </c>
      <c r="AH567" s="17" t="s">
        <v>2359</v>
      </c>
      <c r="AI567" s="17" t="s">
        <v>2359</v>
      </c>
      <c r="AJ567" s="17" t="s">
        <v>2367</v>
      </c>
      <c r="AK567" s="17" t="s">
        <v>2384</v>
      </c>
      <c r="AL567" s="27"/>
    </row>
    <row r="568" spans="1:38">
      <c r="A568" s="26">
        <v>30835</v>
      </c>
      <c r="B568" s="13" t="s">
        <v>19</v>
      </c>
      <c r="C568" s="13">
        <v>130580</v>
      </c>
      <c r="D568" s="14" t="s">
        <v>119</v>
      </c>
      <c r="E568" s="13" t="s">
        <v>120</v>
      </c>
      <c r="F568" s="15">
        <v>43313</v>
      </c>
      <c r="G568" s="15">
        <v>43348</v>
      </c>
      <c r="H568" s="15">
        <v>43348</v>
      </c>
      <c r="I568" s="14" t="s">
        <v>1710</v>
      </c>
      <c r="J568" s="13" t="s">
        <v>1711</v>
      </c>
      <c r="K568" s="14">
        <v>17711</v>
      </c>
      <c r="L568" s="14">
        <v>1762</v>
      </c>
      <c r="M568" s="14">
        <v>19473</v>
      </c>
      <c r="N568" s="13" t="s">
        <v>43</v>
      </c>
      <c r="O568" s="14" t="s">
        <v>1760</v>
      </c>
      <c r="P568" s="13" t="s">
        <v>1507</v>
      </c>
      <c r="Q568" s="13" t="s">
        <v>668</v>
      </c>
      <c r="R568" s="13" t="s">
        <v>60</v>
      </c>
      <c r="S568" s="16">
        <v>828</v>
      </c>
      <c r="T568" s="16">
        <v>828</v>
      </c>
      <c r="U568" s="16">
        <v>827</v>
      </c>
      <c r="V568" s="13" t="s">
        <v>29</v>
      </c>
      <c r="W568" s="13" t="s">
        <v>29</v>
      </c>
      <c r="X568" s="17" t="str">
        <f>IF(S568=T568,"T","F")</f>
        <v>T</v>
      </c>
      <c r="Y568" s="17" t="s">
        <v>30</v>
      </c>
      <c r="Z568" s="17" t="s">
        <v>75</v>
      </c>
      <c r="AA568" s="17" t="str">
        <f>VLOOKUP(U568,계정과목!$B$4:$C$75,2)</f>
        <v>지급수수료</v>
      </c>
      <c r="AB568" s="17" t="str">
        <f>VLOOKUP(S568,계정과목!$B$4:$C$75,2)</f>
        <v>광고선전비</v>
      </c>
      <c r="AC568" s="17" t="str">
        <f>VLOOKUP(T568,계정과목!$B$4:$C$75,2)</f>
        <v>광고선전비</v>
      </c>
      <c r="AD568" s="13" t="s">
        <v>60</v>
      </c>
      <c r="AE568" s="17" t="s">
        <v>2463</v>
      </c>
      <c r="AF568" s="13" t="s">
        <v>43</v>
      </c>
      <c r="AG568" s="17" t="s">
        <v>2638</v>
      </c>
      <c r="AH568" s="17" t="s">
        <v>2359</v>
      </c>
      <c r="AI568" s="17" t="s">
        <v>2359</v>
      </c>
      <c r="AJ568" s="17" t="s">
        <v>2367</v>
      </c>
      <c r="AK568" s="17" t="s">
        <v>2384</v>
      </c>
      <c r="AL568" s="27"/>
    </row>
    <row r="569" spans="1:38">
      <c r="A569" s="26">
        <v>31716</v>
      </c>
      <c r="B569" s="13" t="s">
        <v>19</v>
      </c>
      <c r="C569" s="13">
        <v>127752</v>
      </c>
      <c r="D569" s="14" t="s">
        <v>1756</v>
      </c>
      <c r="E569" s="13" t="s">
        <v>1757</v>
      </c>
      <c r="F569" s="15">
        <v>43374</v>
      </c>
      <c r="G569" s="15">
        <v>43391</v>
      </c>
      <c r="H569" s="15">
        <v>43391</v>
      </c>
      <c r="I569" s="14" t="s">
        <v>1710</v>
      </c>
      <c r="J569" s="13" t="s">
        <v>1711</v>
      </c>
      <c r="K569" s="14">
        <v>687</v>
      </c>
      <c r="L569" s="14">
        <v>68</v>
      </c>
      <c r="M569" s="14">
        <v>755</v>
      </c>
      <c r="N569" s="13" t="s">
        <v>24</v>
      </c>
      <c r="O569" s="14" t="s">
        <v>1872</v>
      </c>
      <c r="P569" s="13" t="s">
        <v>1507</v>
      </c>
      <c r="Q569" s="13" t="s">
        <v>1873</v>
      </c>
      <c r="R569" s="13" t="s">
        <v>60</v>
      </c>
      <c r="S569" s="16">
        <v>828</v>
      </c>
      <c r="T569" s="16">
        <v>828</v>
      </c>
      <c r="U569" s="16">
        <v>827</v>
      </c>
      <c r="V569" s="13" t="s">
        <v>29</v>
      </c>
      <c r="W569" s="13" t="s">
        <v>29</v>
      </c>
      <c r="X569" s="17" t="str">
        <f>IF(S569=T569,"T","F")</f>
        <v>T</v>
      </c>
      <c r="Y569" s="17" t="s">
        <v>33</v>
      </c>
      <c r="Z569" s="17" t="s">
        <v>33</v>
      </c>
      <c r="AA569" s="17" t="str">
        <f>VLOOKUP(U569,계정과목!$B$4:$C$75,2)</f>
        <v>지급수수료</v>
      </c>
      <c r="AB569" s="17" t="str">
        <f>VLOOKUP(S569,계정과목!$B$4:$C$75,2)</f>
        <v>광고선전비</v>
      </c>
      <c r="AC569" s="17" t="str">
        <f>VLOOKUP(T569,계정과목!$B$4:$C$75,2)</f>
        <v>광고선전비</v>
      </c>
      <c r="AD569" s="13" t="s">
        <v>60</v>
      </c>
      <c r="AE569" s="17" t="s">
        <v>2709</v>
      </c>
      <c r="AF569" s="13" t="s">
        <v>24</v>
      </c>
      <c r="AG569" s="17" t="s">
        <v>2638</v>
      </c>
      <c r="AH569" s="17" t="s">
        <v>2359</v>
      </c>
      <c r="AI569" s="17" t="s">
        <v>2359</v>
      </c>
      <c r="AJ569" s="17" t="s">
        <v>2367</v>
      </c>
      <c r="AK569" s="17" t="s">
        <v>2384</v>
      </c>
      <c r="AL569" s="27"/>
    </row>
    <row r="570" spans="1:38">
      <c r="A570" s="26">
        <v>31959</v>
      </c>
      <c r="B570" s="13" t="s">
        <v>19</v>
      </c>
      <c r="C570" s="13">
        <v>129349</v>
      </c>
      <c r="D570" s="14" t="s">
        <v>1779</v>
      </c>
      <c r="E570" s="13" t="s">
        <v>1780</v>
      </c>
      <c r="F570" s="15">
        <v>43374</v>
      </c>
      <c r="G570" s="15">
        <v>43391</v>
      </c>
      <c r="H570" s="15">
        <v>43391</v>
      </c>
      <c r="I570" s="14" t="s">
        <v>1710</v>
      </c>
      <c r="J570" s="13" t="s">
        <v>1711</v>
      </c>
      <c r="K570" s="14">
        <v>13819</v>
      </c>
      <c r="L570" s="14">
        <v>1379</v>
      </c>
      <c r="M570" s="14">
        <v>15198</v>
      </c>
      <c r="N570" s="13" t="s">
        <v>24</v>
      </c>
      <c r="O570" s="14" t="s">
        <v>1872</v>
      </c>
      <c r="P570" s="13" t="s">
        <v>1507</v>
      </c>
      <c r="Q570" s="13" t="s">
        <v>1875</v>
      </c>
      <c r="R570" s="13" t="s">
        <v>60</v>
      </c>
      <c r="S570" s="16">
        <v>828</v>
      </c>
      <c r="T570" s="16">
        <v>828</v>
      </c>
      <c r="U570" s="16">
        <v>827</v>
      </c>
      <c r="V570" s="13" t="s">
        <v>29</v>
      </c>
      <c r="W570" s="13" t="s">
        <v>29</v>
      </c>
      <c r="X570" s="17" t="str">
        <f>IF(S570=T570,"T","F")</f>
        <v>T</v>
      </c>
      <c r="Y570" s="17" t="s">
        <v>30</v>
      </c>
      <c r="Z570" s="17" t="s">
        <v>30</v>
      </c>
      <c r="AA570" s="17" t="str">
        <f>VLOOKUP(U570,계정과목!$B$4:$C$75,2)</f>
        <v>지급수수료</v>
      </c>
      <c r="AB570" s="17" t="str">
        <f>VLOOKUP(S570,계정과목!$B$4:$C$75,2)</f>
        <v>광고선전비</v>
      </c>
      <c r="AC570" s="17" t="str">
        <f>VLOOKUP(T570,계정과목!$B$4:$C$75,2)</f>
        <v>광고선전비</v>
      </c>
      <c r="AD570" s="13" t="s">
        <v>60</v>
      </c>
      <c r="AE570" s="17" t="s">
        <v>2463</v>
      </c>
      <c r="AF570" s="13" t="s">
        <v>24</v>
      </c>
      <c r="AG570" s="17" t="s">
        <v>2638</v>
      </c>
      <c r="AH570" s="17" t="s">
        <v>2359</v>
      </c>
      <c r="AI570" s="17" t="s">
        <v>2359</v>
      </c>
      <c r="AJ570" s="17" t="s">
        <v>2416</v>
      </c>
      <c r="AK570" s="17" t="s">
        <v>2384</v>
      </c>
      <c r="AL570" s="27"/>
    </row>
    <row r="571" spans="1:38">
      <c r="A571" s="26">
        <v>31981</v>
      </c>
      <c r="B571" s="13" t="s">
        <v>19</v>
      </c>
      <c r="C571" s="13">
        <v>129373</v>
      </c>
      <c r="D571" s="14" t="s">
        <v>1679</v>
      </c>
      <c r="E571" s="13" t="s">
        <v>1680</v>
      </c>
      <c r="F571" s="15">
        <v>43396</v>
      </c>
      <c r="G571" s="15">
        <v>43399</v>
      </c>
      <c r="H571" s="15">
        <v>43399</v>
      </c>
      <c r="I571" s="14" t="s">
        <v>1681</v>
      </c>
      <c r="J571" s="13" t="s">
        <v>1682</v>
      </c>
      <c r="K571" s="14">
        <v>45455</v>
      </c>
      <c r="L571" s="14">
        <v>4545</v>
      </c>
      <c r="M571" s="14">
        <v>50000</v>
      </c>
      <c r="N571" s="13" t="s">
        <v>24</v>
      </c>
      <c r="O571" s="14" t="s">
        <v>1683</v>
      </c>
      <c r="P571" s="13" t="s">
        <v>1507</v>
      </c>
      <c r="Q571" s="13" t="s">
        <v>1876</v>
      </c>
      <c r="R571" s="13" t="s">
        <v>52</v>
      </c>
      <c r="S571" s="16">
        <v>828</v>
      </c>
      <c r="T571" s="16">
        <v>828</v>
      </c>
      <c r="U571" s="16">
        <v>827</v>
      </c>
      <c r="V571" s="13" t="s">
        <v>29</v>
      </c>
      <c r="W571" s="13" t="s">
        <v>29</v>
      </c>
      <c r="X571" s="17" t="str">
        <f>IF(S571=T571,"T","F")</f>
        <v>T</v>
      </c>
      <c r="Y571" s="17" t="s">
        <v>33</v>
      </c>
      <c r="Z571" s="17" t="s">
        <v>33</v>
      </c>
      <c r="AA571" s="17" t="str">
        <f>VLOOKUP(U571,계정과목!$B$4:$C$75,2)</f>
        <v>지급수수료</v>
      </c>
      <c r="AB571" s="17" t="str">
        <f>VLOOKUP(S571,계정과목!$B$4:$C$75,2)</f>
        <v>광고선전비</v>
      </c>
      <c r="AC571" s="17" t="str">
        <f>VLOOKUP(T571,계정과목!$B$4:$C$75,2)</f>
        <v>광고선전비</v>
      </c>
      <c r="AD571" s="13" t="s">
        <v>52</v>
      </c>
      <c r="AE571" s="17" t="s">
        <v>2697</v>
      </c>
      <c r="AF571" s="13" t="s">
        <v>24</v>
      </c>
      <c r="AG571" s="17" t="s">
        <v>2638</v>
      </c>
      <c r="AH571" s="17" t="s">
        <v>2359</v>
      </c>
      <c r="AI571" s="17" t="s">
        <v>2359</v>
      </c>
      <c r="AJ571" s="17" t="s">
        <v>2416</v>
      </c>
      <c r="AK571" s="17" t="s">
        <v>2384</v>
      </c>
      <c r="AL571" s="27"/>
    </row>
    <row r="572" spans="1:38">
      <c r="A572" s="26">
        <v>32000</v>
      </c>
      <c r="B572" s="13" t="s">
        <v>19</v>
      </c>
      <c r="C572" s="13">
        <v>129389</v>
      </c>
      <c r="D572" s="14" t="s">
        <v>207</v>
      </c>
      <c r="E572" s="13" t="s">
        <v>208</v>
      </c>
      <c r="F572" s="15">
        <v>43404</v>
      </c>
      <c r="G572" s="15">
        <v>43404</v>
      </c>
      <c r="H572" s="15">
        <v>43404</v>
      </c>
      <c r="I572" s="14" t="s">
        <v>1878</v>
      </c>
      <c r="J572" s="13" t="s">
        <v>1879</v>
      </c>
      <c r="K572" s="14">
        <v>700000</v>
      </c>
      <c r="L572" s="14">
        <v>70000</v>
      </c>
      <c r="M572" s="14">
        <v>770000</v>
      </c>
      <c r="N572" s="13" t="s">
        <v>43</v>
      </c>
      <c r="O572" s="14" t="s">
        <v>1880</v>
      </c>
      <c r="P572" s="13" t="s">
        <v>1507</v>
      </c>
      <c r="Q572" s="13" t="s">
        <v>1881</v>
      </c>
      <c r="R572" s="13" t="s">
        <v>60</v>
      </c>
      <c r="S572" s="16">
        <v>826</v>
      </c>
      <c r="T572" s="16">
        <v>831</v>
      </c>
      <c r="U572" s="16">
        <v>827</v>
      </c>
      <c r="V572" s="13" t="s">
        <v>29</v>
      </c>
      <c r="W572" s="13" t="s">
        <v>29</v>
      </c>
      <c r="X572" s="17" t="str">
        <f>IF(S572=T572,"T","F")</f>
        <v>F</v>
      </c>
      <c r="Y572" s="17" t="s">
        <v>33</v>
      </c>
      <c r="Z572" s="17" t="s">
        <v>33</v>
      </c>
      <c r="AA572" s="17" t="str">
        <f>VLOOKUP(U572,계정과목!$B$4:$C$75,2)</f>
        <v>지급수수료</v>
      </c>
      <c r="AB572" s="17" t="str">
        <f>VLOOKUP(S572,계정과목!$B$4:$C$75,2)</f>
        <v>소모품비</v>
      </c>
      <c r="AC572" s="17" t="str">
        <f>VLOOKUP(T572,계정과목!$B$4:$C$75,2)</f>
        <v>건물관리비</v>
      </c>
      <c r="AD572" s="13" t="s">
        <v>60</v>
      </c>
      <c r="AE572" s="17" t="s">
        <v>2711</v>
      </c>
      <c r="AF572" s="13" t="s">
        <v>43</v>
      </c>
      <c r="AG572" s="17" t="s">
        <v>2638</v>
      </c>
      <c r="AH572" s="17" t="s">
        <v>2359</v>
      </c>
      <c r="AI572" s="17" t="s">
        <v>2359</v>
      </c>
      <c r="AJ572" s="17" t="s">
        <v>2367</v>
      </c>
      <c r="AK572" s="17" t="s">
        <v>2384</v>
      </c>
      <c r="AL572" s="27"/>
    </row>
    <row r="573" spans="1:38">
      <c r="A573" s="26">
        <v>32003</v>
      </c>
      <c r="B573" s="13" t="s">
        <v>19</v>
      </c>
      <c r="C573" s="13">
        <v>129389</v>
      </c>
      <c r="D573" s="14" t="s">
        <v>207</v>
      </c>
      <c r="E573" s="13" t="s">
        <v>208</v>
      </c>
      <c r="F573" s="15">
        <v>43374</v>
      </c>
      <c r="G573" s="15">
        <v>43391</v>
      </c>
      <c r="H573" s="15">
        <v>43391</v>
      </c>
      <c r="I573" s="14" t="s">
        <v>1710</v>
      </c>
      <c r="J573" s="13" t="s">
        <v>1711</v>
      </c>
      <c r="K573" s="14">
        <v>29892</v>
      </c>
      <c r="L573" s="14">
        <v>2984</v>
      </c>
      <c r="M573" s="14">
        <v>32876</v>
      </c>
      <c r="N573" s="13" t="s">
        <v>24</v>
      </c>
      <c r="O573" s="14" t="s">
        <v>1872</v>
      </c>
      <c r="P573" s="13" t="s">
        <v>1507</v>
      </c>
      <c r="Q573" s="13" t="s">
        <v>1882</v>
      </c>
      <c r="R573" s="13" t="s">
        <v>60</v>
      </c>
      <c r="S573" s="16">
        <v>828</v>
      </c>
      <c r="T573" s="16">
        <v>828</v>
      </c>
      <c r="U573" s="16">
        <v>827</v>
      </c>
      <c r="V573" s="13" t="s">
        <v>29</v>
      </c>
      <c r="W573" s="13" t="s">
        <v>29</v>
      </c>
      <c r="X573" s="17" t="str">
        <f>IF(S573=T573,"T","F")</f>
        <v>T</v>
      </c>
      <c r="Y573" s="17" t="s">
        <v>33</v>
      </c>
      <c r="Z573" s="17" t="s">
        <v>33</v>
      </c>
      <c r="AA573" s="17" t="str">
        <f>VLOOKUP(U573,계정과목!$B$4:$C$75,2)</f>
        <v>지급수수료</v>
      </c>
      <c r="AB573" s="17" t="str">
        <f>VLOOKUP(S573,계정과목!$B$4:$C$75,2)</f>
        <v>광고선전비</v>
      </c>
      <c r="AC573" s="17" t="str">
        <f>VLOOKUP(T573,계정과목!$B$4:$C$75,2)</f>
        <v>광고선전비</v>
      </c>
      <c r="AD573" s="13" t="s">
        <v>60</v>
      </c>
      <c r="AE573" s="17" t="s">
        <v>2708</v>
      </c>
      <c r="AF573" s="13" t="s">
        <v>24</v>
      </c>
      <c r="AG573" s="17" t="s">
        <v>2638</v>
      </c>
      <c r="AH573" s="17" t="s">
        <v>2359</v>
      </c>
      <c r="AI573" s="17" t="s">
        <v>2359</v>
      </c>
      <c r="AJ573" s="17" t="s">
        <v>2367</v>
      </c>
      <c r="AK573" s="17" t="s">
        <v>2384</v>
      </c>
      <c r="AL573" s="27"/>
    </row>
    <row r="574" spans="1:38">
      <c r="A574" s="26">
        <v>32005</v>
      </c>
      <c r="B574" s="13" t="s">
        <v>19</v>
      </c>
      <c r="C574" s="13">
        <v>129390</v>
      </c>
      <c r="D574" s="14" t="s">
        <v>660</v>
      </c>
      <c r="E574" s="13" t="s">
        <v>661</v>
      </c>
      <c r="F574" s="15">
        <v>43393</v>
      </c>
      <c r="G574" s="15">
        <v>43393</v>
      </c>
      <c r="H574" s="15">
        <v>43396</v>
      </c>
      <c r="I574" s="14" t="s">
        <v>1685</v>
      </c>
      <c r="J574" s="13" t="s">
        <v>1686</v>
      </c>
      <c r="K574" s="14">
        <v>41364</v>
      </c>
      <c r="L574" s="14">
        <v>4136</v>
      </c>
      <c r="M574" s="14">
        <v>45500</v>
      </c>
      <c r="N574" s="13" t="s">
        <v>43</v>
      </c>
      <c r="O574" s="14" t="s">
        <v>1883</v>
      </c>
      <c r="P574" s="13" t="s">
        <v>1507</v>
      </c>
      <c r="Q574" s="13" t="s">
        <v>1884</v>
      </c>
      <c r="R574" s="13" t="s">
        <v>60</v>
      </c>
      <c r="S574" s="16">
        <v>817</v>
      </c>
      <c r="T574" s="16">
        <v>817</v>
      </c>
      <c r="U574" s="16">
        <v>827</v>
      </c>
      <c r="V574" s="13" t="s">
        <v>29</v>
      </c>
      <c r="W574" s="13" t="s">
        <v>29</v>
      </c>
      <c r="X574" s="17" t="str">
        <f>IF(S574=T574,"T","F")</f>
        <v>T</v>
      </c>
      <c r="Y574" s="17" t="s">
        <v>33</v>
      </c>
      <c r="Z574" s="17" t="s">
        <v>33</v>
      </c>
      <c r="AA574" s="17" t="str">
        <f>VLOOKUP(U574,계정과목!$B$4:$C$75,2)</f>
        <v>지급수수료</v>
      </c>
      <c r="AB574" s="17" t="str">
        <f>VLOOKUP(S574,계정과목!$B$4:$C$75,2)</f>
        <v>지급임차료</v>
      </c>
      <c r="AC574" s="17" t="str">
        <f>VLOOKUP(T574,계정과목!$B$4:$C$75,2)</f>
        <v>지급임차료</v>
      </c>
      <c r="AD574" s="13" t="s">
        <v>60</v>
      </c>
      <c r="AE574" s="17" t="s">
        <v>2549</v>
      </c>
      <c r="AF574" s="13" t="s">
        <v>43</v>
      </c>
      <c r="AG574" s="17" t="s">
        <v>2638</v>
      </c>
      <c r="AH574" s="17" t="s">
        <v>2359</v>
      </c>
      <c r="AI574" s="17" t="s">
        <v>2359</v>
      </c>
      <c r="AJ574" s="17" t="s">
        <v>2367</v>
      </c>
      <c r="AK574" s="17" t="s">
        <v>2384</v>
      </c>
      <c r="AL574" s="27"/>
    </row>
    <row r="575" spans="1:38">
      <c r="A575" s="26">
        <v>32123</v>
      </c>
      <c r="B575" s="13" t="s">
        <v>19</v>
      </c>
      <c r="C575" s="13">
        <v>129514</v>
      </c>
      <c r="D575" s="14" t="s">
        <v>1692</v>
      </c>
      <c r="E575" s="13" t="s">
        <v>1693</v>
      </c>
      <c r="F575" s="15">
        <v>43383</v>
      </c>
      <c r="G575" s="15">
        <v>43383</v>
      </c>
      <c r="H575" s="15">
        <v>43383</v>
      </c>
      <c r="I575" s="14" t="s">
        <v>594</v>
      </c>
      <c r="J575" s="13" t="s">
        <v>595</v>
      </c>
      <c r="K575" s="14">
        <v>52545</v>
      </c>
      <c r="L575" s="14">
        <v>5255</v>
      </c>
      <c r="M575" s="14">
        <v>57800</v>
      </c>
      <c r="N575" s="13" t="s">
        <v>43</v>
      </c>
      <c r="O575" s="14" t="s">
        <v>1694</v>
      </c>
      <c r="P575" s="13" t="s">
        <v>1507</v>
      </c>
      <c r="Q575" s="13" t="s">
        <v>1886</v>
      </c>
      <c r="R575" s="13" t="s">
        <v>28</v>
      </c>
      <c r="S575" s="16">
        <v>817</v>
      </c>
      <c r="T575" s="16">
        <v>817</v>
      </c>
      <c r="U575" s="16">
        <v>827</v>
      </c>
      <c r="V575" s="13" t="s">
        <v>29</v>
      </c>
      <c r="W575" s="13" t="s">
        <v>29</v>
      </c>
      <c r="X575" s="17" t="str">
        <f>IF(S575=T575,"T","F")</f>
        <v>T</v>
      </c>
      <c r="Y575" s="17" t="s">
        <v>33</v>
      </c>
      <c r="Z575" s="17" t="s">
        <v>33</v>
      </c>
      <c r="AA575" s="17" t="str">
        <f>VLOOKUP(U575,계정과목!$B$4:$C$75,2)</f>
        <v>지급수수료</v>
      </c>
      <c r="AB575" s="17" t="str">
        <f>VLOOKUP(S575,계정과목!$B$4:$C$75,2)</f>
        <v>지급임차료</v>
      </c>
      <c r="AC575" s="17" t="str">
        <f>VLOOKUP(T575,계정과목!$B$4:$C$75,2)</f>
        <v>지급임차료</v>
      </c>
      <c r="AD575" s="13" t="s">
        <v>28</v>
      </c>
      <c r="AE575" s="17" t="s">
        <v>2680</v>
      </c>
      <c r="AF575" s="13" t="s">
        <v>43</v>
      </c>
      <c r="AG575" s="17" t="s">
        <v>2638</v>
      </c>
      <c r="AH575" s="17" t="s">
        <v>2359</v>
      </c>
      <c r="AI575" s="17" t="s">
        <v>2359</v>
      </c>
      <c r="AJ575" s="17" t="s">
        <v>2367</v>
      </c>
      <c r="AK575" s="17" t="s">
        <v>2384</v>
      </c>
      <c r="AL575" s="27"/>
    </row>
    <row r="576" spans="1:38">
      <c r="A576" s="26">
        <v>32323</v>
      </c>
      <c r="B576" s="13" t="s">
        <v>19</v>
      </c>
      <c r="C576" s="13">
        <v>129727</v>
      </c>
      <c r="D576" s="14" t="s">
        <v>1310</v>
      </c>
      <c r="E576" s="13" t="s">
        <v>1311</v>
      </c>
      <c r="F576" s="15">
        <v>43389</v>
      </c>
      <c r="G576" s="15">
        <v>43390</v>
      </c>
      <c r="H576" s="15">
        <v>43391</v>
      </c>
      <c r="I576" s="14" t="s">
        <v>229</v>
      </c>
      <c r="J576" s="13" t="s">
        <v>230</v>
      </c>
      <c r="K576" s="14">
        <v>425000</v>
      </c>
      <c r="L576" s="14">
        <v>42500</v>
      </c>
      <c r="M576" s="14">
        <v>467500</v>
      </c>
      <c r="N576" s="13" t="s">
        <v>43</v>
      </c>
      <c r="O576" s="14" t="s">
        <v>1821</v>
      </c>
      <c r="P576" s="13" t="s">
        <v>1507</v>
      </c>
      <c r="Q576" s="13" t="s">
        <v>1391</v>
      </c>
      <c r="R576" s="13" t="s">
        <v>52</v>
      </c>
      <c r="S576" s="16">
        <v>202</v>
      </c>
      <c r="T576" s="16">
        <v>202</v>
      </c>
      <c r="U576" s="16">
        <v>827</v>
      </c>
      <c r="V576" s="13" t="s">
        <v>29</v>
      </c>
      <c r="W576" s="13" t="s">
        <v>29</v>
      </c>
      <c r="X576" s="17" t="str">
        <f>IF(S576=T576,"T","F")</f>
        <v>T</v>
      </c>
      <c r="Y576" s="17" t="s">
        <v>33</v>
      </c>
      <c r="Z576" s="17" t="s">
        <v>33</v>
      </c>
      <c r="AA576" s="17" t="str">
        <f>VLOOKUP(U576,계정과목!$B$4:$C$75,2)</f>
        <v>지급수수료</v>
      </c>
      <c r="AB576" s="17" t="str">
        <f>VLOOKUP(S576,계정과목!$B$4:$C$75,2)</f>
        <v>비품</v>
      </c>
      <c r="AC576" s="17" t="str">
        <f>VLOOKUP(T576,계정과목!$B$4:$C$75,2)</f>
        <v>비품</v>
      </c>
      <c r="AD576" s="13" t="s">
        <v>52</v>
      </c>
      <c r="AE576" s="17" t="s">
        <v>1821</v>
      </c>
      <c r="AF576" s="13" t="s">
        <v>43</v>
      </c>
      <c r="AG576" s="17" t="s">
        <v>2638</v>
      </c>
      <c r="AH576" s="17" t="s">
        <v>2359</v>
      </c>
      <c r="AI576" s="17" t="s">
        <v>2359</v>
      </c>
      <c r="AJ576" s="17" t="s">
        <v>2367</v>
      </c>
      <c r="AK576" s="17" t="s">
        <v>2384</v>
      </c>
      <c r="AL576" s="27"/>
    </row>
    <row r="577" spans="1:38">
      <c r="A577" s="26">
        <v>32362</v>
      </c>
      <c r="B577" s="13" t="s">
        <v>19</v>
      </c>
      <c r="C577" s="13">
        <v>129770</v>
      </c>
      <c r="D577" s="14" t="s">
        <v>1887</v>
      </c>
      <c r="E577" s="13" t="s">
        <v>1888</v>
      </c>
      <c r="F577" s="15">
        <v>43396</v>
      </c>
      <c r="G577" s="15">
        <v>43396</v>
      </c>
      <c r="H577" s="15">
        <v>43396</v>
      </c>
      <c r="I577" s="14" t="s">
        <v>1889</v>
      </c>
      <c r="J577" s="13" t="s">
        <v>1890</v>
      </c>
      <c r="K577" s="14">
        <v>267400</v>
      </c>
      <c r="L577" s="14">
        <v>26740</v>
      </c>
      <c r="M577" s="14">
        <v>294140</v>
      </c>
      <c r="N577" s="13" t="s">
        <v>43</v>
      </c>
      <c r="O577" s="14" t="s">
        <v>1794</v>
      </c>
      <c r="P577" s="13" t="s">
        <v>1507</v>
      </c>
      <c r="Q577" s="13" t="s">
        <v>1891</v>
      </c>
      <c r="R577" s="13" t="s">
        <v>28</v>
      </c>
      <c r="S577" s="16">
        <v>146</v>
      </c>
      <c r="T577" s="16">
        <v>146</v>
      </c>
      <c r="U577" s="16">
        <v>827</v>
      </c>
      <c r="V577" s="13" t="s">
        <v>29</v>
      </c>
      <c r="W577" s="13" t="s">
        <v>29</v>
      </c>
      <c r="X577" s="17" t="str">
        <f>IF(S577=T577,"T","F")</f>
        <v>T</v>
      </c>
      <c r="Y577" s="17" t="s">
        <v>33</v>
      </c>
      <c r="Z577" s="17" t="s">
        <v>33</v>
      </c>
      <c r="AA577" s="17" t="str">
        <f>VLOOKUP(U577,계정과목!$B$4:$C$75,2)</f>
        <v>지급수수료</v>
      </c>
      <c r="AB577" s="17" t="str">
        <f>VLOOKUP(S577,계정과목!$B$4:$C$75,2)</f>
        <v>상품</v>
      </c>
      <c r="AC577" s="17" t="str">
        <f>VLOOKUP(T577,계정과목!$B$4:$C$75,2)</f>
        <v>상품</v>
      </c>
      <c r="AD577" s="13" t="s">
        <v>28</v>
      </c>
      <c r="AE577" s="17" t="s">
        <v>2712</v>
      </c>
      <c r="AF577" s="13" t="s">
        <v>43</v>
      </c>
      <c r="AG577" s="17" t="s">
        <v>2638</v>
      </c>
      <c r="AH577" s="17" t="s">
        <v>2359</v>
      </c>
      <c r="AI577" s="17" t="s">
        <v>2359</v>
      </c>
      <c r="AJ577" s="17" t="s">
        <v>2367</v>
      </c>
      <c r="AK577" s="17" t="s">
        <v>2384</v>
      </c>
      <c r="AL577" s="27"/>
    </row>
    <row r="578" spans="1:38">
      <c r="A578" s="26">
        <v>32396</v>
      </c>
      <c r="B578" s="13" t="s">
        <v>19</v>
      </c>
      <c r="C578" s="13">
        <v>129802</v>
      </c>
      <c r="D578" s="14" t="s">
        <v>1847</v>
      </c>
      <c r="E578" s="13" t="s">
        <v>1848</v>
      </c>
      <c r="F578" s="15">
        <v>43374</v>
      </c>
      <c r="G578" s="15">
        <v>43376</v>
      </c>
      <c r="H578" s="15">
        <v>43383</v>
      </c>
      <c r="I578" s="14" t="s">
        <v>1766</v>
      </c>
      <c r="J578" s="13" t="s">
        <v>1767</v>
      </c>
      <c r="K578" s="14">
        <v>21727</v>
      </c>
      <c r="L578" s="14">
        <v>2173</v>
      </c>
      <c r="M578" s="14">
        <v>23900</v>
      </c>
      <c r="N578" s="13" t="s">
        <v>43</v>
      </c>
      <c r="O578" s="14" t="s">
        <v>1849</v>
      </c>
      <c r="P578" s="13" t="s">
        <v>1507</v>
      </c>
      <c r="Q578" s="13" t="s">
        <v>1892</v>
      </c>
      <c r="R578" s="13" t="s">
        <v>28</v>
      </c>
      <c r="S578" s="16">
        <v>817</v>
      </c>
      <c r="T578" s="16">
        <v>817</v>
      </c>
      <c r="U578" s="16">
        <v>827</v>
      </c>
      <c r="V578" s="13" t="s">
        <v>29</v>
      </c>
      <c r="W578" s="13" t="s">
        <v>29</v>
      </c>
      <c r="X578" s="17" t="str">
        <f>IF(S578=T578,"T","F")</f>
        <v>T</v>
      </c>
      <c r="Y578" s="17" t="s">
        <v>33</v>
      </c>
      <c r="Z578" s="17" t="s">
        <v>33</v>
      </c>
      <c r="AA578" s="17" t="str">
        <f>VLOOKUP(U578,계정과목!$B$4:$C$75,2)</f>
        <v>지급수수료</v>
      </c>
      <c r="AB578" s="17" t="str">
        <f>VLOOKUP(S578,계정과목!$B$4:$C$75,2)</f>
        <v>지급임차료</v>
      </c>
      <c r="AC578" s="17" t="str">
        <f>VLOOKUP(T578,계정과목!$B$4:$C$75,2)</f>
        <v>지급임차료</v>
      </c>
      <c r="AD578" s="13" t="s">
        <v>28</v>
      </c>
      <c r="AE578" s="17" t="s">
        <v>2462</v>
      </c>
      <c r="AF578" s="13" t="s">
        <v>43</v>
      </c>
      <c r="AG578" s="17" t="s">
        <v>2638</v>
      </c>
      <c r="AH578" s="17" t="s">
        <v>2359</v>
      </c>
      <c r="AI578" s="17" t="s">
        <v>2359</v>
      </c>
      <c r="AJ578" s="17" t="s">
        <v>2367</v>
      </c>
      <c r="AK578" s="17" t="s">
        <v>2384</v>
      </c>
      <c r="AL578" s="27"/>
    </row>
    <row r="579" spans="1:38">
      <c r="A579" s="26">
        <v>32528</v>
      </c>
      <c r="B579" s="13" t="s">
        <v>19</v>
      </c>
      <c r="C579" s="13">
        <v>129903</v>
      </c>
      <c r="D579" s="14" t="s">
        <v>813</v>
      </c>
      <c r="E579" s="13" t="s">
        <v>814</v>
      </c>
      <c r="F579" s="15">
        <v>43374</v>
      </c>
      <c r="G579" s="15">
        <v>43396</v>
      </c>
      <c r="H579" s="15">
        <v>43397</v>
      </c>
      <c r="I579" s="14" t="s">
        <v>1717</v>
      </c>
      <c r="J579" s="13" t="s">
        <v>1718</v>
      </c>
      <c r="K579" s="14">
        <v>2081</v>
      </c>
      <c r="L579" s="14">
        <v>208</v>
      </c>
      <c r="M579" s="14">
        <v>2289</v>
      </c>
      <c r="N579" s="13" t="s">
        <v>43</v>
      </c>
      <c r="O579" s="14" t="s">
        <v>1845</v>
      </c>
      <c r="P579" s="13" t="s">
        <v>1507</v>
      </c>
      <c r="Q579" s="13" t="s">
        <v>1893</v>
      </c>
      <c r="R579" s="13" t="s">
        <v>60</v>
      </c>
      <c r="S579" s="16">
        <v>812</v>
      </c>
      <c r="T579" s="16">
        <v>812</v>
      </c>
      <c r="U579" s="16">
        <v>827</v>
      </c>
      <c r="V579" s="13" t="s">
        <v>29</v>
      </c>
      <c r="W579" s="13" t="s">
        <v>29</v>
      </c>
      <c r="X579" s="17" t="str">
        <f>IF(S579=T579,"T","F")</f>
        <v>T</v>
      </c>
      <c r="Y579" s="17" t="s">
        <v>33</v>
      </c>
      <c r="Z579" s="17" t="s">
        <v>33</v>
      </c>
      <c r="AA579" s="17" t="str">
        <f>VLOOKUP(U579,계정과목!$B$4:$C$75,2)</f>
        <v>지급수수료</v>
      </c>
      <c r="AB579" s="17" t="str">
        <f>VLOOKUP(S579,계정과목!$B$4:$C$75,2)</f>
        <v>통신비</v>
      </c>
      <c r="AC579" s="17" t="str">
        <f>VLOOKUP(T579,계정과목!$B$4:$C$75,2)</f>
        <v>통신비</v>
      </c>
      <c r="AD579" s="13" t="s">
        <v>60</v>
      </c>
      <c r="AE579" s="17" t="s">
        <v>2441</v>
      </c>
      <c r="AF579" s="13" t="s">
        <v>43</v>
      </c>
      <c r="AG579" s="17" t="s">
        <v>2638</v>
      </c>
      <c r="AH579" s="17" t="s">
        <v>2359</v>
      </c>
      <c r="AI579" s="17" t="s">
        <v>2359</v>
      </c>
      <c r="AJ579" s="17" t="s">
        <v>2367</v>
      </c>
      <c r="AK579" s="17" t="s">
        <v>2384</v>
      </c>
      <c r="AL579" s="27"/>
    </row>
    <row r="580" spans="1:38">
      <c r="A580" s="26">
        <v>32535</v>
      </c>
      <c r="B580" s="13" t="s">
        <v>19</v>
      </c>
      <c r="C580" s="13">
        <v>129912</v>
      </c>
      <c r="D580" s="14" t="s">
        <v>315</v>
      </c>
      <c r="E580" s="13" t="s">
        <v>316</v>
      </c>
      <c r="F580" s="15">
        <v>43397</v>
      </c>
      <c r="G580" s="15">
        <v>43404</v>
      </c>
      <c r="H580" s="15">
        <v>43404</v>
      </c>
      <c r="I580" s="14" t="s">
        <v>1715</v>
      </c>
      <c r="J580" s="13" t="s">
        <v>1716</v>
      </c>
      <c r="K580" s="14">
        <v>4000</v>
      </c>
      <c r="L580" s="14">
        <v>400</v>
      </c>
      <c r="M580" s="14">
        <v>4400</v>
      </c>
      <c r="N580" s="13" t="s">
        <v>24</v>
      </c>
      <c r="O580" s="14" t="s">
        <v>1575</v>
      </c>
      <c r="P580" s="13" t="s">
        <v>1507</v>
      </c>
      <c r="Q580" s="13" t="s">
        <v>1894</v>
      </c>
      <c r="R580" s="13" t="s">
        <v>52</v>
      </c>
      <c r="S580" s="16">
        <v>812</v>
      </c>
      <c r="T580" s="16">
        <v>812</v>
      </c>
      <c r="U580" s="16">
        <v>827</v>
      </c>
      <c r="V580" s="13" t="s">
        <v>29</v>
      </c>
      <c r="W580" s="13" t="s">
        <v>29</v>
      </c>
      <c r="X580" s="17" t="str">
        <f>IF(S580=T580,"T","F")</f>
        <v>T</v>
      </c>
      <c r="Y580" s="17" t="s">
        <v>33</v>
      </c>
      <c r="Z580" s="17" t="s">
        <v>33</v>
      </c>
      <c r="AA580" s="17" t="str">
        <f>VLOOKUP(U580,계정과목!$B$4:$C$75,2)</f>
        <v>지급수수료</v>
      </c>
      <c r="AB580" s="17" t="str">
        <f>VLOOKUP(S580,계정과목!$B$4:$C$75,2)</f>
        <v>통신비</v>
      </c>
      <c r="AC580" s="17" t="str">
        <f>VLOOKUP(T580,계정과목!$B$4:$C$75,2)</f>
        <v>통신비</v>
      </c>
      <c r="AD580" s="13" t="s">
        <v>52</v>
      </c>
      <c r="AE580" s="17" t="s">
        <v>2441</v>
      </c>
      <c r="AF580" s="13" t="s">
        <v>24</v>
      </c>
      <c r="AG580" s="17" t="s">
        <v>2638</v>
      </c>
      <c r="AH580" s="17" t="s">
        <v>2359</v>
      </c>
      <c r="AI580" s="17" t="s">
        <v>2359</v>
      </c>
      <c r="AJ580" s="17" t="s">
        <v>2367</v>
      </c>
      <c r="AK580" s="17" t="s">
        <v>2384</v>
      </c>
      <c r="AL580" s="27"/>
    </row>
    <row r="581" spans="1:38">
      <c r="A581" s="26">
        <v>32536</v>
      </c>
      <c r="B581" s="13" t="s">
        <v>19</v>
      </c>
      <c r="C581" s="13">
        <v>129912</v>
      </c>
      <c r="D581" s="14" t="s">
        <v>315</v>
      </c>
      <c r="E581" s="13" t="s">
        <v>316</v>
      </c>
      <c r="F581" s="15">
        <v>43396</v>
      </c>
      <c r="G581" s="15">
        <v>43403</v>
      </c>
      <c r="H581" s="15">
        <v>43403</v>
      </c>
      <c r="I581" s="14" t="s">
        <v>1715</v>
      </c>
      <c r="J581" s="13" t="s">
        <v>1716</v>
      </c>
      <c r="K581" s="14">
        <v>4000</v>
      </c>
      <c r="L581" s="14">
        <v>400</v>
      </c>
      <c r="M581" s="14">
        <v>4400</v>
      </c>
      <c r="N581" s="13" t="s">
        <v>24</v>
      </c>
      <c r="O581" s="14" t="s">
        <v>1575</v>
      </c>
      <c r="P581" s="13" t="s">
        <v>1507</v>
      </c>
      <c r="Q581" s="13" t="s">
        <v>1891</v>
      </c>
      <c r="R581" s="13" t="s">
        <v>52</v>
      </c>
      <c r="S581" s="16">
        <v>812</v>
      </c>
      <c r="T581" s="16">
        <v>812</v>
      </c>
      <c r="U581" s="16">
        <v>827</v>
      </c>
      <c r="V581" s="13" t="s">
        <v>29</v>
      </c>
      <c r="W581" s="13" t="s">
        <v>29</v>
      </c>
      <c r="X581" s="17" t="str">
        <f>IF(S581=T581,"T","F")</f>
        <v>T</v>
      </c>
      <c r="Y581" s="17" t="s">
        <v>33</v>
      </c>
      <c r="Z581" s="17" t="s">
        <v>61</v>
      </c>
      <c r="AA581" s="17" t="str">
        <f>VLOOKUP(U581,계정과목!$B$4:$C$75,2)</f>
        <v>지급수수료</v>
      </c>
      <c r="AB581" s="17" t="str">
        <f>VLOOKUP(S581,계정과목!$B$4:$C$75,2)</f>
        <v>통신비</v>
      </c>
      <c r="AC581" s="17" t="str">
        <f>VLOOKUP(T581,계정과목!$B$4:$C$75,2)</f>
        <v>통신비</v>
      </c>
      <c r="AD581" s="13" t="s">
        <v>52</v>
      </c>
      <c r="AE581" s="17" t="s">
        <v>2441</v>
      </c>
      <c r="AF581" s="13" t="s">
        <v>24</v>
      </c>
      <c r="AG581" s="17" t="s">
        <v>2638</v>
      </c>
      <c r="AH581" s="17" t="s">
        <v>2359</v>
      </c>
      <c r="AI581" s="17" t="s">
        <v>2359</v>
      </c>
      <c r="AJ581" s="17" t="s">
        <v>2367</v>
      </c>
      <c r="AK581" s="17" t="s">
        <v>2384</v>
      </c>
      <c r="AL581" s="27"/>
    </row>
    <row r="582" spans="1:38">
      <c r="A582" s="26">
        <v>32541</v>
      </c>
      <c r="B582" s="13" t="s">
        <v>19</v>
      </c>
      <c r="C582" s="13">
        <v>129917</v>
      </c>
      <c r="D582" s="14" t="s">
        <v>840</v>
      </c>
      <c r="E582" s="13" t="s">
        <v>841</v>
      </c>
      <c r="F582" s="15">
        <v>43383</v>
      </c>
      <c r="G582" s="15">
        <v>43384</v>
      </c>
      <c r="H582" s="15">
        <v>43384</v>
      </c>
      <c r="I582" s="14" t="s">
        <v>842</v>
      </c>
      <c r="J582" s="13" t="s">
        <v>843</v>
      </c>
      <c r="K582" s="14">
        <v>801770</v>
      </c>
      <c r="L582" s="14">
        <v>80177</v>
      </c>
      <c r="M582" s="14">
        <v>881947</v>
      </c>
      <c r="N582" s="13" t="s">
        <v>43</v>
      </c>
      <c r="O582" s="14" t="s">
        <v>1830</v>
      </c>
      <c r="P582" s="13" t="s">
        <v>1507</v>
      </c>
      <c r="Q582" s="13" t="s">
        <v>1886</v>
      </c>
      <c r="R582" s="13" t="s">
        <v>60</v>
      </c>
      <c r="S582" s="16">
        <v>202</v>
      </c>
      <c r="T582" s="16">
        <v>615</v>
      </c>
      <c r="U582" s="16">
        <v>827</v>
      </c>
      <c r="V582" s="13" t="s">
        <v>29</v>
      </c>
      <c r="W582" s="13" t="s">
        <v>29</v>
      </c>
      <c r="X582" s="17" t="str">
        <f>IF(S582=T582,"T","F")</f>
        <v>F</v>
      </c>
      <c r="Y582" s="17" t="s">
        <v>30</v>
      </c>
      <c r="Z582" s="17" t="s">
        <v>30</v>
      </c>
      <c r="AA582" s="17" t="str">
        <f>VLOOKUP(U582,계정과목!$B$4:$C$75,2)</f>
        <v>지급수수료</v>
      </c>
      <c r="AB582" s="17" t="str">
        <f>VLOOKUP(S582,계정과목!$B$4:$C$75,2)</f>
        <v>비품</v>
      </c>
      <c r="AC582" s="17" t="str">
        <f>VLOOKUP(T582,계정과목!$B$4:$C$75,2)</f>
        <v>가스수도료(도)</v>
      </c>
      <c r="AD582" s="13" t="s">
        <v>60</v>
      </c>
      <c r="AE582" s="17" t="s">
        <v>1830</v>
      </c>
      <c r="AF582" s="13" t="s">
        <v>43</v>
      </c>
      <c r="AG582" s="17" t="s">
        <v>2638</v>
      </c>
      <c r="AH582" s="17" t="s">
        <v>2359</v>
      </c>
      <c r="AI582" s="17" t="s">
        <v>2359</v>
      </c>
      <c r="AJ582" s="17" t="s">
        <v>2367</v>
      </c>
      <c r="AK582" s="17" t="s">
        <v>2384</v>
      </c>
      <c r="AL582" s="27"/>
    </row>
    <row r="583" spans="1:38">
      <c r="A583" s="26">
        <v>32704</v>
      </c>
      <c r="B583" s="13" t="s">
        <v>19</v>
      </c>
      <c r="C583" s="13">
        <v>130580</v>
      </c>
      <c r="D583" s="14" t="s">
        <v>119</v>
      </c>
      <c r="E583" s="13" t="s">
        <v>120</v>
      </c>
      <c r="F583" s="15">
        <v>43374</v>
      </c>
      <c r="G583" s="15">
        <v>43391</v>
      </c>
      <c r="H583" s="15">
        <v>43391</v>
      </c>
      <c r="I583" s="14" t="s">
        <v>1710</v>
      </c>
      <c r="J583" s="13" t="s">
        <v>1711</v>
      </c>
      <c r="K583" s="14">
        <v>18981</v>
      </c>
      <c r="L583" s="14">
        <v>1891</v>
      </c>
      <c r="M583" s="14">
        <v>20872</v>
      </c>
      <c r="N583" s="13" t="s">
        <v>24</v>
      </c>
      <c r="O583" s="14" t="s">
        <v>1872</v>
      </c>
      <c r="P583" s="13" t="s">
        <v>1507</v>
      </c>
      <c r="Q583" s="13" t="s">
        <v>1897</v>
      </c>
      <c r="R583" s="13" t="s">
        <v>60</v>
      </c>
      <c r="S583" s="16">
        <v>828</v>
      </c>
      <c r="T583" s="16">
        <v>828</v>
      </c>
      <c r="U583" s="16">
        <v>827</v>
      </c>
      <c r="V583" s="13" t="s">
        <v>29</v>
      </c>
      <c r="W583" s="13" t="s">
        <v>29</v>
      </c>
      <c r="X583" s="17" t="str">
        <f>IF(S583=T583,"T","F")</f>
        <v>T</v>
      </c>
      <c r="Y583" s="17" t="s">
        <v>30</v>
      </c>
      <c r="Z583" s="17" t="s">
        <v>30</v>
      </c>
      <c r="AA583" s="17" t="str">
        <f>VLOOKUP(U583,계정과목!$B$4:$C$75,2)</f>
        <v>지급수수료</v>
      </c>
      <c r="AB583" s="17" t="str">
        <f>VLOOKUP(S583,계정과목!$B$4:$C$75,2)</f>
        <v>광고선전비</v>
      </c>
      <c r="AC583" s="17" t="str">
        <f>VLOOKUP(T583,계정과목!$B$4:$C$75,2)</f>
        <v>광고선전비</v>
      </c>
      <c r="AD583" s="13" t="s">
        <v>60</v>
      </c>
      <c r="AE583" s="17" t="s">
        <v>2708</v>
      </c>
      <c r="AF583" s="13" t="s">
        <v>24</v>
      </c>
      <c r="AG583" s="17" t="s">
        <v>2638</v>
      </c>
      <c r="AH583" s="17" t="s">
        <v>2359</v>
      </c>
      <c r="AI583" s="17" t="s">
        <v>2359</v>
      </c>
      <c r="AJ583" s="17" t="s">
        <v>2367</v>
      </c>
      <c r="AK583" s="17" t="s">
        <v>2384</v>
      </c>
      <c r="AL583" s="27"/>
    </row>
    <row r="584" spans="1:38">
      <c r="A584" s="26">
        <v>32878</v>
      </c>
      <c r="B584" s="13" t="s">
        <v>19</v>
      </c>
      <c r="C584" s="13">
        <v>125157</v>
      </c>
      <c r="D584" s="14" t="s">
        <v>1898</v>
      </c>
      <c r="E584" s="13" t="s">
        <v>1899</v>
      </c>
      <c r="F584" s="15">
        <v>43417</v>
      </c>
      <c r="G584" s="15">
        <v>43425</v>
      </c>
      <c r="H584" s="15">
        <v>43426</v>
      </c>
      <c r="I584" s="14" t="s">
        <v>1900</v>
      </c>
      <c r="J584" s="13" t="s">
        <v>1901</v>
      </c>
      <c r="K584" s="14">
        <v>105000</v>
      </c>
      <c r="L584" s="14">
        <v>10500</v>
      </c>
      <c r="M584" s="14">
        <v>115500</v>
      </c>
      <c r="N584" s="13" t="s">
        <v>24</v>
      </c>
      <c r="O584" s="14" t="s">
        <v>1871</v>
      </c>
      <c r="P584" s="13" t="s">
        <v>1507</v>
      </c>
      <c r="Q584" s="13" t="s">
        <v>1902</v>
      </c>
      <c r="R584" s="13" t="s">
        <v>60</v>
      </c>
      <c r="S584" s="16">
        <v>814</v>
      </c>
      <c r="T584" s="16">
        <v>814</v>
      </c>
      <c r="U584" s="16">
        <v>827</v>
      </c>
      <c r="V584" s="13" t="s">
        <v>29</v>
      </c>
      <c r="W584" s="13" t="s">
        <v>29</v>
      </c>
      <c r="X584" s="17" t="str">
        <f>IF(S584=T584,"T","F")</f>
        <v>T</v>
      </c>
      <c r="Y584" s="17" t="s">
        <v>30</v>
      </c>
      <c r="Z584" s="17" t="s">
        <v>30</v>
      </c>
      <c r="AA584" s="17" t="str">
        <f>VLOOKUP(U584,계정과목!$B$4:$C$75,2)</f>
        <v>지급수수료</v>
      </c>
      <c r="AB584" s="17" t="str">
        <f>VLOOKUP(S584,계정과목!$B$4:$C$75,2)</f>
        <v>전력비</v>
      </c>
      <c r="AC584" s="17" t="str">
        <f>VLOOKUP(T584,계정과목!$B$4:$C$75,2)</f>
        <v>전력비</v>
      </c>
      <c r="AD584" s="13" t="s">
        <v>60</v>
      </c>
      <c r="AE584" s="17" t="s">
        <v>2591</v>
      </c>
      <c r="AF584" s="13" t="s">
        <v>24</v>
      </c>
      <c r="AG584" s="17" t="s">
        <v>2638</v>
      </c>
      <c r="AH584" s="17" t="s">
        <v>2359</v>
      </c>
      <c r="AI584" s="17" t="s">
        <v>2359</v>
      </c>
      <c r="AJ584" s="17" t="s">
        <v>2367</v>
      </c>
      <c r="AK584" s="17" t="s">
        <v>2384</v>
      </c>
      <c r="AL584" s="27"/>
    </row>
    <row r="585" spans="1:38">
      <c r="A585" s="26">
        <v>33398</v>
      </c>
      <c r="B585" s="13" t="s">
        <v>19</v>
      </c>
      <c r="C585" s="13">
        <v>127674</v>
      </c>
      <c r="D585" s="14" t="s">
        <v>1904</v>
      </c>
      <c r="E585" s="13" t="s">
        <v>1905</v>
      </c>
      <c r="F585" s="15">
        <v>43434</v>
      </c>
      <c r="G585" s="15">
        <v>43434</v>
      </c>
      <c r="H585" s="15">
        <v>43434</v>
      </c>
      <c r="I585" s="14" t="s">
        <v>1906</v>
      </c>
      <c r="J585" s="13" t="s">
        <v>1907</v>
      </c>
      <c r="K585" s="14">
        <v>49090</v>
      </c>
      <c r="L585" s="14">
        <v>4910</v>
      </c>
      <c r="M585" s="14">
        <v>54000</v>
      </c>
      <c r="N585" s="13" t="s">
        <v>24</v>
      </c>
      <c r="O585" s="14" t="s">
        <v>1778</v>
      </c>
      <c r="P585" s="13" t="s">
        <v>1507</v>
      </c>
      <c r="Q585" s="13" t="s">
        <v>411</v>
      </c>
      <c r="R585" s="13" t="s">
        <v>28</v>
      </c>
      <c r="S585" s="16">
        <v>146</v>
      </c>
      <c r="T585" s="16">
        <v>146</v>
      </c>
      <c r="U585" s="16">
        <v>827</v>
      </c>
      <c r="V585" s="13" t="s">
        <v>29</v>
      </c>
      <c r="W585" s="13" t="s">
        <v>29</v>
      </c>
      <c r="X585" s="17" t="str">
        <f>IF(S585=T585,"T","F")</f>
        <v>T</v>
      </c>
      <c r="Y585" s="17" t="s">
        <v>30</v>
      </c>
      <c r="Z585" s="17" t="s">
        <v>30</v>
      </c>
      <c r="AA585" s="17" t="str">
        <f>VLOOKUP(U585,계정과목!$B$4:$C$75,2)</f>
        <v>지급수수료</v>
      </c>
      <c r="AB585" s="17" t="str">
        <f>VLOOKUP(S585,계정과목!$B$4:$C$75,2)</f>
        <v>상품</v>
      </c>
      <c r="AC585" s="17" t="str">
        <f>VLOOKUP(T585,계정과목!$B$4:$C$75,2)</f>
        <v>상품</v>
      </c>
      <c r="AD585" s="13" t="s">
        <v>28</v>
      </c>
      <c r="AE585" s="17" t="s">
        <v>2696</v>
      </c>
      <c r="AF585" s="13" t="s">
        <v>24</v>
      </c>
      <c r="AG585" s="17" t="s">
        <v>2258</v>
      </c>
      <c r="AH585" s="17" t="s">
        <v>2361</v>
      </c>
      <c r="AI585" s="17" t="s">
        <v>2361</v>
      </c>
      <c r="AJ585" s="17" t="s">
        <v>2367</v>
      </c>
      <c r="AK585" s="17" t="s">
        <v>2713</v>
      </c>
      <c r="AL585" s="27"/>
    </row>
    <row r="586" spans="1:38">
      <c r="A586" s="26">
        <v>33405</v>
      </c>
      <c r="B586" s="13" t="s">
        <v>19</v>
      </c>
      <c r="C586" s="13">
        <v>127681</v>
      </c>
      <c r="D586" s="14" t="s">
        <v>926</v>
      </c>
      <c r="E586" s="13" t="s">
        <v>927</v>
      </c>
      <c r="F586" s="15">
        <v>43410</v>
      </c>
      <c r="G586" s="15">
        <v>43425</v>
      </c>
      <c r="H586" s="15">
        <v>43426</v>
      </c>
      <c r="I586" s="14" t="s">
        <v>1908</v>
      </c>
      <c r="J586" s="13" t="s">
        <v>1909</v>
      </c>
      <c r="K586" s="14">
        <v>220000</v>
      </c>
      <c r="L586" s="14">
        <v>22000</v>
      </c>
      <c r="M586" s="14">
        <v>242000</v>
      </c>
      <c r="N586" s="13" t="s">
        <v>24</v>
      </c>
      <c r="O586" s="14" t="s">
        <v>1730</v>
      </c>
      <c r="P586" s="13" t="s">
        <v>1507</v>
      </c>
      <c r="Q586" s="13" t="s">
        <v>1910</v>
      </c>
      <c r="R586" s="13" t="s">
        <v>28</v>
      </c>
      <c r="S586" s="16">
        <v>146</v>
      </c>
      <c r="T586" s="16">
        <v>146</v>
      </c>
      <c r="U586" s="16">
        <v>827</v>
      </c>
      <c r="V586" s="13" t="s">
        <v>29</v>
      </c>
      <c r="W586" s="13" t="s">
        <v>29</v>
      </c>
      <c r="X586" s="17" t="str">
        <f>IF(S586=T586,"T","F")</f>
        <v>T</v>
      </c>
      <c r="Y586" s="17" t="s">
        <v>145</v>
      </c>
      <c r="Z586" s="17" t="s">
        <v>145</v>
      </c>
      <c r="AA586" s="17" t="str">
        <f>VLOOKUP(U586,계정과목!$B$4:$C$75,2)</f>
        <v>지급수수료</v>
      </c>
      <c r="AB586" s="17" t="str">
        <f>VLOOKUP(S586,계정과목!$B$4:$C$75,2)</f>
        <v>상품</v>
      </c>
      <c r="AC586" s="17" t="str">
        <f>VLOOKUP(T586,계정과목!$B$4:$C$75,2)</f>
        <v>상품</v>
      </c>
      <c r="AD586" s="13" t="s">
        <v>28</v>
      </c>
      <c r="AE586" s="17" t="s">
        <v>2714</v>
      </c>
      <c r="AF586" s="13" t="s">
        <v>24</v>
      </c>
      <c r="AG586" s="17" t="s">
        <v>2258</v>
      </c>
      <c r="AH586" s="17" t="s">
        <v>2359</v>
      </c>
      <c r="AI586" s="17" t="s">
        <v>2359</v>
      </c>
      <c r="AJ586" s="17" t="s">
        <v>2367</v>
      </c>
      <c r="AK586" s="17" t="s">
        <v>2401</v>
      </c>
      <c r="AL586" s="27"/>
    </row>
    <row r="587" spans="1:38">
      <c r="A587" s="26">
        <v>33582</v>
      </c>
      <c r="B587" s="13" t="s">
        <v>19</v>
      </c>
      <c r="C587" s="13">
        <v>127829</v>
      </c>
      <c r="D587" s="14" t="s">
        <v>1911</v>
      </c>
      <c r="E587" s="13" t="s">
        <v>1912</v>
      </c>
      <c r="F587" s="15">
        <v>43417</v>
      </c>
      <c r="G587" s="15">
        <v>43417</v>
      </c>
      <c r="H587" s="15">
        <v>43417</v>
      </c>
      <c r="I587" s="14" t="s">
        <v>594</v>
      </c>
      <c r="J587" s="13" t="s">
        <v>595</v>
      </c>
      <c r="K587" s="14">
        <v>473957</v>
      </c>
      <c r="L587" s="14">
        <v>47393</v>
      </c>
      <c r="M587" s="14">
        <v>521350</v>
      </c>
      <c r="N587" s="13" t="s">
        <v>43</v>
      </c>
      <c r="O587" s="14" t="s">
        <v>1874</v>
      </c>
      <c r="P587" s="13" t="s">
        <v>1507</v>
      </c>
      <c r="Q587" s="13" t="s">
        <v>1902</v>
      </c>
      <c r="R587" s="13" t="s">
        <v>28</v>
      </c>
      <c r="S587" s="16">
        <v>817</v>
      </c>
      <c r="T587" s="16">
        <v>817</v>
      </c>
      <c r="U587" s="16">
        <v>827</v>
      </c>
      <c r="V587" s="13" t="s">
        <v>29</v>
      </c>
      <c r="W587" s="13" t="s">
        <v>29</v>
      </c>
      <c r="X587" s="17" t="str">
        <f>IF(S587=T587,"T","F")</f>
        <v>T</v>
      </c>
      <c r="Y587" s="17" t="s">
        <v>33</v>
      </c>
      <c r="Z587" s="17" t="s">
        <v>33</v>
      </c>
      <c r="AA587" s="17" t="str">
        <f>VLOOKUP(U587,계정과목!$B$4:$C$75,2)</f>
        <v>지급수수료</v>
      </c>
      <c r="AB587" s="17" t="str">
        <f>VLOOKUP(S587,계정과목!$B$4:$C$75,2)</f>
        <v>지급임차료</v>
      </c>
      <c r="AC587" s="17" t="str">
        <f>VLOOKUP(T587,계정과목!$B$4:$C$75,2)</f>
        <v>지급임차료</v>
      </c>
      <c r="AD587" s="13" t="s">
        <v>28</v>
      </c>
      <c r="AE587" s="17" t="s">
        <v>2715</v>
      </c>
      <c r="AF587" s="13" t="s">
        <v>43</v>
      </c>
      <c r="AG587" s="17" t="s">
        <v>2638</v>
      </c>
      <c r="AH587" s="17" t="s">
        <v>2359</v>
      </c>
      <c r="AI587" s="17" t="s">
        <v>2359</v>
      </c>
      <c r="AJ587" s="17" t="s">
        <v>2367</v>
      </c>
      <c r="AK587" s="17" t="s">
        <v>2384</v>
      </c>
      <c r="AL587" s="27"/>
    </row>
    <row r="588" spans="1:38">
      <c r="A588" s="26">
        <v>33607</v>
      </c>
      <c r="B588" s="13" t="s">
        <v>19</v>
      </c>
      <c r="C588" s="13">
        <v>127855</v>
      </c>
      <c r="D588" s="14" t="s">
        <v>368</v>
      </c>
      <c r="E588" s="13" t="s">
        <v>369</v>
      </c>
      <c r="F588" s="15">
        <v>43432</v>
      </c>
      <c r="G588" s="15">
        <v>43432</v>
      </c>
      <c r="H588" s="15">
        <v>43432</v>
      </c>
      <c r="I588" s="14" t="s">
        <v>1913</v>
      </c>
      <c r="J588" s="13" t="s">
        <v>1914</v>
      </c>
      <c r="K588" s="14">
        <v>710000</v>
      </c>
      <c r="L588" s="14">
        <v>71000</v>
      </c>
      <c r="M588" s="14">
        <v>781000</v>
      </c>
      <c r="N588" s="13" t="s">
        <v>24</v>
      </c>
      <c r="O588" s="14" t="s">
        <v>1885</v>
      </c>
      <c r="P588" s="13" t="s">
        <v>1507</v>
      </c>
      <c r="Q588" s="13" t="s">
        <v>1915</v>
      </c>
      <c r="R588" s="13" t="s">
        <v>60</v>
      </c>
      <c r="S588" s="16">
        <v>817</v>
      </c>
      <c r="T588" s="16">
        <v>813</v>
      </c>
      <c r="U588" s="16">
        <v>827</v>
      </c>
      <c r="V588" s="13" t="s">
        <v>29</v>
      </c>
      <c r="W588" s="13" t="s">
        <v>29</v>
      </c>
      <c r="X588" s="17" t="str">
        <f>IF(S588=T588,"T","F")</f>
        <v>F</v>
      </c>
      <c r="Y588" s="17" t="s">
        <v>33</v>
      </c>
      <c r="Z588" s="17" t="s">
        <v>33</v>
      </c>
      <c r="AA588" s="17" t="str">
        <f>VLOOKUP(U588,계정과목!$B$4:$C$75,2)</f>
        <v>지급수수료</v>
      </c>
      <c r="AB588" s="17" t="str">
        <f>VLOOKUP(S588,계정과목!$B$4:$C$75,2)</f>
        <v>지급임차료</v>
      </c>
      <c r="AC588" s="17" t="str">
        <f>VLOOKUP(T588,계정과목!$B$4:$C$75,2)</f>
        <v>수도광열비</v>
      </c>
      <c r="AD588" s="13" t="s">
        <v>60</v>
      </c>
      <c r="AE588" s="17" t="s">
        <v>1885</v>
      </c>
      <c r="AF588" s="13" t="s">
        <v>24</v>
      </c>
      <c r="AG588" s="17" t="s">
        <v>2638</v>
      </c>
      <c r="AH588" s="17" t="s">
        <v>2359</v>
      </c>
      <c r="AI588" s="17" t="s">
        <v>2359</v>
      </c>
      <c r="AJ588" s="17" t="s">
        <v>2367</v>
      </c>
      <c r="AK588" s="17" t="s">
        <v>2384</v>
      </c>
      <c r="AL588" s="27"/>
    </row>
    <row r="589" spans="1:38">
      <c r="A589" s="26">
        <v>33700</v>
      </c>
      <c r="B589" s="13" t="s">
        <v>19</v>
      </c>
      <c r="C589" s="13">
        <v>129349</v>
      </c>
      <c r="D589" s="14" t="s">
        <v>1779</v>
      </c>
      <c r="E589" s="13" t="s">
        <v>1780</v>
      </c>
      <c r="F589" s="15">
        <v>43405</v>
      </c>
      <c r="G589" s="15">
        <v>43424</v>
      </c>
      <c r="H589" s="15">
        <v>43424</v>
      </c>
      <c r="I589" s="14" t="s">
        <v>1710</v>
      </c>
      <c r="J589" s="13" t="s">
        <v>1711</v>
      </c>
      <c r="K589" s="14">
        <v>3972</v>
      </c>
      <c r="L589" s="14">
        <v>396</v>
      </c>
      <c r="M589" s="14">
        <v>4368</v>
      </c>
      <c r="N589" s="13" t="s">
        <v>24</v>
      </c>
      <c r="O589" s="14" t="s">
        <v>1916</v>
      </c>
      <c r="P589" s="13" t="s">
        <v>1507</v>
      </c>
      <c r="Q589" s="13" t="s">
        <v>1917</v>
      </c>
      <c r="R589" s="13" t="s">
        <v>60</v>
      </c>
      <c r="S589" s="16">
        <v>828</v>
      </c>
      <c r="T589" s="16">
        <v>828</v>
      </c>
      <c r="U589" s="16">
        <v>827</v>
      </c>
      <c r="V589" s="13" t="s">
        <v>29</v>
      </c>
      <c r="W589" s="13" t="s">
        <v>29</v>
      </c>
      <c r="X589" s="17" t="str">
        <f>IF(S589=T589,"T","F")</f>
        <v>T</v>
      </c>
      <c r="Y589" s="17" t="s">
        <v>30</v>
      </c>
      <c r="Z589" s="17" t="s">
        <v>30</v>
      </c>
      <c r="AA589" s="17" t="str">
        <f>VLOOKUP(U589,계정과목!$B$4:$C$75,2)</f>
        <v>지급수수료</v>
      </c>
      <c r="AB589" s="17" t="str">
        <f>VLOOKUP(S589,계정과목!$B$4:$C$75,2)</f>
        <v>광고선전비</v>
      </c>
      <c r="AC589" s="17" t="str">
        <f>VLOOKUP(T589,계정과목!$B$4:$C$75,2)</f>
        <v>광고선전비</v>
      </c>
      <c r="AD589" s="13" t="s">
        <v>60</v>
      </c>
      <c r="AE589" s="17" t="s">
        <v>2433</v>
      </c>
      <c r="AF589" s="13" t="s">
        <v>24</v>
      </c>
      <c r="AG589" s="17" t="s">
        <v>2638</v>
      </c>
      <c r="AH589" s="17" t="s">
        <v>2359</v>
      </c>
      <c r="AI589" s="17" t="s">
        <v>2359</v>
      </c>
      <c r="AJ589" s="17" t="s">
        <v>2367</v>
      </c>
      <c r="AK589" s="17" t="s">
        <v>2384</v>
      </c>
      <c r="AL589" s="27"/>
    </row>
    <row r="590" spans="1:38">
      <c r="A590" s="26">
        <v>33727</v>
      </c>
      <c r="B590" s="13" t="s">
        <v>19</v>
      </c>
      <c r="C590" s="13">
        <v>129373</v>
      </c>
      <c r="D590" s="14" t="s">
        <v>1679</v>
      </c>
      <c r="E590" s="13" t="s">
        <v>1680</v>
      </c>
      <c r="F590" s="15">
        <v>43417</v>
      </c>
      <c r="G590" s="15">
        <v>43426</v>
      </c>
      <c r="H590" s="15">
        <v>43426</v>
      </c>
      <c r="I590" s="14" t="s">
        <v>1681</v>
      </c>
      <c r="J590" s="13" t="s">
        <v>1682</v>
      </c>
      <c r="K590" s="14">
        <v>45455</v>
      </c>
      <c r="L590" s="14">
        <v>4545</v>
      </c>
      <c r="M590" s="14">
        <v>50000</v>
      </c>
      <c r="N590" s="13" t="s">
        <v>24</v>
      </c>
      <c r="O590" s="14" t="s">
        <v>1683</v>
      </c>
      <c r="P590" s="13" t="s">
        <v>1507</v>
      </c>
      <c r="Q590" s="13" t="s">
        <v>1918</v>
      </c>
      <c r="R590" s="13" t="s">
        <v>52</v>
      </c>
      <c r="S590" s="16">
        <v>828</v>
      </c>
      <c r="T590" s="16">
        <v>828</v>
      </c>
      <c r="U590" s="16">
        <v>827</v>
      </c>
      <c r="V590" s="13" t="s">
        <v>29</v>
      </c>
      <c r="W590" s="13" t="s">
        <v>29</v>
      </c>
      <c r="X590" s="17" t="str">
        <f>IF(S590=T590,"T","F")</f>
        <v>T</v>
      </c>
      <c r="Y590" s="17" t="s">
        <v>30</v>
      </c>
      <c r="Z590" s="17" t="s">
        <v>30</v>
      </c>
      <c r="AA590" s="17" t="str">
        <f>VLOOKUP(U590,계정과목!$B$4:$C$75,2)</f>
        <v>지급수수료</v>
      </c>
      <c r="AB590" s="17" t="str">
        <f>VLOOKUP(S590,계정과목!$B$4:$C$75,2)</f>
        <v>광고선전비</v>
      </c>
      <c r="AC590" s="17" t="str">
        <f>VLOOKUP(T590,계정과목!$B$4:$C$75,2)</f>
        <v>광고선전비</v>
      </c>
      <c r="AD590" s="13" t="s">
        <v>52</v>
      </c>
      <c r="AE590" s="17" t="s">
        <v>2697</v>
      </c>
      <c r="AF590" s="13" t="s">
        <v>24</v>
      </c>
      <c r="AG590" s="17" t="s">
        <v>2638</v>
      </c>
      <c r="AH590" s="17" t="s">
        <v>2359</v>
      </c>
      <c r="AI590" s="17" t="s">
        <v>2359</v>
      </c>
      <c r="AJ590" s="17" t="s">
        <v>2416</v>
      </c>
      <c r="AK590" s="17" t="s">
        <v>2384</v>
      </c>
      <c r="AL590" s="27"/>
    </row>
    <row r="591" spans="1:38">
      <c r="A591" s="26">
        <v>33745</v>
      </c>
      <c r="B591" s="13" t="s">
        <v>19</v>
      </c>
      <c r="C591" s="13">
        <v>129389</v>
      </c>
      <c r="D591" s="14" t="s">
        <v>207</v>
      </c>
      <c r="E591" s="13" t="s">
        <v>208</v>
      </c>
      <c r="F591" s="15">
        <v>43405</v>
      </c>
      <c r="G591" s="15">
        <v>43424</v>
      </c>
      <c r="H591" s="15">
        <v>43424</v>
      </c>
      <c r="I591" s="14" t="s">
        <v>1710</v>
      </c>
      <c r="J591" s="13" t="s">
        <v>1711</v>
      </c>
      <c r="K591" s="14">
        <v>32686</v>
      </c>
      <c r="L591" s="14">
        <v>3262</v>
      </c>
      <c r="M591" s="14">
        <v>35948</v>
      </c>
      <c r="N591" s="13" t="s">
        <v>24</v>
      </c>
      <c r="O591" s="14" t="s">
        <v>1916</v>
      </c>
      <c r="P591" s="13" t="s">
        <v>1507</v>
      </c>
      <c r="Q591" s="13" t="s">
        <v>1919</v>
      </c>
      <c r="R591" s="13" t="s">
        <v>60</v>
      </c>
      <c r="S591" s="16">
        <v>828</v>
      </c>
      <c r="T591" s="16">
        <v>828</v>
      </c>
      <c r="U591" s="16">
        <v>827</v>
      </c>
      <c r="V591" s="13" t="s">
        <v>29</v>
      </c>
      <c r="W591" s="13" t="s">
        <v>29</v>
      </c>
      <c r="X591" s="17" t="str">
        <f>IF(S591=T591,"T","F")</f>
        <v>T</v>
      </c>
      <c r="Y591" s="17" t="s">
        <v>30</v>
      </c>
      <c r="Z591" s="17" t="s">
        <v>30</v>
      </c>
      <c r="AA591" s="17" t="str">
        <f>VLOOKUP(U591,계정과목!$B$4:$C$75,2)</f>
        <v>지급수수료</v>
      </c>
      <c r="AB591" s="17" t="str">
        <f>VLOOKUP(S591,계정과목!$B$4:$C$75,2)</f>
        <v>광고선전비</v>
      </c>
      <c r="AC591" s="17" t="str">
        <f>VLOOKUP(T591,계정과목!$B$4:$C$75,2)</f>
        <v>광고선전비</v>
      </c>
      <c r="AD591" s="13" t="s">
        <v>60</v>
      </c>
      <c r="AE591" s="17" t="s">
        <v>2433</v>
      </c>
      <c r="AF591" s="13" t="s">
        <v>24</v>
      </c>
      <c r="AG591" s="17" t="s">
        <v>2638</v>
      </c>
      <c r="AH591" s="17" t="s">
        <v>2359</v>
      </c>
      <c r="AI591" s="17" t="s">
        <v>2359</v>
      </c>
      <c r="AJ591" s="17" t="s">
        <v>2367</v>
      </c>
      <c r="AK591" s="17" t="s">
        <v>2384</v>
      </c>
      <c r="AL591" s="27"/>
    </row>
    <row r="592" spans="1:38">
      <c r="A592" s="26">
        <v>33749</v>
      </c>
      <c r="B592" s="13" t="s">
        <v>19</v>
      </c>
      <c r="C592" s="13">
        <v>129390</v>
      </c>
      <c r="D592" s="14" t="s">
        <v>660</v>
      </c>
      <c r="E592" s="13" t="s">
        <v>661</v>
      </c>
      <c r="F592" s="15">
        <v>43424</v>
      </c>
      <c r="G592" s="15">
        <v>43424</v>
      </c>
      <c r="H592" s="15">
        <v>43425</v>
      </c>
      <c r="I592" s="14" t="s">
        <v>1685</v>
      </c>
      <c r="J592" s="13" t="s">
        <v>1686</v>
      </c>
      <c r="K592" s="14">
        <v>41364</v>
      </c>
      <c r="L592" s="14">
        <v>4136</v>
      </c>
      <c r="M592" s="14">
        <v>45500</v>
      </c>
      <c r="N592" s="13" t="s">
        <v>43</v>
      </c>
      <c r="O592" s="14" t="s">
        <v>1895</v>
      </c>
      <c r="P592" s="13" t="s">
        <v>1507</v>
      </c>
      <c r="Q592" s="13" t="s">
        <v>1432</v>
      </c>
      <c r="R592" s="13" t="s">
        <v>60</v>
      </c>
      <c r="S592" s="16">
        <v>817</v>
      </c>
      <c r="T592" s="16">
        <v>817</v>
      </c>
      <c r="U592" s="16">
        <v>827</v>
      </c>
      <c r="V592" s="13" t="s">
        <v>29</v>
      </c>
      <c r="W592" s="13" t="s">
        <v>29</v>
      </c>
      <c r="X592" s="17" t="str">
        <f>IF(S592=T592,"T","F")</f>
        <v>T</v>
      </c>
      <c r="Y592" s="17" t="s">
        <v>33</v>
      </c>
      <c r="Z592" s="17" t="s">
        <v>33</v>
      </c>
      <c r="AA592" s="17" t="str">
        <f>VLOOKUP(U592,계정과목!$B$4:$C$75,2)</f>
        <v>지급수수료</v>
      </c>
      <c r="AB592" s="17" t="str">
        <f>VLOOKUP(S592,계정과목!$B$4:$C$75,2)</f>
        <v>지급임차료</v>
      </c>
      <c r="AC592" s="17" t="str">
        <f>VLOOKUP(T592,계정과목!$B$4:$C$75,2)</f>
        <v>지급임차료</v>
      </c>
      <c r="AD592" s="13" t="s">
        <v>60</v>
      </c>
      <c r="AE592" s="17" t="s">
        <v>2549</v>
      </c>
      <c r="AF592" s="13" t="s">
        <v>43</v>
      </c>
      <c r="AG592" s="17" t="s">
        <v>2638</v>
      </c>
      <c r="AH592" s="17" t="s">
        <v>2359</v>
      </c>
      <c r="AI592" s="17" t="s">
        <v>2359</v>
      </c>
      <c r="AJ592" s="17" t="s">
        <v>2367</v>
      </c>
      <c r="AK592" s="17" t="s">
        <v>2384</v>
      </c>
      <c r="AL592" s="27"/>
    </row>
    <row r="593" spans="1:38">
      <c r="A593" s="26">
        <v>33799</v>
      </c>
      <c r="B593" s="13" t="s">
        <v>19</v>
      </c>
      <c r="C593" s="13">
        <v>129440</v>
      </c>
      <c r="D593" s="14" t="s">
        <v>216</v>
      </c>
      <c r="E593" s="13" t="s">
        <v>217</v>
      </c>
      <c r="F593" s="15">
        <v>43407</v>
      </c>
      <c r="G593" s="15">
        <v>43407</v>
      </c>
      <c r="H593" s="15">
        <v>43407</v>
      </c>
      <c r="I593" s="14" t="s">
        <v>218</v>
      </c>
      <c r="J593" s="13" t="s">
        <v>219</v>
      </c>
      <c r="K593" s="14">
        <v>50000</v>
      </c>
      <c r="L593" s="14">
        <v>5000</v>
      </c>
      <c r="M593" s="14">
        <v>55000</v>
      </c>
      <c r="N593" s="13" t="s">
        <v>43</v>
      </c>
      <c r="O593" s="14" t="s">
        <v>1920</v>
      </c>
      <c r="P593" s="13" t="s">
        <v>1507</v>
      </c>
      <c r="Q593" s="13" t="s">
        <v>547</v>
      </c>
      <c r="R593" s="13" t="s">
        <v>28</v>
      </c>
      <c r="S593" s="16">
        <v>826</v>
      </c>
      <c r="T593" s="16">
        <v>826</v>
      </c>
      <c r="U593" s="16">
        <v>827</v>
      </c>
      <c r="V593" s="13" t="s">
        <v>29</v>
      </c>
      <c r="W593" s="13" t="s">
        <v>29</v>
      </c>
      <c r="X593" s="17" t="str">
        <f>IF(S593=T593,"T","F")</f>
        <v>T</v>
      </c>
      <c r="Y593" s="17" t="s">
        <v>30</v>
      </c>
      <c r="Z593" s="17" t="s">
        <v>30</v>
      </c>
      <c r="AA593" s="17" t="str">
        <f>VLOOKUP(U593,계정과목!$B$4:$C$75,2)</f>
        <v>지급수수료</v>
      </c>
      <c r="AB593" s="17" t="str">
        <f>VLOOKUP(S593,계정과목!$B$4:$C$75,2)</f>
        <v>소모품비</v>
      </c>
      <c r="AC593" s="17" t="str">
        <f>VLOOKUP(T593,계정과목!$B$4:$C$75,2)</f>
        <v>소모품비</v>
      </c>
      <c r="AD593" s="13" t="s">
        <v>28</v>
      </c>
      <c r="AE593" s="17" t="s">
        <v>2697</v>
      </c>
      <c r="AF593" s="13" t="s">
        <v>43</v>
      </c>
      <c r="AG593" s="17" t="s">
        <v>2638</v>
      </c>
      <c r="AH593" s="17" t="s">
        <v>2359</v>
      </c>
      <c r="AI593" s="17" t="s">
        <v>2359</v>
      </c>
      <c r="AJ593" s="17" t="s">
        <v>2416</v>
      </c>
      <c r="AK593" s="17" t="s">
        <v>2384</v>
      </c>
      <c r="AL593" s="27"/>
    </row>
    <row r="594" spans="1:38">
      <c r="A594" s="26">
        <v>33873</v>
      </c>
      <c r="B594" s="13" t="s">
        <v>19</v>
      </c>
      <c r="C594" s="13">
        <v>129514</v>
      </c>
      <c r="D594" s="14" t="s">
        <v>1692</v>
      </c>
      <c r="E594" s="13" t="s">
        <v>1693</v>
      </c>
      <c r="F594" s="15">
        <v>43414</v>
      </c>
      <c r="G594" s="15">
        <v>43414</v>
      </c>
      <c r="H594" s="15">
        <v>43414</v>
      </c>
      <c r="I594" s="14" t="s">
        <v>594</v>
      </c>
      <c r="J594" s="13" t="s">
        <v>595</v>
      </c>
      <c r="K594" s="14">
        <v>52545</v>
      </c>
      <c r="L594" s="14">
        <v>5255</v>
      </c>
      <c r="M594" s="14">
        <v>57800</v>
      </c>
      <c r="N594" s="13" t="s">
        <v>43</v>
      </c>
      <c r="O594" s="14" t="s">
        <v>1694</v>
      </c>
      <c r="P594" s="13" t="s">
        <v>1507</v>
      </c>
      <c r="Q594" s="13" t="s">
        <v>1440</v>
      </c>
      <c r="R594" s="13" t="s">
        <v>28</v>
      </c>
      <c r="S594" s="16">
        <v>817</v>
      </c>
      <c r="T594" s="16">
        <v>817</v>
      </c>
      <c r="U594" s="16">
        <v>827</v>
      </c>
      <c r="V594" s="13" t="s">
        <v>29</v>
      </c>
      <c r="W594" s="13" t="s">
        <v>29</v>
      </c>
      <c r="X594" s="17" t="str">
        <f>IF(S594=T594,"T","F")</f>
        <v>T</v>
      </c>
      <c r="Y594" s="17" t="s">
        <v>33</v>
      </c>
      <c r="Z594" s="17" t="s">
        <v>33</v>
      </c>
      <c r="AA594" s="17" t="str">
        <f>VLOOKUP(U594,계정과목!$B$4:$C$75,2)</f>
        <v>지급수수료</v>
      </c>
      <c r="AB594" s="17" t="str">
        <f>VLOOKUP(S594,계정과목!$B$4:$C$75,2)</f>
        <v>지급임차료</v>
      </c>
      <c r="AC594" s="17" t="str">
        <f>VLOOKUP(T594,계정과목!$B$4:$C$75,2)</f>
        <v>지급임차료</v>
      </c>
      <c r="AD594" s="13" t="s">
        <v>28</v>
      </c>
      <c r="AE594" s="17" t="s">
        <v>2675</v>
      </c>
      <c r="AF594" s="13" t="s">
        <v>43</v>
      </c>
      <c r="AG594" s="17" t="s">
        <v>2638</v>
      </c>
      <c r="AH594" s="17" t="s">
        <v>2359</v>
      </c>
      <c r="AI594" s="17" t="s">
        <v>2359</v>
      </c>
      <c r="AJ594" s="17" t="s">
        <v>2367</v>
      </c>
      <c r="AK594" s="17" t="s">
        <v>2384</v>
      </c>
      <c r="AL594" s="27"/>
    </row>
    <row r="595" spans="1:38">
      <c r="A595" s="26">
        <v>33917</v>
      </c>
      <c r="B595" s="13" t="s">
        <v>19</v>
      </c>
      <c r="C595" s="13">
        <v>129535</v>
      </c>
      <c r="D595" s="14" t="s">
        <v>1922</v>
      </c>
      <c r="E595" s="13" t="s">
        <v>1923</v>
      </c>
      <c r="F595" s="15">
        <v>43405</v>
      </c>
      <c r="G595" s="15">
        <v>43406</v>
      </c>
      <c r="H595" s="15">
        <v>43406</v>
      </c>
      <c r="I595" s="14" t="s">
        <v>22</v>
      </c>
      <c r="J595" s="13" t="s">
        <v>23</v>
      </c>
      <c r="K595" s="14">
        <v>62072</v>
      </c>
      <c r="L595" s="14">
        <v>6208</v>
      </c>
      <c r="M595" s="14">
        <v>68280</v>
      </c>
      <c r="N595" s="13" t="s">
        <v>24</v>
      </c>
      <c r="O595" s="14" t="s">
        <v>1745</v>
      </c>
      <c r="P595" s="13" t="s">
        <v>1507</v>
      </c>
      <c r="Q595" s="13" t="s">
        <v>847</v>
      </c>
      <c r="R595" s="13" t="s">
        <v>106</v>
      </c>
      <c r="S595" s="16">
        <v>146</v>
      </c>
      <c r="T595" s="16">
        <v>146</v>
      </c>
      <c r="U595" s="16">
        <v>827</v>
      </c>
      <c r="V595" s="13" t="s">
        <v>29</v>
      </c>
      <c r="W595" s="13" t="s">
        <v>29</v>
      </c>
      <c r="X595" s="17" t="str">
        <f>IF(S595=T595,"T","F")</f>
        <v>T</v>
      </c>
      <c r="Y595" s="17" t="s">
        <v>33</v>
      </c>
      <c r="Z595" s="17" t="s">
        <v>33</v>
      </c>
      <c r="AA595" s="17" t="str">
        <f>VLOOKUP(U595,계정과목!$B$4:$C$75,2)</f>
        <v>지급수수료</v>
      </c>
      <c r="AB595" s="17" t="str">
        <f>VLOOKUP(S595,계정과목!$B$4:$C$75,2)</f>
        <v>상품</v>
      </c>
      <c r="AC595" s="17" t="str">
        <f>VLOOKUP(T595,계정과목!$B$4:$C$75,2)</f>
        <v>상품</v>
      </c>
      <c r="AD595" s="13" t="s">
        <v>106</v>
      </c>
      <c r="AE595" s="17" t="s">
        <v>2716</v>
      </c>
      <c r="AF595" s="13" t="s">
        <v>24</v>
      </c>
      <c r="AG595" s="17" t="s">
        <v>2258</v>
      </c>
      <c r="AH595" s="17" t="s">
        <v>2361</v>
      </c>
      <c r="AI595" s="17" t="s">
        <v>2361</v>
      </c>
      <c r="AJ595" s="17" t="s">
        <v>2416</v>
      </c>
      <c r="AK595" s="17" t="s">
        <v>2717</v>
      </c>
      <c r="AL595" s="27"/>
    </row>
    <row r="596" spans="1:38">
      <c r="A596" s="26">
        <v>34109</v>
      </c>
      <c r="B596" s="13" t="s">
        <v>19</v>
      </c>
      <c r="C596" s="13">
        <v>129744</v>
      </c>
      <c r="D596" s="14" t="s">
        <v>481</v>
      </c>
      <c r="E596" s="13" t="s">
        <v>482</v>
      </c>
      <c r="F596" s="15">
        <v>43432</v>
      </c>
      <c r="G596" s="15">
        <v>43433</v>
      </c>
      <c r="H596" s="15">
        <v>43433</v>
      </c>
      <c r="I596" s="14" t="s">
        <v>1924</v>
      </c>
      <c r="J596" s="13" t="s">
        <v>1925</v>
      </c>
      <c r="K596" s="14">
        <v>-40000</v>
      </c>
      <c r="L596" s="14">
        <v>-4000</v>
      </c>
      <c r="M596" s="14">
        <v>-44000</v>
      </c>
      <c r="N596" s="13" t="s">
        <v>24</v>
      </c>
      <c r="O596" s="14" t="s">
        <v>561</v>
      </c>
      <c r="P596" s="13" t="s">
        <v>1507</v>
      </c>
      <c r="Q596" s="13" t="s">
        <v>1926</v>
      </c>
      <c r="R596" s="13" t="s">
        <v>561</v>
      </c>
      <c r="S596" s="16">
        <v>146</v>
      </c>
      <c r="T596" s="16">
        <v>146</v>
      </c>
      <c r="U596" s="16">
        <v>827</v>
      </c>
      <c r="V596" s="13" t="s">
        <v>29</v>
      </c>
      <c r="W596" s="13" t="s">
        <v>29</v>
      </c>
      <c r="X596" s="17" t="str">
        <f>IF(S596=T596,"T","F")</f>
        <v>T</v>
      </c>
      <c r="Y596" s="17" t="s">
        <v>33</v>
      </c>
      <c r="Z596" s="17" t="s">
        <v>33</v>
      </c>
      <c r="AA596" s="17" t="str">
        <f>VLOOKUP(U596,계정과목!$B$4:$C$75,2)</f>
        <v>지급수수료</v>
      </c>
      <c r="AB596" s="17" t="str">
        <f>VLOOKUP(S596,계정과목!$B$4:$C$75,2)</f>
        <v>상품</v>
      </c>
      <c r="AC596" s="17" t="str">
        <f>VLOOKUP(T596,계정과목!$B$4:$C$75,2)</f>
        <v>상품</v>
      </c>
      <c r="AD596" s="13" t="s">
        <v>561</v>
      </c>
      <c r="AE596" s="17" t="s">
        <v>561</v>
      </c>
      <c r="AF596" s="13" t="s">
        <v>24</v>
      </c>
      <c r="AG596" s="17" t="s">
        <v>2638</v>
      </c>
      <c r="AH596" s="17" t="s">
        <v>2359</v>
      </c>
      <c r="AI596" s="17" t="s">
        <v>2359</v>
      </c>
      <c r="AJ596" s="17" t="s">
        <v>2367</v>
      </c>
      <c r="AK596" s="17" t="s">
        <v>2378</v>
      </c>
      <c r="AL596" s="27" t="s">
        <v>2379</v>
      </c>
    </row>
    <row r="597" spans="1:38">
      <c r="A597" s="26">
        <v>34110</v>
      </c>
      <c r="B597" s="13" t="s">
        <v>19</v>
      </c>
      <c r="C597" s="13">
        <v>129744</v>
      </c>
      <c r="D597" s="14" t="s">
        <v>481</v>
      </c>
      <c r="E597" s="13" t="s">
        <v>482</v>
      </c>
      <c r="F597" s="15">
        <v>43432</v>
      </c>
      <c r="G597" s="15">
        <v>43432</v>
      </c>
      <c r="H597" s="15">
        <v>43432</v>
      </c>
      <c r="I597" s="14" t="s">
        <v>1924</v>
      </c>
      <c r="J597" s="13" t="s">
        <v>1925</v>
      </c>
      <c r="K597" s="14">
        <v>40000</v>
      </c>
      <c r="L597" s="14">
        <v>4000</v>
      </c>
      <c r="M597" s="14">
        <v>44000</v>
      </c>
      <c r="N597" s="13" t="s">
        <v>24</v>
      </c>
      <c r="O597" s="14" t="s">
        <v>561</v>
      </c>
      <c r="P597" s="13" t="s">
        <v>1507</v>
      </c>
      <c r="Q597" s="13" t="s">
        <v>1915</v>
      </c>
      <c r="R597" s="13" t="s">
        <v>561</v>
      </c>
      <c r="S597" s="16">
        <v>146</v>
      </c>
      <c r="T597" s="16">
        <v>146</v>
      </c>
      <c r="U597" s="16">
        <v>827</v>
      </c>
      <c r="V597" s="13" t="s">
        <v>29</v>
      </c>
      <c r="W597" s="13" t="s">
        <v>29</v>
      </c>
      <c r="X597" s="17" t="str">
        <f>IF(S597=T597,"T","F")</f>
        <v>T</v>
      </c>
      <c r="Y597" s="17" t="s">
        <v>33</v>
      </c>
      <c r="Z597" s="17" t="s">
        <v>33</v>
      </c>
      <c r="AA597" s="17" t="str">
        <f>VLOOKUP(U597,계정과목!$B$4:$C$75,2)</f>
        <v>지급수수료</v>
      </c>
      <c r="AB597" s="17" t="str">
        <f>VLOOKUP(S597,계정과목!$B$4:$C$75,2)</f>
        <v>상품</v>
      </c>
      <c r="AC597" s="17" t="str">
        <f>VLOOKUP(T597,계정과목!$B$4:$C$75,2)</f>
        <v>상품</v>
      </c>
      <c r="AD597" s="13" t="s">
        <v>561</v>
      </c>
      <c r="AE597" s="17" t="s">
        <v>561</v>
      </c>
      <c r="AF597" s="13" t="s">
        <v>24</v>
      </c>
      <c r="AG597" s="17" t="s">
        <v>2638</v>
      </c>
      <c r="AH597" s="17" t="s">
        <v>2359</v>
      </c>
      <c r="AI597" s="17" t="s">
        <v>2359</v>
      </c>
      <c r="AJ597" s="17" t="s">
        <v>2367</v>
      </c>
      <c r="AK597" s="17" t="s">
        <v>2378</v>
      </c>
      <c r="AL597" s="27" t="s">
        <v>2379</v>
      </c>
    </row>
    <row r="598" spans="1:38">
      <c r="A598" s="26">
        <v>34341</v>
      </c>
      <c r="B598" s="13" t="s">
        <v>19</v>
      </c>
      <c r="C598" s="13">
        <v>129917</v>
      </c>
      <c r="D598" s="14" t="s">
        <v>840</v>
      </c>
      <c r="E598" s="13" t="s">
        <v>841</v>
      </c>
      <c r="F598" s="15">
        <v>43414</v>
      </c>
      <c r="G598" s="15">
        <v>43420</v>
      </c>
      <c r="H598" s="15">
        <v>43420</v>
      </c>
      <c r="I598" s="14" t="s">
        <v>842</v>
      </c>
      <c r="J598" s="13" t="s">
        <v>843</v>
      </c>
      <c r="K598" s="14">
        <v>971100</v>
      </c>
      <c r="L598" s="14">
        <v>97110</v>
      </c>
      <c r="M598" s="14">
        <v>1068210</v>
      </c>
      <c r="N598" s="13" t="s">
        <v>43</v>
      </c>
      <c r="O598" s="14" t="s">
        <v>1824</v>
      </c>
      <c r="P598" s="13" t="s">
        <v>1507</v>
      </c>
      <c r="Q598" s="13" t="s">
        <v>1440</v>
      </c>
      <c r="R598" s="13" t="s">
        <v>60</v>
      </c>
      <c r="S598" s="16">
        <v>202</v>
      </c>
      <c r="T598" s="16">
        <v>615</v>
      </c>
      <c r="U598" s="16">
        <v>827</v>
      </c>
      <c r="V598" s="13" t="s">
        <v>29</v>
      </c>
      <c r="W598" s="13" t="s">
        <v>29</v>
      </c>
      <c r="X598" s="17" t="str">
        <f>IF(S598=T598,"T","F")</f>
        <v>F</v>
      </c>
      <c r="Y598" s="17" t="s">
        <v>33</v>
      </c>
      <c r="Z598" s="17" t="s">
        <v>33</v>
      </c>
      <c r="AA598" s="17" t="str">
        <f>VLOOKUP(U598,계정과목!$B$4:$C$75,2)</f>
        <v>지급수수료</v>
      </c>
      <c r="AB598" s="17" t="str">
        <f>VLOOKUP(S598,계정과목!$B$4:$C$75,2)</f>
        <v>비품</v>
      </c>
      <c r="AC598" s="17" t="str">
        <f>VLOOKUP(T598,계정과목!$B$4:$C$75,2)</f>
        <v>가스수도료(도)</v>
      </c>
      <c r="AD598" s="13" t="s">
        <v>60</v>
      </c>
      <c r="AE598" s="17" t="s">
        <v>2718</v>
      </c>
      <c r="AF598" s="13" t="s">
        <v>43</v>
      </c>
      <c r="AG598" s="17" t="s">
        <v>2638</v>
      </c>
      <c r="AH598" s="17" t="s">
        <v>2359</v>
      </c>
      <c r="AI598" s="17" t="s">
        <v>2359</v>
      </c>
      <c r="AJ598" s="17" t="s">
        <v>2367</v>
      </c>
      <c r="AK598" s="17" t="s">
        <v>2384</v>
      </c>
      <c r="AL598" s="27"/>
    </row>
    <row r="599" spans="1:38">
      <c r="A599" s="26">
        <v>34503</v>
      </c>
      <c r="B599" s="13" t="s">
        <v>19</v>
      </c>
      <c r="C599" s="13">
        <v>130417</v>
      </c>
      <c r="D599" s="14" t="s">
        <v>1927</v>
      </c>
      <c r="E599" s="13" t="s">
        <v>1928</v>
      </c>
      <c r="F599" s="15">
        <v>43431</v>
      </c>
      <c r="G599" s="15">
        <v>43431</v>
      </c>
      <c r="H599" s="15">
        <v>43431</v>
      </c>
      <c r="I599" s="14" t="s">
        <v>1929</v>
      </c>
      <c r="J599" s="13" t="s">
        <v>1930</v>
      </c>
      <c r="K599" s="14">
        <v>60000</v>
      </c>
      <c r="L599" s="14">
        <v>6000</v>
      </c>
      <c r="M599" s="14">
        <v>66000</v>
      </c>
      <c r="N599" s="13" t="s">
        <v>43</v>
      </c>
      <c r="O599" s="14" t="s">
        <v>1791</v>
      </c>
      <c r="P599" s="13" t="s">
        <v>1507</v>
      </c>
      <c r="Q599" s="13" t="s">
        <v>1931</v>
      </c>
      <c r="R599" s="13" t="s">
        <v>28</v>
      </c>
      <c r="S599" s="16">
        <v>146</v>
      </c>
      <c r="T599" s="16">
        <v>146</v>
      </c>
      <c r="U599" s="16">
        <v>827</v>
      </c>
      <c r="V599" s="13" t="s">
        <v>29</v>
      </c>
      <c r="W599" s="13" t="s">
        <v>29</v>
      </c>
      <c r="X599" s="17" t="str">
        <f>IF(S599=T599,"T","F")</f>
        <v>T</v>
      </c>
      <c r="Y599" s="17" t="s">
        <v>33</v>
      </c>
      <c r="Z599" s="17" t="s">
        <v>33</v>
      </c>
      <c r="AA599" s="17" t="str">
        <f>VLOOKUP(U599,계정과목!$B$4:$C$75,2)</f>
        <v>지급수수료</v>
      </c>
      <c r="AB599" s="17" t="str">
        <f>VLOOKUP(S599,계정과목!$B$4:$C$75,2)</f>
        <v>상품</v>
      </c>
      <c r="AC599" s="17" t="str">
        <f>VLOOKUP(T599,계정과목!$B$4:$C$75,2)</f>
        <v>상품</v>
      </c>
      <c r="AD599" s="13" t="s">
        <v>28</v>
      </c>
      <c r="AE599" s="17" t="s">
        <v>2548</v>
      </c>
      <c r="AF599" s="13" t="s">
        <v>43</v>
      </c>
      <c r="AG599" s="17" t="s">
        <v>2719</v>
      </c>
      <c r="AH599" s="17" t="s">
        <v>2359</v>
      </c>
      <c r="AI599" s="17" t="s">
        <v>2359</v>
      </c>
      <c r="AJ599" s="17" t="s">
        <v>2367</v>
      </c>
      <c r="AK599" s="17" t="s">
        <v>2512</v>
      </c>
      <c r="AL599" s="27"/>
    </row>
    <row r="600" spans="1:38">
      <c r="A600" s="26">
        <v>34537</v>
      </c>
      <c r="B600" s="13" t="s">
        <v>19</v>
      </c>
      <c r="C600" s="13">
        <v>130580</v>
      </c>
      <c r="D600" s="14" t="s">
        <v>119</v>
      </c>
      <c r="E600" s="13" t="s">
        <v>120</v>
      </c>
      <c r="F600" s="15">
        <v>43405</v>
      </c>
      <c r="G600" s="15">
        <v>43424</v>
      </c>
      <c r="H600" s="15">
        <v>43424</v>
      </c>
      <c r="I600" s="14" t="s">
        <v>1710</v>
      </c>
      <c r="J600" s="13" t="s">
        <v>1711</v>
      </c>
      <c r="K600" s="14">
        <v>14266</v>
      </c>
      <c r="L600" s="14">
        <v>1420</v>
      </c>
      <c r="M600" s="14">
        <v>15686</v>
      </c>
      <c r="N600" s="13" t="s">
        <v>24</v>
      </c>
      <c r="O600" s="14" t="s">
        <v>1916</v>
      </c>
      <c r="P600" s="13" t="s">
        <v>1507</v>
      </c>
      <c r="Q600" s="13" t="s">
        <v>1933</v>
      </c>
      <c r="R600" s="13" t="s">
        <v>60</v>
      </c>
      <c r="S600" s="16">
        <v>828</v>
      </c>
      <c r="T600" s="16">
        <v>828</v>
      </c>
      <c r="U600" s="16">
        <v>827</v>
      </c>
      <c r="V600" s="13" t="s">
        <v>29</v>
      </c>
      <c r="W600" s="13" t="s">
        <v>29</v>
      </c>
      <c r="X600" s="17" t="str">
        <f>IF(S600=T600,"T","F")</f>
        <v>T</v>
      </c>
      <c r="Y600" s="17" t="s">
        <v>33</v>
      </c>
      <c r="Z600" s="17" t="s">
        <v>33</v>
      </c>
      <c r="AA600" s="17" t="str">
        <f>VLOOKUP(U600,계정과목!$B$4:$C$75,2)</f>
        <v>지급수수료</v>
      </c>
      <c r="AB600" s="17" t="str">
        <f>VLOOKUP(S600,계정과목!$B$4:$C$75,2)</f>
        <v>광고선전비</v>
      </c>
      <c r="AC600" s="17" t="str">
        <f>VLOOKUP(T600,계정과목!$B$4:$C$75,2)</f>
        <v>광고선전비</v>
      </c>
      <c r="AD600" s="13" t="s">
        <v>60</v>
      </c>
      <c r="AE600" s="17" t="s">
        <v>2720</v>
      </c>
      <c r="AF600" s="13" t="s">
        <v>24</v>
      </c>
      <c r="AG600" s="17" t="s">
        <v>2638</v>
      </c>
      <c r="AH600" s="17" t="s">
        <v>2359</v>
      </c>
      <c r="AI600" s="17" t="s">
        <v>2359</v>
      </c>
      <c r="AJ600" s="17" t="s">
        <v>2367</v>
      </c>
      <c r="AK600" s="17" t="s">
        <v>2384</v>
      </c>
      <c r="AL600" s="27"/>
    </row>
    <row r="601" spans="1:38">
      <c r="A601" s="26">
        <v>34695</v>
      </c>
      <c r="B601" s="13" t="s">
        <v>19</v>
      </c>
      <c r="C601" s="13">
        <v>125087</v>
      </c>
      <c r="D601" s="14" t="s">
        <v>720</v>
      </c>
      <c r="E601" s="13" t="s">
        <v>721</v>
      </c>
      <c r="F601" s="15">
        <v>43464</v>
      </c>
      <c r="G601" s="15">
        <v>43464</v>
      </c>
      <c r="H601" s="15">
        <v>43464</v>
      </c>
      <c r="I601" s="14" t="s">
        <v>1934</v>
      </c>
      <c r="J601" s="13" t="s">
        <v>1935</v>
      </c>
      <c r="K601" s="14">
        <v>385580</v>
      </c>
      <c r="L601" s="14">
        <v>38559</v>
      </c>
      <c r="M601" s="14">
        <v>424139</v>
      </c>
      <c r="N601" s="13" t="s">
        <v>43</v>
      </c>
      <c r="O601" s="14" t="s">
        <v>1763</v>
      </c>
      <c r="P601" s="13" t="s">
        <v>1507</v>
      </c>
      <c r="Q601" s="13" t="s">
        <v>1936</v>
      </c>
      <c r="R601" s="13" t="s">
        <v>60</v>
      </c>
      <c r="S601" s="16">
        <v>146</v>
      </c>
      <c r="T601" s="16">
        <v>817</v>
      </c>
      <c r="U601" s="16">
        <v>827</v>
      </c>
      <c r="V601" s="13" t="s">
        <v>29</v>
      </c>
      <c r="W601" s="13" t="s">
        <v>29</v>
      </c>
      <c r="X601" s="17" t="str">
        <f>IF(S601=T601,"T","F")</f>
        <v>F</v>
      </c>
      <c r="Y601" s="17" t="s">
        <v>30</v>
      </c>
      <c r="Z601" s="17" t="s">
        <v>30</v>
      </c>
      <c r="AA601" s="17" t="str">
        <f>VLOOKUP(U601,계정과목!$B$4:$C$75,2)</f>
        <v>지급수수료</v>
      </c>
      <c r="AB601" s="17" t="str">
        <f>VLOOKUP(S601,계정과목!$B$4:$C$75,2)</f>
        <v>상품</v>
      </c>
      <c r="AC601" s="17" t="str">
        <f>VLOOKUP(T601,계정과목!$B$4:$C$75,2)</f>
        <v>지급임차료</v>
      </c>
      <c r="AD601" s="13" t="s">
        <v>60</v>
      </c>
      <c r="AE601" s="17" t="s">
        <v>2721</v>
      </c>
      <c r="AF601" s="13" t="s">
        <v>43</v>
      </c>
      <c r="AG601" s="17" t="s">
        <v>2258</v>
      </c>
      <c r="AH601" s="17" t="s">
        <v>2359</v>
      </c>
      <c r="AI601" s="17" t="s">
        <v>2359</v>
      </c>
      <c r="AJ601" s="17" t="s">
        <v>2367</v>
      </c>
      <c r="AK601" s="17" t="s">
        <v>2722</v>
      </c>
      <c r="AL601" s="27"/>
    </row>
    <row r="602" spans="1:38">
      <c r="A602" s="26">
        <v>34861</v>
      </c>
      <c r="B602" s="13" t="s">
        <v>19</v>
      </c>
      <c r="C602" s="13">
        <v>125290</v>
      </c>
      <c r="D602" s="14" t="s">
        <v>1126</v>
      </c>
      <c r="E602" s="13" t="s">
        <v>1127</v>
      </c>
      <c r="F602" s="15">
        <v>43457</v>
      </c>
      <c r="G602" s="15">
        <v>43460</v>
      </c>
      <c r="H602" s="15">
        <v>43460</v>
      </c>
      <c r="I602" s="14" t="s">
        <v>22</v>
      </c>
      <c r="J602" s="13" t="s">
        <v>23</v>
      </c>
      <c r="K602" s="14">
        <v>144354</v>
      </c>
      <c r="L602" s="14">
        <v>14436</v>
      </c>
      <c r="M602" s="14">
        <v>158790</v>
      </c>
      <c r="N602" s="13" t="s">
        <v>24</v>
      </c>
      <c r="O602" s="14" t="s">
        <v>1787</v>
      </c>
      <c r="P602" s="13" t="s">
        <v>1507</v>
      </c>
      <c r="Q602" s="13" t="s">
        <v>1937</v>
      </c>
      <c r="R602" s="13" t="s">
        <v>28</v>
      </c>
      <c r="S602" s="16">
        <v>146</v>
      </c>
      <c r="T602" s="16">
        <v>146</v>
      </c>
      <c r="U602" s="16">
        <v>827</v>
      </c>
      <c r="V602" s="13" t="s">
        <v>29</v>
      </c>
      <c r="W602" s="13" t="s">
        <v>29</v>
      </c>
      <c r="X602" s="17" t="str">
        <f>IF(S602=T602,"T","F")</f>
        <v>T</v>
      </c>
      <c r="Y602" s="17" t="s">
        <v>145</v>
      </c>
      <c r="Z602" s="17" t="s">
        <v>145</v>
      </c>
      <c r="AA602" s="17" t="str">
        <f>VLOOKUP(U602,계정과목!$B$4:$C$75,2)</f>
        <v>지급수수료</v>
      </c>
      <c r="AB602" s="17" t="str">
        <f>VLOOKUP(S602,계정과목!$B$4:$C$75,2)</f>
        <v>상품</v>
      </c>
      <c r="AC602" s="17" t="str">
        <f>VLOOKUP(T602,계정과목!$B$4:$C$75,2)</f>
        <v>상품</v>
      </c>
      <c r="AD602" s="13" t="s">
        <v>28</v>
      </c>
      <c r="AE602" s="17" t="s">
        <v>2723</v>
      </c>
      <c r="AF602" s="13" t="s">
        <v>24</v>
      </c>
      <c r="AG602" s="17" t="s">
        <v>2258</v>
      </c>
      <c r="AH602" s="17" t="s">
        <v>2361</v>
      </c>
      <c r="AI602" s="17" t="s">
        <v>2361</v>
      </c>
      <c r="AJ602" s="17" t="s">
        <v>2367</v>
      </c>
      <c r="AK602" s="17" t="s">
        <v>2519</v>
      </c>
      <c r="AL602" s="27"/>
    </row>
    <row r="603" spans="1:38">
      <c r="A603" s="26">
        <v>34862</v>
      </c>
      <c r="B603" s="13" t="s">
        <v>19</v>
      </c>
      <c r="C603" s="13">
        <v>125290</v>
      </c>
      <c r="D603" s="14" t="s">
        <v>1126</v>
      </c>
      <c r="E603" s="13" t="s">
        <v>1127</v>
      </c>
      <c r="F603" s="15">
        <v>43453</v>
      </c>
      <c r="G603" s="15">
        <v>43454</v>
      </c>
      <c r="H603" s="15">
        <v>43454</v>
      </c>
      <c r="I603" s="14" t="s">
        <v>22</v>
      </c>
      <c r="J603" s="13" t="s">
        <v>23</v>
      </c>
      <c r="K603" s="14">
        <v>58118</v>
      </c>
      <c r="L603" s="14">
        <v>5812</v>
      </c>
      <c r="M603" s="14">
        <v>63930</v>
      </c>
      <c r="N603" s="13" t="s">
        <v>24</v>
      </c>
      <c r="O603" s="14" t="s">
        <v>1806</v>
      </c>
      <c r="P603" s="13" t="s">
        <v>1507</v>
      </c>
      <c r="Q603" s="13" t="s">
        <v>682</v>
      </c>
      <c r="R603" s="13" t="s">
        <v>106</v>
      </c>
      <c r="S603" s="16">
        <v>146</v>
      </c>
      <c r="T603" s="16">
        <v>146</v>
      </c>
      <c r="U603" s="16">
        <v>827</v>
      </c>
      <c r="V603" s="13" t="s">
        <v>29</v>
      </c>
      <c r="W603" s="13" t="s">
        <v>29</v>
      </c>
      <c r="X603" s="17" t="str">
        <f>IF(S603=T603,"T","F")</f>
        <v>T</v>
      </c>
      <c r="Y603" s="17" t="s">
        <v>145</v>
      </c>
      <c r="Z603" s="17" t="s">
        <v>145</v>
      </c>
      <c r="AA603" s="17" t="str">
        <f>VLOOKUP(U603,계정과목!$B$4:$C$75,2)</f>
        <v>지급수수료</v>
      </c>
      <c r="AB603" s="17" t="str">
        <f>VLOOKUP(S603,계정과목!$B$4:$C$75,2)</f>
        <v>상품</v>
      </c>
      <c r="AC603" s="17" t="str">
        <f>VLOOKUP(T603,계정과목!$B$4:$C$75,2)</f>
        <v>상품</v>
      </c>
      <c r="AD603" s="13" t="s">
        <v>106</v>
      </c>
      <c r="AE603" s="17" t="s">
        <v>2440</v>
      </c>
      <c r="AF603" s="13" t="s">
        <v>24</v>
      </c>
      <c r="AG603" s="17" t="s">
        <v>2258</v>
      </c>
      <c r="AH603" s="17" t="s">
        <v>2361</v>
      </c>
      <c r="AI603" s="17" t="s">
        <v>2361</v>
      </c>
      <c r="AJ603" s="17" t="s">
        <v>2367</v>
      </c>
      <c r="AK603" s="17" t="s">
        <v>2713</v>
      </c>
      <c r="AL603" s="27"/>
    </row>
    <row r="604" spans="1:38">
      <c r="A604" s="26">
        <v>34894</v>
      </c>
      <c r="B604" s="13" t="s">
        <v>19</v>
      </c>
      <c r="C604" s="13">
        <v>125317</v>
      </c>
      <c r="D604" s="14" t="s">
        <v>869</v>
      </c>
      <c r="E604" s="13" t="s">
        <v>870</v>
      </c>
      <c r="F604" s="15">
        <v>43448</v>
      </c>
      <c r="G604" s="15">
        <v>43448</v>
      </c>
      <c r="H604" s="15">
        <v>43448</v>
      </c>
      <c r="I604" s="14" t="s">
        <v>1938</v>
      </c>
      <c r="J604" s="13" t="s">
        <v>1939</v>
      </c>
      <c r="K604" s="14">
        <v>1818181</v>
      </c>
      <c r="L604" s="14">
        <v>181819</v>
      </c>
      <c r="M604" s="14">
        <v>2000000</v>
      </c>
      <c r="N604" s="13" t="s">
        <v>24</v>
      </c>
      <c r="O604" s="14" t="s">
        <v>1782</v>
      </c>
      <c r="P604" s="13" t="s">
        <v>1507</v>
      </c>
      <c r="Q604" s="13" t="s">
        <v>1940</v>
      </c>
      <c r="R604" s="13" t="s">
        <v>28</v>
      </c>
      <c r="S604" s="16">
        <v>146</v>
      </c>
      <c r="T604" s="16">
        <v>146</v>
      </c>
      <c r="U604" s="16">
        <v>827</v>
      </c>
      <c r="V604" s="13" t="s">
        <v>29</v>
      </c>
      <c r="W604" s="13" t="s">
        <v>29</v>
      </c>
      <c r="X604" s="17" t="str">
        <f>IF(S604=T604,"T","F")</f>
        <v>T</v>
      </c>
      <c r="Y604" s="17" t="s">
        <v>33</v>
      </c>
      <c r="Z604" s="17" t="s">
        <v>61</v>
      </c>
      <c r="AA604" s="17" t="str">
        <f>VLOOKUP(U604,계정과목!$B$4:$C$75,2)</f>
        <v>지급수수료</v>
      </c>
      <c r="AB604" s="17" t="str">
        <f>VLOOKUP(S604,계정과목!$B$4:$C$75,2)</f>
        <v>상품</v>
      </c>
      <c r="AC604" s="17" t="str">
        <f>VLOOKUP(T604,계정과목!$B$4:$C$75,2)</f>
        <v>상품</v>
      </c>
      <c r="AD604" s="13" t="s">
        <v>28</v>
      </c>
      <c r="AE604" s="17" t="s">
        <v>2697</v>
      </c>
      <c r="AF604" s="13" t="s">
        <v>24</v>
      </c>
      <c r="AG604" s="17" t="s">
        <v>2638</v>
      </c>
      <c r="AH604" s="17" t="s">
        <v>2359</v>
      </c>
      <c r="AI604" s="17" t="s">
        <v>2359</v>
      </c>
      <c r="AJ604" s="17" t="s">
        <v>2416</v>
      </c>
      <c r="AK604" s="17" t="s">
        <v>2384</v>
      </c>
      <c r="AL604" s="27"/>
    </row>
    <row r="605" spans="1:38">
      <c r="A605" s="26">
        <v>34931</v>
      </c>
      <c r="B605" s="13" t="s">
        <v>19</v>
      </c>
      <c r="C605" s="13">
        <v>125437</v>
      </c>
      <c r="D605" s="14" t="s">
        <v>1942</v>
      </c>
      <c r="E605" s="13" t="s">
        <v>1943</v>
      </c>
      <c r="F605" s="15">
        <v>43435</v>
      </c>
      <c r="G605" s="15">
        <v>43435</v>
      </c>
      <c r="H605" s="15">
        <v>43435</v>
      </c>
      <c r="I605" s="14" t="s">
        <v>1944</v>
      </c>
      <c r="J605" s="13" t="s">
        <v>1945</v>
      </c>
      <c r="K605" s="14">
        <v>600000</v>
      </c>
      <c r="L605" s="14">
        <v>60000</v>
      </c>
      <c r="M605" s="14">
        <v>660000</v>
      </c>
      <c r="N605" s="13" t="s">
        <v>24</v>
      </c>
      <c r="O605" s="14" t="s">
        <v>1903</v>
      </c>
      <c r="P605" s="13" t="s">
        <v>1507</v>
      </c>
      <c r="Q605" s="13" t="s">
        <v>1946</v>
      </c>
      <c r="R605" s="13" t="s">
        <v>52</v>
      </c>
      <c r="S605" s="16">
        <v>817</v>
      </c>
      <c r="T605" s="16">
        <v>146</v>
      </c>
      <c r="U605" s="16">
        <v>827</v>
      </c>
      <c r="V605" s="13" t="s">
        <v>29</v>
      </c>
      <c r="W605" s="13" t="s">
        <v>29</v>
      </c>
      <c r="X605" s="17" t="str">
        <f>IF(S605=T605,"T","F")</f>
        <v>F</v>
      </c>
      <c r="Y605" s="17" t="s">
        <v>33</v>
      </c>
      <c r="Z605" s="17" t="s">
        <v>33</v>
      </c>
      <c r="AA605" s="17" t="str">
        <f>VLOOKUP(U605,계정과목!$B$4:$C$75,2)</f>
        <v>지급수수료</v>
      </c>
      <c r="AB605" s="17" t="str">
        <f>VLOOKUP(S605,계정과목!$B$4:$C$75,2)</f>
        <v>지급임차료</v>
      </c>
      <c r="AC605" s="17" t="str">
        <f>VLOOKUP(T605,계정과목!$B$4:$C$75,2)</f>
        <v>상품</v>
      </c>
      <c r="AD605" s="13" t="s">
        <v>52</v>
      </c>
      <c r="AE605" s="17" t="s">
        <v>2666</v>
      </c>
      <c r="AF605" s="13" t="s">
        <v>24</v>
      </c>
      <c r="AG605" s="17" t="s">
        <v>2638</v>
      </c>
      <c r="AH605" s="17" t="s">
        <v>2359</v>
      </c>
      <c r="AI605" s="17" t="s">
        <v>2359</v>
      </c>
      <c r="AJ605" s="17" t="s">
        <v>2367</v>
      </c>
      <c r="AK605" s="17" t="s">
        <v>2384</v>
      </c>
      <c r="AL605" s="27"/>
    </row>
    <row r="606" spans="1:38">
      <c r="A606" s="26">
        <v>35589</v>
      </c>
      <c r="B606" s="13" t="s">
        <v>19</v>
      </c>
      <c r="C606" s="13">
        <v>129373</v>
      </c>
      <c r="D606" s="14" t="s">
        <v>1679</v>
      </c>
      <c r="E606" s="13" t="s">
        <v>1680</v>
      </c>
      <c r="F606" s="15">
        <v>43439</v>
      </c>
      <c r="G606" s="15">
        <v>43447</v>
      </c>
      <c r="H606" s="15">
        <v>43447</v>
      </c>
      <c r="I606" s="14" t="s">
        <v>1681</v>
      </c>
      <c r="J606" s="13" t="s">
        <v>1682</v>
      </c>
      <c r="K606" s="14">
        <v>45455</v>
      </c>
      <c r="L606" s="14">
        <v>4545</v>
      </c>
      <c r="M606" s="14">
        <v>50000</v>
      </c>
      <c r="N606" s="13" t="s">
        <v>24</v>
      </c>
      <c r="O606" s="14" t="s">
        <v>1683</v>
      </c>
      <c r="P606" s="13" t="s">
        <v>1507</v>
      </c>
      <c r="Q606" s="13" t="s">
        <v>1947</v>
      </c>
      <c r="R606" s="13" t="s">
        <v>52</v>
      </c>
      <c r="S606" s="16">
        <v>828</v>
      </c>
      <c r="T606" s="16">
        <v>828</v>
      </c>
      <c r="U606" s="16">
        <v>827</v>
      </c>
      <c r="V606" s="13" t="s">
        <v>29</v>
      </c>
      <c r="W606" s="13" t="s">
        <v>29</v>
      </c>
      <c r="X606" s="17" t="str">
        <f>IF(S606=T606,"T","F")</f>
        <v>T</v>
      </c>
      <c r="Y606" s="17" t="s">
        <v>33</v>
      </c>
      <c r="Z606" s="17" t="s">
        <v>33</v>
      </c>
      <c r="AA606" s="17" t="str">
        <f>VLOOKUP(U606,계정과목!$B$4:$C$75,2)</f>
        <v>지급수수료</v>
      </c>
      <c r="AB606" s="17" t="str">
        <f>VLOOKUP(S606,계정과목!$B$4:$C$75,2)</f>
        <v>광고선전비</v>
      </c>
      <c r="AC606" s="17" t="str">
        <f>VLOOKUP(T606,계정과목!$B$4:$C$75,2)</f>
        <v>광고선전비</v>
      </c>
      <c r="AD606" s="13" t="s">
        <v>52</v>
      </c>
      <c r="AE606" s="17" t="s">
        <v>2724</v>
      </c>
      <c r="AF606" s="13" t="s">
        <v>24</v>
      </c>
      <c r="AG606" s="17" t="s">
        <v>2638</v>
      </c>
      <c r="AH606" s="17" t="s">
        <v>2359</v>
      </c>
      <c r="AI606" s="17" t="s">
        <v>2359</v>
      </c>
      <c r="AJ606" s="17" t="s">
        <v>2416</v>
      </c>
      <c r="AK606" s="17" t="s">
        <v>2384</v>
      </c>
      <c r="AL606" s="27"/>
    </row>
    <row r="607" spans="1:38">
      <c r="A607" s="26">
        <v>35612</v>
      </c>
      <c r="B607" s="13" t="s">
        <v>19</v>
      </c>
      <c r="C607" s="13">
        <v>129390</v>
      </c>
      <c r="D607" s="14" t="s">
        <v>660</v>
      </c>
      <c r="E607" s="13" t="s">
        <v>661</v>
      </c>
      <c r="F607" s="15">
        <v>43454</v>
      </c>
      <c r="G607" s="15">
        <v>43454</v>
      </c>
      <c r="H607" s="15">
        <v>43455</v>
      </c>
      <c r="I607" s="14" t="s">
        <v>1685</v>
      </c>
      <c r="J607" s="13" t="s">
        <v>1686</v>
      </c>
      <c r="K607" s="14">
        <v>41364</v>
      </c>
      <c r="L607" s="14">
        <v>4136</v>
      </c>
      <c r="M607" s="14">
        <v>45500</v>
      </c>
      <c r="N607" s="13" t="s">
        <v>43</v>
      </c>
      <c r="O607" s="14" t="s">
        <v>1896</v>
      </c>
      <c r="P607" s="13" t="s">
        <v>1507</v>
      </c>
      <c r="Q607" s="13" t="s">
        <v>1948</v>
      </c>
      <c r="R607" s="13" t="s">
        <v>60</v>
      </c>
      <c r="S607" s="16">
        <v>817</v>
      </c>
      <c r="T607" s="16">
        <v>817</v>
      </c>
      <c r="U607" s="16">
        <v>827</v>
      </c>
      <c r="V607" s="13" t="s">
        <v>29</v>
      </c>
      <c r="W607" s="13" t="s">
        <v>29</v>
      </c>
      <c r="X607" s="17" t="str">
        <f>IF(S607=T607,"T","F")</f>
        <v>T</v>
      </c>
      <c r="Y607" s="17" t="s">
        <v>33</v>
      </c>
      <c r="Z607" s="17" t="s">
        <v>33</v>
      </c>
      <c r="AA607" s="17" t="str">
        <f>VLOOKUP(U607,계정과목!$B$4:$C$75,2)</f>
        <v>지급수수료</v>
      </c>
      <c r="AB607" s="17" t="str">
        <f>VLOOKUP(S607,계정과목!$B$4:$C$75,2)</f>
        <v>지급임차료</v>
      </c>
      <c r="AC607" s="17" t="str">
        <f>VLOOKUP(T607,계정과목!$B$4:$C$75,2)</f>
        <v>지급임차료</v>
      </c>
      <c r="AD607" s="13" t="s">
        <v>60</v>
      </c>
      <c r="AE607" s="17" t="s">
        <v>2549</v>
      </c>
      <c r="AF607" s="13" t="s">
        <v>43</v>
      </c>
      <c r="AG607" s="17" t="s">
        <v>2638</v>
      </c>
      <c r="AH607" s="17" t="s">
        <v>2359</v>
      </c>
      <c r="AI607" s="17" t="s">
        <v>2359</v>
      </c>
      <c r="AJ607" s="17" t="s">
        <v>2367</v>
      </c>
      <c r="AK607" s="17" t="s">
        <v>2384</v>
      </c>
      <c r="AL607" s="27"/>
    </row>
    <row r="608" spans="1:38">
      <c r="A608" s="26">
        <v>35665</v>
      </c>
      <c r="B608" s="13" t="s">
        <v>19</v>
      </c>
      <c r="C608" s="13">
        <v>129440</v>
      </c>
      <c r="D608" s="14" t="s">
        <v>216</v>
      </c>
      <c r="E608" s="13" t="s">
        <v>217</v>
      </c>
      <c r="F608" s="15">
        <v>43438</v>
      </c>
      <c r="G608" s="15">
        <v>43438</v>
      </c>
      <c r="H608" s="15">
        <v>43438</v>
      </c>
      <c r="I608" s="14" t="s">
        <v>218</v>
      </c>
      <c r="J608" s="13" t="s">
        <v>219</v>
      </c>
      <c r="K608" s="14">
        <v>130000</v>
      </c>
      <c r="L608" s="14">
        <v>13000</v>
      </c>
      <c r="M608" s="14">
        <v>143000</v>
      </c>
      <c r="N608" s="13" t="s">
        <v>43</v>
      </c>
      <c r="O608" s="14" t="s">
        <v>1921</v>
      </c>
      <c r="P608" s="13" t="s">
        <v>1507</v>
      </c>
      <c r="Q608" s="13" t="s">
        <v>1949</v>
      </c>
      <c r="R608" s="13" t="s">
        <v>28</v>
      </c>
      <c r="S608" s="16">
        <v>826</v>
      </c>
      <c r="T608" s="16">
        <v>826</v>
      </c>
      <c r="U608" s="16">
        <v>827</v>
      </c>
      <c r="V608" s="13" t="s">
        <v>29</v>
      </c>
      <c r="W608" s="13" t="s">
        <v>29</v>
      </c>
      <c r="X608" s="17" t="str">
        <f>IF(S608=T608,"T","F")</f>
        <v>T</v>
      </c>
      <c r="Y608" s="17" t="s">
        <v>145</v>
      </c>
      <c r="Z608" s="17" t="s">
        <v>145</v>
      </c>
      <c r="AA608" s="17" t="str">
        <f>VLOOKUP(U608,계정과목!$B$4:$C$75,2)</f>
        <v>지급수수료</v>
      </c>
      <c r="AB608" s="17" t="str">
        <f>VLOOKUP(S608,계정과목!$B$4:$C$75,2)</f>
        <v>소모품비</v>
      </c>
      <c r="AC608" s="17" t="str">
        <f>VLOOKUP(T608,계정과목!$B$4:$C$75,2)</f>
        <v>소모품비</v>
      </c>
      <c r="AD608" s="13" t="s">
        <v>28</v>
      </c>
      <c r="AE608" s="17" t="s">
        <v>2585</v>
      </c>
      <c r="AF608" s="13" t="s">
        <v>43</v>
      </c>
      <c r="AG608" s="17" t="s">
        <v>2725</v>
      </c>
      <c r="AH608" s="17" t="s">
        <v>2361</v>
      </c>
      <c r="AI608" s="17" t="s">
        <v>2361</v>
      </c>
      <c r="AJ608" s="17" t="s">
        <v>2367</v>
      </c>
      <c r="AK608" s="17" t="s">
        <v>2512</v>
      </c>
      <c r="AL608" s="27"/>
    </row>
    <row r="609" spans="1:38">
      <c r="A609" s="26">
        <v>35738</v>
      </c>
      <c r="B609" s="13" t="s">
        <v>19</v>
      </c>
      <c r="C609" s="13">
        <v>129514</v>
      </c>
      <c r="D609" s="14" t="s">
        <v>1692</v>
      </c>
      <c r="E609" s="13" t="s">
        <v>1693</v>
      </c>
      <c r="F609" s="15">
        <v>43444</v>
      </c>
      <c r="G609" s="15">
        <v>43445</v>
      </c>
      <c r="H609" s="15">
        <v>43445</v>
      </c>
      <c r="I609" s="14" t="s">
        <v>594</v>
      </c>
      <c r="J609" s="13" t="s">
        <v>595</v>
      </c>
      <c r="K609" s="14">
        <v>52545</v>
      </c>
      <c r="L609" s="14">
        <v>5255</v>
      </c>
      <c r="M609" s="14">
        <v>57800</v>
      </c>
      <c r="N609" s="13" t="s">
        <v>43</v>
      </c>
      <c r="O609" s="14" t="s">
        <v>1694</v>
      </c>
      <c r="P609" s="13" t="s">
        <v>1507</v>
      </c>
      <c r="Q609" s="13" t="s">
        <v>1950</v>
      </c>
      <c r="R609" s="13" t="s">
        <v>28</v>
      </c>
      <c r="S609" s="16">
        <v>817</v>
      </c>
      <c r="T609" s="16">
        <v>817</v>
      </c>
      <c r="U609" s="16">
        <v>827</v>
      </c>
      <c r="V609" s="13" t="s">
        <v>29</v>
      </c>
      <c r="W609" s="13" t="s">
        <v>29</v>
      </c>
      <c r="X609" s="17" t="str">
        <f>IF(S609=T609,"T","F")</f>
        <v>T</v>
      </c>
      <c r="Y609" s="17" t="s">
        <v>30</v>
      </c>
      <c r="Z609" s="17" t="s">
        <v>30</v>
      </c>
      <c r="AA609" s="17" t="str">
        <f>VLOOKUP(U609,계정과목!$B$4:$C$75,2)</f>
        <v>지급수수료</v>
      </c>
      <c r="AB609" s="17" t="str">
        <f>VLOOKUP(S609,계정과목!$B$4:$C$75,2)</f>
        <v>지급임차료</v>
      </c>
      <c r="AC609" s="17" t="str">
        <f>VLOOKUP(T609,계정과목!$B$4:$C$75,2)</f>
        <v>지급임차료</v>
      </c>
      <c r="AD609" s="13" t="s">
        <v>28</v>
      </c>
      <c r="AE609" s="17" t="s">
        <v>2675</v>
      </c>
      <c r="AF609" s="13" t="s">
        <v>43</v>
      </c>
      <c r="AG609" s="17" t="s">
        <v>2638</v>
      </c>
      <c r="AH609" s="17" t="s">
        <v>2359</v>
      </c>
      <c r="AI609" s="17" t="s">
        <v>2359</v>
      </c>
      <c r="AJ609" s="17" t="s">
        <v>2367</v>
      </c>
      <c r="AK609" s="17" t="s">
        <v>2384</v>
      </c>
      <c r="AL609" s="27"/>
    </row>
    <row r="610" spans="1:38">
      <c r="A610" s="26">
        <v>35772</v>
      </c>
      <c r="B610" s="13" t="s">
        <v>19</v>
      </c>
      <c r="C610" s="13">
        <v>129528</v>
      </c>
      <c r="D610" s="14" t="s">
        <v>1951</v>
      </c>
      <c r="E610" s="13" t="s">
        <v>1952</v>
      </c>
      <c r="F610" s="15">
        <v>43444</v>
      </c>
      <c r="G610" s="15">
        <v>43445</v>
      </c>
      <c r="H610" s="15">
        <v>43445</v>
      </c>
      <c r="I610" s="14" t="s">
        <v>594</v>
      </c>
      <c r="J610" s="13" t="s">
        <v>595</v>
      </c>
      <c r="K610" s="14">
        <v>20727</v>
      </c>
      <c r="L610" s="14">
        <v>2073</v>
      </c>
      <c r="M610" s="14">
        <v>22800</v>
      </c>
      <c r="N610" s="13" t="s">
        <v>43</v>
      </c>
      <c r="O610" s="14" t="s">
        <v>1877</v>
      </c>
      <c r="P610" s="13" t="s">
        <v>1507</v>
      </c>
      <c r="Q610" s="13" t="s">
        <v>1950</v>
      </c>
      <c r="R610" s="13" t="s">
        <v>28</v>
      </c>
      <c r="S610" s="16">
        <v>817</v>
      </c>
      <c r="T610" s="16">
        <v>817</v>
      </c>
      <c r="U610" s="16">
        <v>827</v>
      </c>
      <c r="V610" s="13" t="s">
        <v>29</v>
      </c>
      <c r="W610" s="13" t="s">
        <v>29</v>
      </c>
      <c r="X610" s="17" t="str">
        <f>IF(S610=T610,"T","F")</f>
        <v>T</v>
      </c>
      <c r="Y610" s="17" t="s">
        <v>30</v>
      </c>
      <c r="Z610" s="17" t="s">
        <v>345</v>
      </c>
      <c r="AA610" s="17" t="str">
        <f>VLOOKUP(U610,계정과목!$B$4:$C$75,2)</f>
        <v>지급수수료</v>
      </c>
      <c r="AB610" s="17" t="str">
        <f>VLOOKUP(S610,계정과목!$B$4:$C$75,2)</f>
        <v>지급임차료</v>
      </c>
      <c r="AC610" s="17" t="str">
        <f>VLOOKUP(T610,계정과목!$B$4:$C$75,2)</f>
        <v>지급임차료</v>
      </c>
      <c r="AD610" s="13" t="s">
        <v>28</v>
      </c>
      <c r="AE610" s="17" t="s">
        <v>2462</v>
      </c>
      <c r="AF610" s="13" t="s">
        <v>43</v>
      </c>
      <c r="AG610" s="17" t="s">
        <v>2638</v>
      </c>
      <c r="AH610" s="17" t="s">
        <v>2359</v>
      </c>
      <c r="AI610" s="17" t="s">
        <v>2359</v>
      </c>
      <c r="AJ610" s="17" t="s">
        <v>2367</v>
      </c>
      <c r="AK610" s="17" t="s">
        <v>2384</v>
      </c>
      <c r="AL610" s="27"/>
    </row>
    <row r="611" spans="1:38">
      <c r="A611" s="26">
        <v>35781</v>
      </c>
      <c r="B611" s="13" t="s">
        <v>19</v>
      </c>
      <c r="C611" s="13">
        <v>129535</v>
      </c>
      <c r="D611" s="14" t="s">
        <v>1922</v>
      </c>
      <c r="E611" s="13" t="s">
        <v>1923</v>
      </c>
      <c r="F611" s="15">
        <v>43455</v>
      </c>
      <c r="G611" s="15">
        <v>43456</v>
      </c>
      <c r="H611" s="15">
        <v>43456</v>
      </c>
      <c r="I611" s="14" t="s">
        <v>22</v>
      </c>
      <c r="J611" s="13" t="s">
        <v>23</v>
      </c>
      <c r="K611" s="14">
        <v>19963</v>
      </c>
      <c r="L611" s="14">
        <v>1997</v>
      </c>
      <c r="M611" s="14">
        <v>21960</v>
      </c>
      <c r="N611" s="13" t="s">
        <v>24</v>
      </c>
      <c r="O611" s="14" t="s">
        <v>1745</v>
      </c>
      <c r="P611" s="13" t="s">
        <v>1507</v>
      </c>
      <c r="Q611" s="13" t="s">
        <v>1953</v>
      </c>
      <c r="R611" s="13" t="s">
        <v>106</v>
      </c>
      <c r="S611" s="16">
        <v>146</v>
      </c>
      <c r="T611" s="16">
        <v>146</v>
      </c>
      <c r="U611" s="16">
        <v>827</v>
      </c>
      <c r="V611" s="13" t="s">
        <v>29</v>
      </c>
      <c r="W611" s="13" t="s">
        <v>29</v>
      </c>
      <c r="X611" s="17" t="str">
        <f>IF(S611=T611,"T","F")</f>
        <v>T</v>
      </c>
      <c r="Y611" s="17" t="s">
        <v>145</v>
      </c>
      <c r="Z611" s="17" t="s">
        <v>145</v>
      </c>
      <c r="AA611" s="17" t="str">
        <f>VLOOKUP(U611,계정과목!$B$4:$C$75,2)</f>
        <v>지급수수료</v>
      </c>
      <c r="AB611" s="17" t="str">
        <f>VLOOKUP(S611,계정과목!$B$4:$C$75,2)</f>
        <v>상품</v>
      </c>
      <c r="AC611" s="17" t="str">
        <f>VLOOKUP(T611,계정과목!$B$4:$C$75,2)</f>
        <v>상품</v>
      </c>
      <c r="AD611" s="13" t="s">
        <v>106</v>
      </c>
      <c r="AE611" s="17" t="s">
        <v>2696</v>
      </c>
      <c r="AF611" s="13" t="s">
        <v>24</v>
      </c>
      <c r="AG611" s="17" t="s">
        <v>2725</v>
      </c>
      <c r="AH611" s="17" t="s">
        <v>2361</v>
      </c>
      <c r="AI611" s="17" t="s">
        <v>2361</v>
      </c>
      <c r="AJ611" s="17" t="s">
        <v>2416</v>
      </c>
      <c r="AK611" s="17" t="s">
        <v>2519</v>
      </c>
      <c r="AL611" s="27"/>
    </row>
    <row r="612" spans="1:38">
      <c r="A612" s="26">
        <v>35782</v>
      </c>
      <c r="B612" s="13" t="s">
        <v>19</v>
      </c>
      <c r="C612" s="13">
        <v>129535</v>
      </c>
      <c r="D612" s="14" t="s">
        <v>1922</v>
      </c>
      <c r="E612" s="13" t="s">
        <v>1923</v>
      </c>
      <c r="F612" s="15">
        <v>43447</v>
      </c>
      <c r="G612" s="15">
        <v>43448</v>
      </c>
      <c r="H612" s="15">
        <v>43448</v>
      </c>
      <c r="I612" s="14" t="s">
        <v>22</v>
      </c>
      <c r="J612" s="13" t="s">
        <v>23</v>
      </c>
      <c r="K612" s="14">
        <v>63281</v>
      </c>
      <c r="L612" s="14">
        <v>6329</v>
      </c>
      <c r="M612" s="14">
        <v>69610</v>
      </c>
      <c r="N612" s="13" t="s">
        <v>24</v>
      </c>
      <c r="O612" s="14" t="s">
        <v>1745</v>
      </c>
      <c r="P612" s="13" t="s">
        <v>1507</v>
      </c>
      <c r="Q612" s="13" t="s">
        <v>549</v>
      </c>
      <c r="R612" s="13" t="s">
        <v>106</v>
      </c>
      <c r="S612" s="16">
        <v>146</v>
      </c>
      <c r="T612" s="16">
        <v>146</v>
      </c>
      <c r="U612" s="16">
        <v>827</v>
      </c>
      <c r="V612" s="13" t="s">
        <v>29</v>
      </c>
      <c r="W612" s="13" t="s">
        <v>29</v>
      </c>
      <c r="X612" s="17" t="str">
        <f>IF(S612=T612,"T","F")</f>
        <v>T</v>
      </c>
      <c r="Y612" s="17" t="s">
        <v>145</v>
      </c>
      <c r="Z612" s="17" t="s">
        <v>145</v>
      </c>
      <c r="AA612" s="17" t="str">
        <f>VLOOKUP(U612,계정과목!$B$4:$C$75,2)</f>
        <v>지급수수료</v>
      </c>
      <c r="AB612" s="17" t="str">
        <f>VLOOKUP(S612,계정과목!$B$4:$C$75,2)</f>
        <v>상품</v>
      </c>
      <c r="AC612" s="17" t="str">
        <f>VLOOKUP(T612,계정과목!$B$4:$C$75,2)</f>
        <v>상품</v>
      </c>
      <c r="AD612" s="13" t="s">
        <v>106</v>
      </c>
      <c r="AE612" s="17" t="s">
        <v>2726</v>
      </c>
      <c r="AF612" s="13" t="s">
        <v>24</v>
      </c>
      <c r="AG612" s="17" t="s">
        <v>2725</v>
      </c>
      <c r="AH612" s="17" t="s">
        <v>2361</v>
      </c>
      <c r="AI612" s="17" t="s">
        <v>2361</v>
      </c>
      <c r="AJ612" s="17" t="s">
        <v>2416</v>
      </c>
      <c r="AK612" s="17" t="s">
        <v>2713</v>
      </c>
      <c r="AL612" s="27"/>
    </row>
    <row r="613" spans="1:38">
      <c r="A613" s="26">
        <v>35783</v>
      </c>
      <c r="B613" s="13" t="s">
        <v>19</v>
      </c>
      <c r="C613" s="13">
        <v>129535</v>
      </c>
      <c r="D613" s="14" t="s">
        <v>1922</v>
      </c>
      <c r="E613" s="13" t="s">
        <v>1923</v>
      </c>
      <c r="F613" s="15">
        <v>43439</v>
      </c>
      <c r="G613" s="15">
        <v>43440</v>
      </c>
      <c r="H613" s="15">
        <v>43440</v>
      </c>
      <c r="I613" s="14" t="s">
        <v>22</v>
      </c>
      <c r="J613" s="13" t="s">
        <v>23</v>
      </c>
      <c r="K613" s="14">
        <v>27418</v>
      </c>
      <c r="L613" s="14">
        <v>2742</v>
      </c>
      <c r="M613" s="14">
        <v>30160</v>
      </c>
      <c r="N613" s="13" t="s">
        <v>24</v>
      </c>
      <c r="O613" s="14" t="s">
        <v>1789</v>
      </c>
      <c r="P613" s="13" t="s">
        <v>1507</v>
      </c>
      <c r="Q613" s="13" t="s">
        <v>1468</v>
      </c>
      <c r="R613" s="13" t="s">
        <v>28</v>
      </c>
      <c r="S613" s="16">
        <v>146</v>
      </c>
      <c r="T613" s="16">
        <v>146</v>
      </c>
      <c r="U613" s="16">
        <v>827</v>
      </c>
      <c r="V613" s="13" t="s">
        <v>29</v>
      </c>
      <c r="W613" s="13" t="s">
        <v>29</v>
      </c>
      <c r="X613" s="17" t="str">
        <f>IF(S613=T613,"T","F")</f>
        <v>T</v>
      </c>
      <c r="Y613" s="17" t="s">
        <v>145</v>
      </c>
      <c r="Z613" s="17" t="s">
        <v>145</v>
      </c>
      <c r="AA613" s="17" t="str">
        <f>VLOOKUP(U613,계정과목!$B$4:$C$75,2)</f>
        <v>지급수수료</v>
      </c>
      <c r="AB613" s="17" t="str">
        <f>VLOOKUP(S613,계정과목!$B$4:$C$75,2)</f>
        <v>상품</v>
      </c>
      <c r="AC613" s="17" t="str">
        <f>VLOOKUP(T613,계정과목!$B$4:$C$75,2)</f>
        <v>상품</v>
      </c>
      <c r="AD613" s="13" t="s">
        <v>28</v>
      </c>
      <c r="AE613" s="17" t="s">
        <v>2724</v>
      </c>
      <c r="AF613" s="13" t="s">
        <v>24</v>
      </c>
      <c r="AG613" s="17" t="s">
        <v>2725</v>
      </c>
      <c r="AH613" s="17" t="s">
        <v>2361</v>
      </c>
      <c r="AI613" s="17" t="s">
        <v>2361</v>
      </c>
      <c r="AJ613" s="17" t="s">
        <v>2416</v>
      </c>
      <c r="AK613" s="17" t="s">
        <v>2519</v>
      </c>
      <c r="AL613" s="27"/>
    </row>
    <row r="614" spans="1:38">
      <c r="A614" s="26">
        <v>35784</v>
      </c>
      <c r="B614" s="13" t="s">
        <v>19</v>
      </c>
      <c r="C614" s="13">
        <v>129535</v>
      </c>
      <c r="D614" s="14" t="s">
        <v>1922</v>
      </c>
      <c r="E614" s="13" t="s">
        <v>1923</v>
      </c>
      <c r="F614" s="15">
        <v>43439</v>
      </c>
      <c r="G614" s="15">
        <v>43440</v>
      </c>
      <c r="H614" s="15">
        <v>43440</v>
      </c>
      <c r="I614" s="14" t="s">
        <v>22</v>
      </c>
      <c r="J614" s="13" t="s">
        <v>23</v>
      </c>
      <c r="K614" s="14">
        <v>62072</v>
      </c>
      <c r="L614" s="14">
        <v>6208</v>
      </c>
      <c r="M614" s="14">
        <v>68280</v>
      </c>
      <c r="N614" s="13" t="s">
        <v>24</v>
      </c>
      <c r="O614" s="14" t="s">
        <v>1745</v>
      </c>
      <c r="P614" s="13" t="s">
        <v>1507</v>
      </c>
      <c r="Q614" s="13" t="s">
        <v>1954</v>
      </c>
      <c r="R614" s="13" t="s">
        <v>106</v>
      </c>
      <c r="S614" s="16">
        <v>146</v>
      </c>
      <c r="T614" s="16">
        <v>146</v>
      </c>
      <c r="U614" s="16">
        <v>827</v>
      </c>
      <c r="V614" s="13" t="s">
        <v>29</v>
      </c>
      <c r="W614" s="13" t="s">
        <v>29</v>
      </c>
      <c r="X614" s="17" t="str">
        <f>IF(S614=T614,"T","F")</f>
        <v>T</v>
      </c>
      <c r="Y614" s="17" t="s">
        <v>145</v>
      </c>
      <c r="Z614" s="17" t="s">
        <v>145</v>
      </c>
      <c r="AA614" s="17" t="str">
        <f>VLOOKUP(U614,계정과목!$B$4:$C$75,2)</f>
        <v>지급수수료</v>
      </c>
      <c r="AB614" s="17" t="str">
        <f>VLOOKUP(S614,계정과목!$B$4:$C$75,2)</f>
        <v>상품</v>
      </c>
      <c r="AC614" s="17" t="str">
        <f>VLOOKUP(T614,계정과목!$B$4:$C$75,2)</f>
        <v>상품</v>
      </c>
      <c r="AD614" s="13" t="s">
        <v>106</v>
      </c>
      <c r="AE614" s="17" t="s">
        <v>2696</v>
      </c>
      <c r="AF614" s="13" t="s">
        <v>24</v>
      </c>
      <c r="AG614" s="17" t="s">
        <v>2725</v>
      </c>
      <c r="AH614" s="17" t="s">
        <v>2361</v>
      </c>
      <c r="AI614" s="17" t="s">
        <v>2361</v>
      </c>
      <c r="AJ614" s="17" t="s">
        <v>2416</v>
      </c>
      <c r="AK614" s="17" t="s">
        <v>2713</v>
      </c>
      <c r="AL614" s="27"/>
    </row>
    <row r="615" spans="1:38">
      <c r="A615" s="26">
        <v>35785</v>
      </c>
      <c r="B615" s="13" t="s">
        <v>19</v>
      </c>
      <c r="C615" s="13">
        <v>129535</v>
      </c>
      <c r="D615" s="14" t="s">
        <v>1922</v>
      </c>
      <c r="E615" s="13" t="s">
        <v>1923</v>
      </c>
      <c r="F615" s="15">
        <v>43439</v>
      </c>
      <c r="G615" s="15">
        <v>43440</v>
      </c>
      <c r="H615" s="15">
        <v>43440</v>
      </c>
      <c r="I615" s="14" t="s">
        <v>22</v>
      </c>
      <c r="J615" s="13" t="s">
        <v>23</v>
      </c>
      <c r="K615" s="14">
        <v>70245</v>
      </c>
      <c r="L615" s="14">
        <v>7025</v>
      </c>
      <c r="M615" s="14">
        <v>77270</v>
      </c>
      <c r="N615" s="13" t="s">
        <v>24</v>
      </c>
      <c r="O615" s="14" t="s">
        <v>1745</v>
      </c>
      <c r="P615" s="13" t="s">
        <v>1507</v>
      </c>
      <c r="Q615" s="13" t="s">
        <v>1955</v>
      </c>
      <c r="R615" s="13" t="s">
        <v>106</v>
      </c>
      <c r="S615" s="16">
        <v>146</v>
      </c>
      <c r="T615" s="16">
        <v>146</v>
      </c>
      <c r="U615" s="16">
        <v>827</v>
      </c>
      <c r="V615" s="13" t="s">
        <v>29</v>
      </c>
      <c r="W615" s="13" t="s">
        <v>29</v>
      </c>
      <c r="X615" s="17" t="str">
        <f>IF(S615=T615,"T","F")</f>
        <v>T</v>
      </c>
      <c r="Y615" s="17" t="s">
        <v>145</v>
      </c>
      <c r="Z615" s="17" t="s">
        <v>145</v>
      </c>
      <c r="AA615" s="17" t="str">
        <f>VLOOKUP(U615,계정과목!$B$4:$C$75,2)</f>
        <v>지급수수료</v>
      </c>
      <c r="AB615" s="17" t="str">
        <f>VLOOKUP(S615,계정과목!$B$4:$C$75,2)</f>
        <v>상품</v>
      </c>
      <c r="AC615" s="17" t="str">
        <f>VLOOKUP(T615,계정과목!$B$4:$C$75,2)</f>
        <v>상품</v>
      </c>
      <c r="AD615" s="13" t="s">
        <v>106</v>
      </c>
      <c r="AE615" s="17" t="s">
        <v>2695</v>
      </c>
      <c r="AF615" s="13" t="s">
        <v>24</v>
      </c>
      <c r="AG615" s="17" t="s">
        <v>2725</v>
      </c>
      <c r="AH615" s="17" t="s">
        <v>2361</v>
      </c>
      <c r="AI615" s="17" t="s">
        <v>2361</v>
      </c>
      <c r="AJ615" s="17" t="s">
        <v>2416</v>
      </c>
      <c r="AK615" s="17" t="s">
        <v>2519</v>
      </c>
      <c r="AL615" s="27"/>
    </row>
    <row r="616" spans="1:38">
      <c r="A616" s="26">
        <v>36206</v>
      </c>
      <c r="B616" s="13" t="s">
        <v>19</v>
      </c>
      <c r="C616" s="13">
        <v>129903</v>
      </c>
      <c r="D616" s="14" t="s">
        <v>813</v>
      </c>
      <c r="E616" s="13" t="s">
        <v>814</v>
      </c>
      <c r="F616" s="15">
        <v>43435</v>
      </c>
      <c r="G616" s="15">
        <v>43453</v>
      </c>
      <c r="H616" s="15">
        <v>43454</v>
      </c>
      <c r="I616" s="14" t="s">
        <v>1717</v>
      </c>
      <c r="J616" s="13" t="s">
        <v>1718</v>
      </c>
      <c r="K616" s="14">
        <v>7986</v>
      </c>
      <c r="L616" s="14">
        <v>799</v>
      </c>
      <c r="M616" s="14">
        <v>8785</v>
      </c>
      <c r="N616" s="13" t="s">
        <v>43</v>
      </c>
      <c r="O616" s="14" t="s">
        <v>1839</v>
      </c>
      <c r="P616" s="13" t="s">
        <v>1507</v>
      </c>
      <c r="Q616" s="13" t="s">
        <v>1956</v>
      </c>
      <c r="R616" s="13" t="s">
        <v>60</v>
      </c>
      <c r="S616" s="16">
        <v>812</v>
      </c>
      <c r="T616" s="16">
        <v>812</v>
      </c>
      <c r="U616" s="16">
        <v>827</v>
      </c>
      <c r="V616" s="13" t="s">
        <v>29</v>
      </c>
      <c r="W616" s="13" t="s">
        <v>29</v>
      </c>
      <c r="X616" s="17" t="str">
        <f>IF(S616=T616,"T","F")</f>
        <v>T</v>
      </c>
      <c r="Y616" s="17" t="s">
        <v>30</v>
      </c>
      <c r="Z616" s="17" t="s">
        <v>30</v>
      </c>
      <c r="AA616" s="17" t="str">
        <f>VLOOKUP(U616,계정과목!$B$4:$C$75,2)</f>
        <v>지급수수료</v>
      </c>
      <c r="AB616" s="17" t="str">
        <f>VLOOKUP(S616,계정과목!$B$4:$C$75,2)</f>
        <v>통신비</v>
      </c>
      <c r="AC616" s="17" t="str">
        <f>VLOOKUP(T616,계정과목!$B$4:$C$75,2)</f>
        <v>통신비</v>
      </c>
      <c r="AD616" s="13" t="s">
        <v>60</v>
      </c>
      <c r="AE616" s="17" t="s">
        <v>2666</v>
      </c>
      <c r="AF616" s="13" t="s">
        <v>43</v>
      </c>
      <c r="AG616" s="17" t="s">
        <v>2638</v>
      </c>
      <c r="AH616" s="17" t="s">
        <v>2359</v>
      </c>
      <c r="AI616" s="17" t="s">
        <v>2359</v>
      </c>
      <c r="AJ616" s="17" t="s">
        <v>2416</v>
      </c>
      <c r="AK616" s="17" t="s">
        <v>2384</v>
      </c>
      <c r="AL616" s="27"/>
    </row>
    <row r="617" spans="1:38">
      <c r="A617" s="26">
        <v>36219</v>
      </c>
      <c r="B617" s="13" t="s">
        <v>19</v>
      </c>
      <c r="C617" s="13">
        <v>129920</v>
      </c>
      <c r="D617" s="14" t="s">
        <v>400</v>
      </c>
      <c r="E617" s="13" t="s">
        <v>401</v>
      </c>
      <c r="F617" s="15">
        <v>43465</v>
      </c>
      <c r="G617" s="15">
        <v>43465</v>
      </c>
      <c r="H617" s="15">
        <v>43465</v>
      </c>
      <c r="I617" s="14" t="s">
        <v>402</v>
      </c>
      <c r="J617" s="13" t="s">
        <v>403</v>
      </c>
      <c r="K617" s="14">
        <v>200000</v>
      </c>
      <c r="L617" s="14">
        <v>20000</v>
      </c>
      <c r="M617" s="14">
        <v>220000</v>
      </c>
      <c r="N617" s="13" t="s">
        <v>43</v>
      </c>
      <c r="O617" s="14" t="s">
        <v>1830</v>
      </c>
      <c r="P617" s="13" t="s">
        <v>1507</v>
      </c>
      <c r="Q617" s="13" t="s">
        <v>1957</v>
      </c>
      <c r="R617" s="13" t="s">
        <v>60</v>
      </c>
      <c r="S617" s="16">
        <v>202</v>
      </c>
      <c r="T617" s="16">
        <v>615</v>
      </c>
      <c r="U617" s="16">
        <v>827</v>
      </c>
      <c r="V617" s="13" t="s">
        <v>29</v>
      </c>
      <c r="W617" s="13" t="s">
        <v>29</v>
      </c>
      <c r="X617" s="17" t="str">
        <f>IF(S617=T617,"T","F")</f>
        <v>F</v>
      </c>
      <c r="Y617" s="17" t="s">
        <v>33</v>
      </c>
      <c r="Z617" s="17" t="s">
        <v>33</v>
      </c>
      <c r="AA617" s="17" t="str">
        <f>VLOOKUP(U617,계정과목!$B$4:$C$75,2)</f>
        <v>지급수수료</v>
      </c>
      <c r="AB617" s="17" t="str">
        <f>VLOOKUP(S617,계정과목!$B$4:$C$75,2)</f>
        <v>비품</v>
      </c>
      <c r="AC617" s="17" t="str">
        <f>VLOOKUP(T617,계정과목!$B$4:$C$75,2)</f>
        <v>가스수도료(도)</v>
      </c>
      <c r="AD617" s="13" t="s">
        <v>60</v>
      </c>
      <c r="AE617" s="17" t="s">
        <v>1830</v>
      </c>
      <c r="AF617" s="13" t="s">
        <v>43</v>
      </c>
      <c r="AG617" s="17" t="s">
        <v>2638</v>
      </c>
      <c r="AH617" s="17" t="s">
        <v>2359</v>
      </c>
      <c r="AI617" s="17" t="s">
        <v>2359</v>
      </c>
      <c r="AJ617" s="17" t="s">
        <v>2367</v>
      </c>
      <c r="AK617" s="17" t="s">
        <v>2384</v>
      </c>
      <c r="AL617" s="27"/>
    </row>
    <row r="618" spans="1:38">
      <c r="A618" s="26">
        <v>36277</v>
      </c>
      <c r="B618" s="13" t="s">
        <v>19</v>
      </c>
      <c r="C618" s="13">
        <v>129977</v>
      </c>
      <c r="D618" s="14" t="s">
        <v>1436</v>
      </c>
      <c r="E618" s="13" t="s">
        <v>1437</v>
      </c>
      <c r="F618" s="15">
        <v>43439</v>
      </c>
      <c r="G618" s="15">
        <v>43439</v>
      </c>
      <c r="H618" s="15">
        <v>43439</v>
      </c>
      <c r="I618" s="14" t="s">
        <v>1438</v>
      </c>
      <c r="J618" s="13" t="s">
        <v>1439</v>
      </c>
      <c r="K618" s="14">
        <v>102273</v>
      </c>
      <c r="L618" s="14">
        <v>10227</v>
      </c>
      <c r="M618" s="14">
        <v>112500</v>
      </c>
      <c r="N618" s="13" t="s">
        <v>24</v>
      </c>
      <c r="O618" s="14" t="s">
        <v>1932</v>
      </c>
      <c r="P618" s="13" t="s">
        <v>1507</v>
      </c>
      <c r="Q618" s="13" t="s">
        <v>1468</v>
      </c>
      <c r="R618" s="13" t="s">
        <v>60</v>
      </c>
      <c r="S618" s="16">
        <v>826</v>
      </c>
      <c r="T618" s="16">
        <v>826</v>
      </c>
      <c r="U618" s="16">
        <v>827</v>
      </c>
      <c r="V618" s="13" t="s">
        <v>29</v>
      </c>
      <c r="W618" s="13" t="s">
        <v>29</v>
      </c>
      <c r="X618" s="17" t="str">
        <f>IF(S618=T618,"T","F")</f>
        <v>T</v>
      </c>
      <c r="Y618" s="17" t="s">
        <v>33</v>
      </c>
      <c r="Z618" s="17" t="s">
        <v>33</v>
      </c>
      <c r="AA618" s="17" t="str">
        <f>VLOOKUP(U618,계정과목!$B$4:$C$75,2)</f>
        <v>지급수수료</v>
      </c>
      <c r="AB618" s="17" t="str">
        <f>VLOOKUP(S618,계정과목!$B$4:$C$75,2)</f>
        <v>소모품비</v>
      </c>
      <c r="AC618" s="17" t="str">
        <f>VLOOKUP(T618,계정과목!$B$4:$C$75,2)</f>
        <v>소모품비</v>
      </c>
      <c r="AD618" s="13" t="s">
        <v>60</v>
      </c>
      <c r="AE618" s="17" t="s">
        <v>2329</v>
      </c>
      <c r="AF618" s="13" t="s">
        <v>24</v>
      </c>
      <c r="AG618" s="17" t="s">
        <v>2638</v>
      </c>
      <c r="AH618" s="17" t="s">
        <v>2359</v>
      </c>
      <c r="AI618" s="17" t="s">
        <v>2359</v>
      </c>
      <c r="AJ618" s="17" t="s">
        <v>2367</v>
      </c>
      <c r="AK618" s="17" t="s">
        <v>2384</v>
      </c>
      <c r="AL618" s="27"/>
    </row>
    <row r="619" spans="1:38">
      <c r="A619" s="26">
        <v>36385</v>
      </c>
      <c r="B619" s="13" t="s">
        <v>19</v>
      </c>
      <c r="C619" s="13">
        <v>130400</v>
      </c>
      <c r="D619" s="14" t="s">
        <v>1592</v>
      </c>
      <c r="E619" s="13" t="s">
        <v>1593</v>
      </c>
      <c r="F619" s="15">
        <v>43445</v>
      </c>
      <c r="G619" s="15">
        <v>43445</v>
      </c>
      <c r="H619" s="15">
        <v>43445</v>
      </c>
      <c r="I619" s="14" t="s">
        <v>1958</v>
      </c>
      <c r="J619" s="13" t="s">
        <v>1959</v>
      </c>
      <c r="K619" s="14">
        <v>300000</v>
      </c>
      <c r="L619" s="14">
        <v>30000</v>
      </c>
      <c r="M619" s="14">
        <v>330000</v>
      </c>
      <c r="N619" s="13" t="s">
        <v>24</v>
      </c>
      <c r="O619" s="14" t="s">
        <v>1771</v>
      </c>
      <c r="P619" s="13" t="s">
        <v>1507</v>
      </c>
      <c r="Q619" s="13" t="s">
        <v>1448</v>
      </c>
      <c r="R619" s="13" t="s">
        <v>106</v>
      </c>
      <c r="S619" s="16">
        <v>146</v>
      </c>
      <c r="T619" s="16">
        <v>146</v>
      </c>
      <c r="U619" s="16">
        <v>827</v>
      </c>
      <c r="V619" s="13" t="s">
        <v>29</v>
      </c>
      <c r="W619" s="13" t="s">
        <v>29</v>
      </c>
      <c r="X619" s="17" t="str">
        <f>IF(S619=T619,"T","F")</f>
        <v>T</v>
      </c>
      <c r="Y619" s="17" t="s">
        <v>33</v>
      </c>
      <c r="Z619" s="17" t="s">
        <v>33</v>
      </c>
      <c r="AA619" s="17" t="str">
        <f>VLOOKUP(U619,계정과목!$B$4:$C$75,2)</f>
        <v>지급수수료</v>
      </c>
      <c r="AB619" s="17" t="str">
        <f>VLOOKUP(S619,계정과목!$B$4:$C$75,2)</f>
        <v>상품</v>
      </c>
      <c r="AC619" s="17" t="str">
        <f>VLOOKUP(T619,계정과목!$B$4:$C$75,2)</f>
        <v>상품</v>
      </c>
      <c r="AD619" s="13" t="s">
        <v>106</v>
      </c>
      <c r="AE619" s="17" t="s">
        <v>2727</v>
      </c>
      <c r="AF619" s="13" t="s">
        <v>24</v>
      </c>
      <c r="AG619" s="17" t="s">
        <v>2638</v>
      </c>
      <c r="AH619" s="17" t="s">
        <v>2359</v>
      </c>
      <c r="AI619" s="17" t="s">
        <v>2359</v>
      </c>
      <c r="AJ619" s="17" t="s">
        <v>2416</v>
      </c>
      <c r="AK619" s="17" t="s">
        <v>2384</v>
      </c>
      <c r="AL619" s="27"/>
    </row>
    <row r="620" spans="1:38">
      <c r="A620" s="26">
        <v>36443</v>
      </c>
      <c r="B620" s="13" t="s">
        <v>19</v>
      </c>
      <c r="C620" s="13">
        <v>130580</v>
      </c>
      <c r="D620" s="14" t="s">
        <v>119</v>
      </c>
      <c r="E620" s="13" t="s">
        <v>120</v>
      </c>
      <c r="F620" s="15">
        <v>43435</v>
      </c>
      <c r="G620" s="15">
        <v>43454</v>
      </c>
      <c r="H620" s="15">
        <v>43454</v>
      </c>
      <c r="I620" s="14" t="s">
        <v>1710</v>
      </c>
      <c r="J620" s="13" t="s">
        <v>1711</v>
      </c>
      <c r="K620" s="14">
        <v>12446</v>
      </c>
      <c r="L620" s="14">
        <v>1241</v>
      </c>
      <c r="M620" s="14">
        <v>13687</v>
      </c>
      <c r="N620" s="13" t="s">
        <v>24</v>
      </c>
      <c r="O620" s="14" t="s">
        <v>1941</v>
      </c>
      <c r="P620" s="13" t="s">
        <v>1507</v>
      </c>
      <c r="Q620" s="13" t="s">
        <v>1960</v>
      </c>
      <c r="R620" s="13" t="s">
        <v>60</v>
      </c>
      <c r="S620" s="16">
        <v>828</v>
      </c>
      <c r="T620" s="16">
        <v>828</v>
      </c>
      <c r="U620" s="16">
        <v>827</v>
      </c>
      <c r="V620" s="13" t="s">
        <v>29</v>
      </c>
      <c r="W620" s="13" t="s">
        <v>29</v>
      </c>
      <c r="X620" s="17" t="str">
        <f>IF(S620=T620,"T","F")</f>
        <v>T</v>
      </c>
      <c r="Y620" s="17" t="s">
        <v>30</v>
      </c>
      <c r="Z620" s="17" t="s">
        <v>30</v>
      </c>
      <c r="AA620" s="17" t="str">
        <f>VLOOKUP(U620,계정과목!$B$4:$C$75,2)</f>
        <v>지급수수료</v>
      </c>
      <c r="AB620" s="17" t="str">
        <f>VLOOKUP(S620,계정과목!$B$4:$C$75,2)</f>
        <v>광고선전비</v>
      </c>
      <c r="AC620" s="17" t="str">
        <f>VLOOKUP(T620,계정과목!$B$4:$C$75,2)</f>
        <v>광고선전비</v>
      </c>
      <c r="AD620" s="13" t="s">
        <v>60</v>
      </c>
      <c r="AE620" s="17" t="s">
        <v>2433</v>
      </c>
      <c r="AF620" s="13" t="s">
        <v>24</v>
      </c>
      <c r="AG620" s="17" t="s">
        <v>2638</v>
      </c>
      <c r="AH620" s="17" t="s">
        <v>2359</v>
      </c>
      <c r="AI620" s="17" t="s">
        <v>2359</v>
      </c>
      <c r="AJ620" s="17" t="s">
        <v>2367</v>
      </c>
      <c r="AK620" s="17" t="s">
        <v>2384</v>
      </c>
      <c r="AL620" s="27"/>
    </row>
    <row r="621" spans="1:38">
      <c r="A621" s="26">
        <v>48</v>
      </c>
      <c r="B621" s="13" t="s">
        <v>19</v>
      </c>
      <c r="C621" s="13">
        <v>117158</v>
      </c>
      <c r="D621" s="14" t="s">
        <v>716</v>
      </c>
      <c r="E621" s="13" t="s">
        <v>336</v>
      </c>
      <c r="F621" s="15">
        <v>43159</v>
      </c>
      <c r="G621" s="15">
        <v>43162</v>
      </c>
      <c r="H621" s="15">
        <v>43162</v>
      </c>
      <c r="I621" s="14" t="s">
        <v>333</v>
      </c>
      <c r="J621" s="13" t="s">
        <v>334</v>
      </c>
      <c r="K621" s="14">
        <v>1368949</v>
      </c>
      <c r="L621" s="14">
        <v>134131</v>
      </c>
      <c r="M621" s="14">
        <v>1503080</v>
      </c>
      <c r="N621" s="13" t="s">
        <v>43</v>
      </c>
      <c r="O621" s="14" t="s">
        <v>717</v>
      </c>
      <c r="P621" s="13" t="s">
        <v>718</v>
      </c>
      <c r="Q621" s="13" t="s">
        <v>719</v>
      </c>
      <c r="R621" s="13" t="s">
        <v>60</v>
      </c>
      <c r="S621" s="16">
        <v>827</v>
      </c>
      <c r="T621" s="16">
        <v>827</v>
      </c>
      <c r="U621" s="16">
        <v>817</v>
      </c>
      <c r="V621" s="13" t="s">
        <v>29</v>
      </c>
      <c r="W621" s="13" t="s">
        <v>29</v>
      </c>
      <c r="X621" s="17" t="str">
        <f>IF(S621=T621,"T","F")</f>
        <v>T</v>
      </c>
      <c r="Y621" s="17" t="s">
        <v>30</v>
      </c>
      <c r="Z621" s="17" t="s">
        <v>345</v>
      </c>
      <c r="AA621" s="17" t="str">
        <f>VLOOKUP(U621,계정과목!$B$4:$C$75,2)</f>
        <v>지급임차료</v>
      </c>
      <c r="AB621" s="17" t="str">
        <f>VLOOKUP(S621,계정과목!$B$4:$C$75,2)</f>
        <v>지급수수료</v>
      </c>
      <c r="AC621" s="17" t="str">
        <f>VLOOKUP(T621,계정과목!$B$4:$C$75,2)</f>
        <v>지급수수료</v>
      </c>
      <c r="AD621" s="13" t="s">
        <v>60</v>
      </c>
      <c r="AE621" s="17" t="s">
        <v>2306</v>
      </c>
      <c r="AF621" s="13" t="s">
        <v>43</v>
      </c>
      <c r="AG621" s="17" t="s">
        <v>2638</v>
      </c>
      <c r="AH621" s="17" t="s">
        <v>2359</v>
      </c>
      <c r="AI621" s="17" t="s">
        <v>2359</v>
      </c>
      <c r="AJ621" s="17" t="s">
        <v>2367</v>
      </c>
      <c r="AK621" s="17" t="s">
        <v>2728</v>
      </c>
      <c r="AL621" s="27"/>
    </row>
    <row r="622" spans="1:38">
      <c r="A622" s="26">
        <v>556</v>
      </c>
      <c r="B622" s="13" t="s">
        <v>19</v>
      </c>
      <c r="C622" s="13">
        <v>125087</v>
      </c>
      <c r="D622" s="14" t="s">
        <v>720</v>
      </c>
      <c r="E622" s="13" t="s">
        <v>721</v>
      </c>
      <c r="F622" s="15">
        <v>43132</v>
      </c>
      <c r="G622" s="15">
        <v>43132</v>
      </c>
      <c r="H622" s="15">
        <v>43132</v>
      </c>
      <c r="I622" s="14" t="s">
        <v>722</v>
      </c>
      <c r="J622" s="13" t="s">
        <v>723</v>
      </c>
      <c r="K622" s="14">
        <v>272400</v>
      </c>
      <c r="L622" s="14">
        <v>27240</v>
      </c>
      <c r="M622" s="14">
        <v>299640</v>
      </c>
      <c r="N622" s="13" t="s">
        <v>43</v>
      </c>
      <c r="O622" s="14" t="s">
        <v>724</v>
      </c>
      <c r="P622" s="13" t="s">
        <v>718</v>
      </c>
      <c r="Q622" s="13" t="s">
        <v>725</v>
      </c>
      <c r="R622" s="13" t="s">
        <v>52</v>
      </c>
      <c r="S622" s="16">
        <v>827</v>
      </c>
      <c r="T622" s="16">
        <v>827</v>
      </c>
      <c r="U622" s="16">
        <v>817</v>
      </c>
      <c r="V622" s="13" t="s">
        <v>29</v>
      </c>
      <c r="W622" s="13" t="s">
        <v>29</v>
      </c>
      <c r="X622" s="17" t="str">
        <f>IF(S622=T622,"T","F")</f>
        <v>T</v>
      </c>
      <c r="Y622" s="17" t="s">
        <v>33</v>
      </c>
      <c r="Z622" s="17" t="s">
        <v>30</v>
      </c>
      <c r="AA622" s="17" t="str">
        <f>VLOOKUP(U622,계정과목!$B$4:$C$75,2)</f>
        <v>지급임차료</v>
      </c>
      <c r="AB622" s="17" t="str">
        <f>VLOOKUP(S622,계정과목!$B$4:$C$75,2)</f>
        <v>지급수수료</v>
      </c>
      <c r="AC622" s="17" t="str">
        <f>VLOOKUP(T622,계정과목!$B$4:$C$75,2)</f>
        <v>지급수수료</v>
      </c>
      <c r="AD622" s="13" t="s">
        <v>52</v>
      </c>
      <c r="AE622" s="17" t="s">
        <v>2730</v>
      </c>
      <c r="AF622" s="13" t="s">
        <v>43</v>
      </c>
      <c r="AG622" s="17" t="s">
        <v>2638</v>
      </c>
      <c r="AH622" s="17" t="s">
        <v>2359</v>
      </c>
      <c r="AI622" s="17" t="s">
        <v>2359</v>
      </c>
      <c r="AJ622" s="17" t="s">
        <v>2367</v>
      </c>
      <c r="AK622" s="17" t="s">
        <v>2728</v>
      </c>
      <c r="AL622" s="27"/>
    </row>
    <row r="623" spans="1:38">
      <c r="A623" s="26">
        <v>557</v>
      </c>
      <c r="B623" s="13" t="s">
        <v>19</v>
      </c>
      <c r="C623" s="13">
        <v>125087</v>
      </c>
      <c r="D623" s="14" t="s">
        <v>720</v>
      </c>
      <c r="E623" s="13" t="s">
        <v>721</v>
      </c>
      <c r="F623" s="15">
        <v>43132</v>
      </c>
      <c r="G623" s="15">
        <v>43132</v>
      </c>
      <c r="H623" s="15">
        <v>43132</v>
      </c>
      <c r="I623" s="14" t="s">
        <v>722</v>
      </c>
      <c r="J623" s="13" t="s">
        <v>723</v>
      </c>
      <c r="K623" s="14">
        <v>518800</v>
      </c>
      <c r="L623" s="14">
        <v>51880</v>
      </c>
      <c r="M623" s="14">
        <v>570680</v>
      </c>
      <c r="N623" s="13" t="s">
        <v>43</v>
      </c>
      <c r="O623" s="14" t="s">
        <v>726</v>
      </c>
      <c r="P623" s="13" t="s">
        <v>718</v>
      </c>
      <c r="Q623" s="13" t="s">
        <v>727</v>
      </c>
      <c r="R623" s="13" t="s">
        <v>52</v>
      </c>
      <c r="S623" s="16">
        <v>827</v>
      </c>
      <c r="T623" s="16">
        <v>827</v>
      </c>
      <c r="U623" s="16">
        <v>817</v>
      </c>
      <c r="V623" s="13" t="s">
        <v>29</v>
      </c>
      <c r="W623" s="13" t="s">
        <v>29</v>
      </c>
      <c r="X623" s="17" t="str">
        <f>IF(S623=T623,"T","F")</f>
        <v>T</v>
      </c>
      <c r="Y623" s="17" t="s">
        <v>30</v>
      </c>
      <c r="Z623" s="17" t="s">
        <v>30</v>
      </c>
      <c r="AA623" s="17" t="str">
        <f>VLOOKUP(U623,계정과목!$B$4:$C$75,2)</f>
        <v>지급임차료</v>
      </c>
      <c r="AB623" s="17" t="str">
        <f>VLOOKUP(S623,계정과목!$B$4:$C$75,2)</f>
        <v>지급수수료</v>
      </c>
      <c r="AC623" s="17" t="str">
        <f>VLOOKUP(T623,계정과목!$B$4:$C$75,2)</f>
        <v>지급수수료</v>
      </c>
      <c r="AD623" s="13" t="s">
        <v>52</v>
      </c>
      <c r="AE623" s="17" t="s">
        <v>2731</v>
      </c>
      <c r="AF623" s="13" t="s">
        <v>43</v>
      </c>
      <c r="AG623" s="17" t="s">
        <v>2638</v>
      </c>
      <c r="AH623" s="17" t="s">
        <v>2359</v>
      </c>
      <c r="AI623" s="17" t="s">
        <v>2359</v>
      </c>
      <c r="AJ623" s="17" t="s">
        <v>2367</v>
      </c>
      <c r="AK623" s="17" t="s">
        <v>2728</v>
      </c>
      <c r="AL623" s="27"/>
    </row>
    <row r="624" spans="1:38">
      <c r="A624" s="26">
        <v>606</v>
      </c>
      <c r="B624" s="13" t="s">
        <v>19</v>
      </c>
      <c r="C624" s="13">
        <v>125087</v>
      </c>
      <c r="D624" s="14" t="s">
        <v>720</v>
      </c>
      <c r="E624" s="13" t="s">
        <v>721</v>
      </c>
      <c r="F624" s="15">
        <v>43102</v>
      </c>
      <c r="G624" s="15">
        <v>43102</v>
      </c>
      <c r="H624" s="15">
        <v>43102</v>
      </c>
      <c r="I624" s="14" t="s">
        <v>722</v>
      </c>
      <c r="J624" s="13" t="s">
        <v>723</v>
      </c>
      <c r="K624" s="14">
        <v>272400</v>
      </c>
      <c r="L624" s="14">
        <v>27240</v>
      </c>
      <c r="M624" s="14">
        <v>299640</v>
      </c>
      <c r="N624" s="13" t="s">
        <v>43</v>
      </c>
      <c r="O624" s="14" t="s">
        <v>724</v>
      </c>
      <c r="P624" s="13" t="s">
        <v>718</v>
      </c>
      <c r="Q624" s="13" t="s">
        <v>728</v>
      </c>
      <c r="R624" s="13" t="s">
        <v>52</v>
      </c>
      <c r="S624" s="16">
        <v>827</v>
      </c>
      <c r="T624" s="16">
        <v>827</v>
      </c>
      <c r="U624" s="16">
        <v>817</v>
      </c>
      <c r="V624" s="13" t="s">
        <v>29</v>
      </c>
      <c r="W624" s="13" t="s">
        <v>29</v>
      </c>
      <c r="X624" s="17" t="str">
        <f>IF(S624=T624,"T","F")</f>
        <v>T</v>
      </c>
      <c r="Y624" s="17" t="s">
        <v>33</v>
      </c>
      <c r="Z624" s="17" t="s">
        <v>30</v>
      </c>
      <c r="AA624" s="17" t="str">
        <f>VLOOKUP(U624,계정과목!$B$4:$C$75,2)</f>
        <v>지급임차료</v>
      </c>
      <c r="AB624" s="17" t="str">
        <f>VLOOKUP(S624,계정과목!$B$4:$C$75,2)</f>
        <v>지급수수료</v>
      </c>
      <c r="AC624" s="17" t="str">
        <f>VLOOKUP(T624,계정과목!$B$4:$C$75,2)</f>
        <v>지급수수료</v>
      </c>
      <c r="AD624" s="13" t="s">
        <v>52</v>
      </c>
      <c r="AE624" s="17" t="s">
        <v>2729</v>
      </c>
      <c r="AF624" s="13" t="s">
        <v>43</v>
      </c>
      <c r="AG624" s="17" t="s">
        <v>2638</v>
      </c>
      <c r="AH624" s="17" t="s">
        <v>2359</v>
      </c>
      <c r="AI624" s="17" t="s">
        <v>2359</v>
      </c>
      <c r="AJ624" s="17" t="s">
        <v>2367</v>
      </c>
      <c r="AK624" s="17" t="s">
        <v>2728</v>
      </c>
      <c r="AL624" s="27"/>
    </row>
    <row r="625" spans="1:38">
      <c r="A625" s="26">
        <v>607</v>
      </c>
      <c r="B625" s="13" t="s">
        <v>19</v>
      </c>
      <c r="C625" s="13">
        <v>125087</v>
      </c>
      <c r="D625" s="14" t="s">
        <v>720</v>
      </c>
      <c r="E625" s="13" t="s">
        <v>721</v>
      </c>
      <c r="F625" s="15">
        <v>43102</v>
      </c>
      <c r="G625" s="15">
        <v>43102</v>
      </c>
      <c r="H625" s="15">
        <v>43102</v>
      </c>
      <c r="I625" s="14" t="s">
        <v>722</v>
      </c>
      <c r="J625" s="13" t="s">
        <v>723</v>
      </c>
      <c r="K625" s="14">
        <v>518800</v>
      </c>
      <c r="L625" s="14">
        <v>51880</v>
      </c>
      <c r="M625" s="14">
        <v>570680</v>
      </c>
      <c r="N625" s="13" t="s">
        <v>43</v>
      </c>
      <c r="O625" s="14" t="s">
        <v>726</v>
      </c>
      <c r="P625" s="13" t="s">
        <v>718</v>
      </c>
      <c r="Q625" s="13" t="s">
        <v>729</v>
      </c>
      <c r="R625" s="13" t="s">
        <v>52</v>
      </c>
      <c r="S625" s="16">
        <v>827</v>
      </c>
      <c r="T625" s="16">
        <v>827</v>
      </c>
      <c r="U625" s="16">
        <v>817</v>
      </c>
      <c r="V625" s="13" t="s">
        <v>29</v>
      </c>
      <c r="W625" s="13" t="s">
        <v>29</v>
      </c>
      <c r="X625" s="17" t="str">
        <f>IF(S625=T625,"T","F")</f>
        <v>T</v>
      </c>
      <c r="Y625" s="17" t="s">
        <v>30</v>
      </c>
      <c r="Z625" s="17" t="s">
        <v>33</v>
      </c>
      <c r="AA625" s="17" t="str">
        <f>VLOOKUP(U625,계정과목!$B$4:$C$75,2)</f>
        <v>지급임차료</v>
      </c>
      <c r="AB625" s="17" t="str">
        <f>VLOOKUP(S625,계정과목!$B$4:$C$75,2)</f>
        <v>지급수수료</v>
      </c>
      <c r="AC625" s="17" t="str">
        <f>VLOOKUP(T625,계정과목!$B$4:$C$75,2)</f>
        <v>지급수수료</v>
      </c>
      <c r="AD625" s="13" t="s">
        <v>52</v>
      </c>
      <c r="AE625" s="17" t="s">
        <v>2729</v>
      </c>
      <c r="AF625" s="13" t="s">
        <v>43</v>
      </c>
      <c r="AG625" s="17" t="s">
        <v>2638</v>
      </c>
      <c r="AH625" s="17" t="s">
        <v>2359</v>
      </c>
      <c r="AI625" s="17" t="s">
        <v>2359</v>
      </c>
      <c r="AJ625" s="17" t="s">
        <v>2367</v>
      </c>
      <c r="AK625" s="17" t="s">
        <v>2728</v>
      </c>
      <c r="AL625" s="27"/>
    </row>
    <row r="626" spans="1:38">
      <c r="A626" s="26">
        <v>4481</v>
      </c>
      <c r="B626" s="13" t="s">
        <v>19</v>
      </c>
      <c r="C626" s="13">
        <v>127735</v>
      </c>
      <c r="D626" s="14" t="s">
        <v>730</v>
      </c>
      <c r="E626" s="13" t="s">
        <v>731</v>
      </c>
      <c r="F626" s="15">
        <v>43131</v>
      </c>
      <c r="G626" s="15">
        <v>43139</v>
      </c>
      <c r="H626" s="15">
        <v>43139</v>
      </c>
      <c r="I626" s="14" t="s">
        <v>561</v>
      </c>
      <c r="J626" s="13" t="s">
        <v>732</v>
      </c>
      <c r="K626" s="14">
        <v>1100000</v>
      </c>
      <c r="L626" s="14">
        <v>110000</v>
      </c>
      <c r="M626" s="14">
        <v>1210000</v>
      </c>
      <c r="N626" s="13" t="s">
        <v>24</v>
      </c>
      <c r="O626" s="14" t="s">
        <v>733</v>
      </c>
      <c r="P626" s="13" t="s">
        <v>718</v>
      </c>
      <c r="Q626" s="13" t="s">
        <v>734</v>
      </c>
      <c r="R626" s="13" t="s">
        <v>52</v>
      </c>
      <c r="S626" s="16">
        <v>826</v>
      </c>
      <c r="T626" s="16">
        <v>827</v>
      </c>
      <c r="U626" s="16">
        <v>817</v>
      </c>
      <c r="V626" s="13" t="s">
        <v>29</v>
      </c>
      <c r="W626" s="13" t="s">
        <v>29</v>
      </c>
      <c r="X626" s="17" t="str">
        <f>IF(S626=T626,"T","F")</f>
        <v>F</v>
      </c>
      <c r="Y626" s="17" t="s">
        <v>33</v>
      </c>
      <c r="Z626" s="17" t="s">
        <v>30</v>
      </c>
      <c r="AA626" s="17" t="str">
        <f>VLOOKUP(U626,계정과목!$B$4:$C$75,2)</f>
        <v>지급임차료</v>
      </c>
      <c r="AB626" s="17" t="str">
        <f>VLOOKUP(S626,계정과목!$B$4:$C$75,2)</f>
        <v>소모품비</v>
      </c>
      <c r="AC626" s="17" t="str">
        <f>VLOOKUP(T626,계정과목!$B$4:$C$75,2)</f>
        <v>지급수수료</v>
      </c>
      <c r="AD626" s="13" t="s">
        <v>52</v>
      </c>
      <c r="AE626" s="17" t="s">
        <v>733</v>
      </c>
      <c r="AF626" s="13" t="s">
        <v>24</v>
      </c>
      <c r="AG626" s="17" t="s">
        <v>2638</v>
      </c>
      <c r="AH626" s="17" t="s">
        <v>2359</v>
      </c>
      <c r="AI626" s="17" t="s">
        <v>2359</v>
      </c>
      <c r="AJ626" s="17" t="s">
        <v>2367</v>
      </c>
      <c r="AK626" s="17" t="s">
        <v>2728</v>
      </c>
      <c r="AL626" s="27"/>
    </row>
    <row r="627" spans="1:38">
      <c r="A627" s="26">
        <v>5728</v>
      </c>
      <c r="B627" s="13" t="s">
        <v>19</v>
      </c>
      <c r="C627" s="13">
        <v>129330</v>
      </c>
      <c r="D627" s="14" t="s">
        <v>735</v>
      </c>
      <c r="E627" s="13" t="s">
        <v>736</v>
      </c>
      <c r="F627" s="15">
        <v>43131</v>
      </c>
      <c r="G627" s="15">
        <v>43139</v>
      </c>
      <c r="H627" s="15">
        <v>43139</v>
      </c>
      <c r="I627" s="14" t="s">
        <v>737</v>
      </c>
      <c r="J627" s="13" t="s">
        <v>738</v>
      </c>
      <c r="K627" s="14">
        <v>3500000</v>
      </c>
      <c r="L627" s="14">
        <v>350000</v>
      </c>
      <c r="M627" s="14">
        <v>3850000</v>
      </c>
      <c r="N627" s="13" t="s">
        <v>43</v>
      </c>
      <c r="O627" s="14" t="s">
        <v>739</v>
      </c>
      <c r="P627" s="13" t="s">
        <v>718</v>
      </c>
      <c r="Q627" s="13" t="s">
        <v>740</v>
      </c>
      <c r="R627" s="13" t="s">
        <v>60</v>
      </c>
      <c r="S627" s="16">
        <v>827</v>
      </c>
      <c r="T627" s="16">
        <v>827</v>
      </c>
      <c r="U627" s="16">
        <v>817</v>
      </c>
      <c r="V627" s="13" t="s">
        <v>29</v>
      </c>
      <c r="W627" s="13" t="s">
        <v>29</v>
      </c>
      <c r="X627" s="17" t="str">
        <f>IF(S627=T627,"T","F")</f>
        <v>T</v>
      </c>
      <c r="Y627" s="17" t="s">
        <v>30</v>
      </c>
      <c r="Z627" s="17" t="s">
        <v>33</v>
      </c>
      <c r="AA627" s="17" t="str">
        <f>VLOOKUP(U627,계정과목!$B$4:$C$75,2)</f>
        <v>지급임차료</v>
      </c>
      <c r="AB627" s="17" t="str">
        <f>VLOOKUP(S627,계정과목!$B$4:$C$75,2)</f>
        <v>지급수수료</v>
      </c>
      <c r="AC627" s="17" t="str">
        <f>VLOOKUP(T627,계정과목!$B$4:$C$75,2)</f>
        <v>지급수수료</v>
      </c>
      <c r="AD627" s="13" t="s">
        <v>60</v>
      </c>
      <c r="AE627" s="17" t="s">
        <v>2732</v>
      </c>
      <c r="AF627" s="13" t="s">
        <v>43</v>
      </c>
      <c r="AG627" s="17" t="s">
        <v>2638</v>
      </c>
      <c r="AH627" s="17" t="s">
        <v>2359</v>
      </c>
      <c r="AI627" s="17" t="s">
        <v>2359</v>
      </c>
      <c r="AJ627" s="17" t="s">
        <v>2367</v>
      </c>
      <c r="AK627" s="17" t="s">
        <v>2728</v>
      </c>
      <c r="AL627" s="27"/>
    </row>
    <row r="628" spans="1:38">
      <c r="A628" s="26">
        <v>13161</v>
      </c>
      <c r="B628" s="13" t="s">
        <v>19</v>
      </c>
      <c r="C628" s="13">
        <v>127856</v>
      </c>
      <c r="D628" s="14" t="s">
        <v>741</v>
      </c>
      <c r="E628" s="13" t="s">
        <v>742</v>
      </c>
      <c r="F628" s="15">
        <v>43191</v>
      </c>
      <c r="G628" s="15">
        <v>43202</v>
      </c>
      <c r="H628" s="15">
        <v>43202</v>
      </c>
      <c r="I628" s="14" t="s">
        <v>102</v>
      </c>
      <c r="J628" s="13" t="s">
        <v>103</v>
      </c>
      <c r="K628" s="14">
        <v>2991041</v>
      </c>
      <c r="L628" s="14">
        <v>299104</v>
      </c>
      <c r="M628" s="14">
        <v>3290145</v>
      </c>
      <c r="N628" s="13" t="s">
        <v>24</v>
      </c>
      <c r="O628" s="14" t="s">
        <v>743</v>
      </c>
      <c r="P628" s="13" t="s">
        <v>718</v>
      </c>
      <c r="Q628" s="13" t="s">
        <v>744</v>
      </c>
      <c r="R628" s="13" t="s">
        <v>60</v>
      </c>
      <c r="S628" s="16">
        <v>813</v>
      </c>
      <c r="T628" s="16">
        <v>813</v>
      </c>
      <c r="U628" s="16">
        <v>817</v>
      </c>
      <c r="V628" s="13" t="s">
        <v>29</v>
      </c>
      <c r="W628" s="13" t="s">
        <v>29</v>
      </c>
      <c r="X628" s="17" t="str">
        <f>IF(S628=T628,"T","F")</f>
        <v>T</v>
      </c>
      <c r="Y628" s="17" t="s">
        <v>33</v>
      </c>
      <c r="Z628" s="17" t="s">
        <v>33</v>
      </c>
      <c r="AA628" s="17" t="str">
        <f>VLOOKUP(U628,계정과목!$B$4:$C$75,2)</f>
        <v>지급임차료</v>
      </c>
      <c r="AB628" s="17" t="str">
        <f>VLOOKUP(S628,계정과목!$B$4:$C$75,2)</f>
        <v>수도광열비</v>
      </c>
      <c r="AC628" s="17" t="str">
        <f>VLOOKUP(T628,계정과목!$B$4:$C$75,2)</f>
        <v>수도광열비</v>
      </c>
      <c r="AD628" s="13" t="s">
        <v>60</v>
      </c>
      <c r="AE628" s="17" t="s">
        <v>2306</v>
      </c>
      <c r="AF628" s="13" t="s">
        <v>24</v>
      </c>
      <c r="AG628" s="17" t="s">
        <v>2638</v>
      </c>
      <c r="AH628" s="17" t="s">
        <v>2359</v>
      </c>
      <c r="AI628" s="17" t="s">
        <v>2359</v>
      </c>
      <c r="AJ628" s="17" t="s">
        <v>2367</v>
      </c>
      <c r="AK628" s="17" t="s">
        <v>2728</v>
      </c>
      <c r="AL628" s="27"/>
    </row>
    <row r="629" spans="1:38">
      <c r="A629" s="26">
        <v>15068</v>
      </c>
      <c r="B629" s="13" t="s">
        <v>19</v>
      </c>
      <c r="C629" s="13">
        <v>129928</v>
      </c>
      <c r="D629" s="14" t="s">
        <v>745</v>
      </c>
      <c r="E629" s="13" t="s">
        <v>746</v>
      </c>
      <c r="F629" s="15">
        <v>43251</v>
      </c>
      <c r="G629" s="15">
        <v>43251</v>
      </c>
      <c r="H629" s="15">
        <v>43251</v>
      </c>
      <c r="I629" s="14" t="s">
        <v>747</v>
      </c>
      <c r="J629" s="13" t="s">
        <v>748</v>
      </c>
      <c r="K629" s="14">
        <v>1321000</v>
      </c>
      <c r="L629" s="14">
        <v>132100</v>
      </c>
      <c r="M629" s="14">
        <v>1453100</v>
      </c>
      <c r="N629" s="13" t="s">
        <v>24</v>
      </c>
      <c r="O629" s="14" t="s">
        <v>749</v>
      </c>
      <c r="P629" s="13" t="s">
        <v>718</v>
      </c>
      <c r="Q629" s="13" t="s">
        <v>750</v>
      </c>
      <c r="R629" s="13" t="s">
        <v>60</v>
      </c>
      <c r="S629" s="16">
        <v>814</v>
      </c>
      <c r="T629" s="16">
        <v>813</v>
      </c>
      <c r="U629" s="16">
        <v>817</v>
      </c>
      <c r="V629" s="13" t="s">
        <v>29</v>
      </c>
      <c r="W629" s="13" t="s">
        <v>29</v>
      </c>
      <c r="X629" s="17" t="str">
        <f>IF(S629=T629,"T","F")</f>
        <v>F</v>
      </c>
      <c r="Y629" s="17" t="s">
        <v>30</v>
      </c>
      <c r="Z629" s="17" t="s">
        <v>30</v>
      </c>
      <c r="AA629" s="17" t="str">
        <f>VLOOKUP(U629,계정과목!$B$4:$C$75,2)</f>
        <v>지급임차료</v>
      </c>
      <c r="AB629" s="17" t="str">
        <f>VLOOKUP(S629,계정과목!$B$4:$C$75,2)</f>
        <v>전력비</v>
      </c>
      <c r="AC629" s="17" t="str">
        <f>VLOOKUP(T629,계정과목!$B$4:$C$75,2)</f>
        <v>수도광열비</v>
      </c>
      <c r="AD629" s="13" t="s">
        <v>60</v>
      </c>
      <c r="AE629" s="17" t="s">
        <v>2306</v>
      </c>
      <c r="AF629" s="13" t="s">
        <v>24</v>
      </c>
      <c r="AG629" s="17" t="s">
        <v>2638</v>
      </c>
      <c r="AH629" s="17" t="s">
        <v>2359</v>
      </c>
      <c r="AI629" s="17" t="s">
        <v>2359</v>
      </c>
      <c r="AJ629" s="17" t="s">
        <v>2367</v>
      </c>
      <c r="AK629" s="17" t="s">
        <v>2728</v>
      </c>
      <c r="AL629" s="27"/>
    </row>
    <row r="630" spans="1:38">
      <c r="A630" s="26">
        <v>19235</v>
      </c>
      <c r="B630" s="13" t="s">
        <v>19</v>
      </c>
      <c r="C630" s="13">
        <v>127778</v>
      </c>
      <c r="D630" s="14" t="s">
        <v>358</v>
      </c>
      <c r="E630" s="13" t="s">
        <v>359</v>
      </c>
      <c r="F630" s="15">
        <v>43305</v>
      </c>
      <c r="G630" s="15">
        <v>43305</v>
      </c>
      <c r="H630" s="15">
        <v>43305</v>
      </c>
      <c r="I630" s="14" t="s">
        <v>751</v>
      </c>
      <c r="J630" s="13" t="s">
        <v>752</v>
      </c>
      <c r="K630" s="14">
        <v>2900000</v>
      </c>
      <c r="L630" s="14">
        <v>290000</v>
      </c>
      <c r="M630" s="14">
        <v>3190000</v>
      </c>
      <c r="N630" s="13" t="s">
        <v>43</v>
      </c>
      <c r="O630" s="14" t="s">
        <v>733</v>
      </c>
      <c r="P630" s="13" t="s">
        <v>718</v>
      </c>
      <c r="Q630" s="13" t="s">
        <v>753</v>
      </c>
      <c r="R630" s="13" t="s">
        <v>52</v>
      </c>
      <c r="S630" s="16">
        <v>831</v>
      </c>
      <c r="T630" s="16">
        <v>827</v>
      </c>
      <c r="U630" s="16">
        <v>817</v>
      </c>
      <c r="V630" s="13" t="s">
        <v>29</v>
      </c>
      <c r="W630" s="13" t="s">
        <v>29</v>
      </c>
      <c r="X630" s="17" t="str">
        <f>IF(S630=T630,"T","F")</f>
        <v>F</v>
      </c>
      <c r="Y630" s="17" t="s">
        <v>33</v>
      </c>
      <c r="Z630" s="17" t="s">
        <v>33</v>
      </c>
      <c r="AA630" s="17" t="str">
        <f>VLOOKUP(U630,계정과목!$B$4:$C$75,2)</f>
        <v>지급임차료</v>
      </c>
      <c r="AB630" s="17" t="str">
        <f>VLOOKUP(S630,계정과목!$B$4:$C$75,2)</f>
        <v>건물관리비</v>
      </c>
      <c r="AC630" s="17" t="str">
        <f>VLOOKUP(T630,계정과목!$B$4:$C$75,2)</f>
        <v>지급수수료</v>
      </c>
      <c r="AD630" s="13" t="s">
        <v>52</v>
      </c>
      <c r="AE630" s="17" t="s">
        <v>2306</v>
      </c>
      <c r="AF630" s="13" t="s">
        <v>43</v>
      </c>
      <c r="AG630" s="17" t="s">
        <v>2638</v>
      </c>
      <c r="AH630" s="17" t="s">
        <v>2359</v>
      </c>
      <c r="AI630" s="17" t="s">
        <v>2359</v>
      </c>
      <c r="AJ630" s="17" t="s">
        <v>2367</v>
      </c>
      <c r="AK630" s="17" t="s">
        <v>2728</v>
      </c>
      <c r="AL630" s="27"/>
    </row>
    <row r="631" spans="1:38">
      <c r="A631" s="26">
        <v>20426</v>
      </c>
      <c r="B631" s="13" t="s">
        <v>19</v>
      </c>
      <c r="C631" s="13">
        <v>129437</v>
      </c>
      <c r="D631" s="14" t="s">
        <v>754</v>
      </c>
      <c r="E631" s="13" t="s">
        <v>755</v>
      </c>
      <c r="F631" s="15">
        <v>43311</v>
      </c>
      <c r="G631" s="15">
        <v>43311</v>
      </c>
      <c r="H631" s="15">
        <v>43311</v>
      </c>
      <c r="I631" s="14" t="s">
        <v>756</v>
      </c>
      <c r="J631" s="13" t="s">
        <v>757</v>
      </c>
      <c r="K631" s="14">
        <v>3700000</v>
      </c>
      <c r="L631" s="14">
        <v>370000</v>
      </c>
      <c r="M631" s="14">
        <v>4070000</v>
      </c>
      <c r="N631" s="13" t="s">
        <v>43</v>
      </c>
      <c r="O631" s="14" t="s">
        <v>733</v>
      </c>
      <c r="P631" s="13" t="s">
        <v>718</v>
      </c>
      <c r="Q631" s="13" t="s">
        <v>758</v>
      </c>
      <c r="R631" s="13" t="s">
        <v>52</v>
      </c>
      <c r="S631" s="16">
        <v>813</v>
      </c>
      <c r="T631" s="16">
        <v>813</v>
      </c>
      <c r="U631" s="16">
        <v>817</v>
      </c>
      <c r="V631" s="13" t="s">
        <v>29</v>
      </c>
      <c r="W631" s="13" t="s">
        <v>29</v>
      </c>
      <c r="X631" s="17" t="str">
        <f>IF(S631=T631,"T","F")</f>
        <v>T</v>
      </c>
      <c r="Y631" s="17" t="s">
        <v>30</v>
      </c>
      <c r="Z631" s="17" t="s">
        <v>33</v>
      </c>
      <c r="AA631" s="17" t="str">
        <f>VLOOKUP(U631,계정과목!$B$4:$C$75,2)</f>
        <v>지급임차료</v>
      </c>
      <c r="AB631" s="17" t="str">
        <f>VLOOKUP(S631,계정과목!$B$4:$C$75,2)</f>
        <v>수도광열비</v>
      </c>
      <c r="AC631" s="17" t="str">
        <f>VLOOKUP(T631,계정과목!$B$4:$C$75,2)</f>
        <v>수도광열비</v>
      </c>
      <c r="AD631" s="13" t="s">
        <v>52</v>
      </c>
      <c r="AE631" s="17" t="s">
        <v>2306</v>
      </c>
      <c r="AF631" s="13" t="s">
        <v>43</v>
      </c>
      <c r="AG631" s="17" t="s">
        <v>2638</v>
      </c>
      <c r="AH631" s="17" t="s">
        <v>2359</v>
      </c>
      <c r="AI631" s="17" t="s">
        <v>2359</v>
      </c>
      <c r="AJ631" s="17" t="s">
        <v>2367</v>
      </c>
      <c r="AK631" s="17" t="s">
        <v>2728</v>
      </c>
      <c r="AL631" s="27"/>
    </row>
    <row r="632" spans="1:38">
      <c r="A632" s="26">
        <v>21061</v>
      </c>
      <c r="B632" s="13" t="s">
        <v>19</v>
      </c>
      <c r="C632" s="13">
        <v>129624</v>
      </c>
      <c r="D632" s="14" t="s">
        <v>759</v>
      </c>
      <c r="E632" s="13" t="s">
        <v>760</v>
      </c>
      <c r="F632" s="15">
        <v>43252</v>
      </c>
      <c r="G632" s="15">
        <v>43252</v>
      </c>
      <c r="H632" s="15">
        <v>43252</v>
      </c>
      <c r="I632" s="14" t="s">
        <v>761</v>
      </c>
      <c r="J632" s="13" t="s">
        <v>762</v>
      </c>
      <c r="K632" s="14">
        <v>1400000</v>
      </c>
      <c r="L632" s="14">
        <v>140000</v>
      </c>
      <c r="M632" s="14">
        <v>1540000</v>
      </c>
      <c r="N632" s="13" t="s">
        <v>43</v>
      </c>
      <c r="O632" s="14" t="s">
        <v>561</v>
      </c>
      <c r="P632" s="13" t="s">
        <v>718</v>
      </c>
      <c r="Q632" s="13" t="s">
        <v>763</v>
      </c>
      <c r="R632" s="13" t="s">
        <v>561</v>
      </c>
      <c r="S632" s="16">
        <v>146</v>
      </c>
      <c r="T632" s="16">
        <v>146</v>
      </c>
      <c r="U632" s="16">
        <v>817</v>
      </c>
      <c r="V632" s="13" t="s">
        <v>29</v>
      </c>
      <c r="W632" s="13" t="s">
        <v>29</v>
      </c>
      <c r="X632" s="17" t="str">
        <f>IF(S632=T632,"T","F")</f>
        <v>T</v>
      </c>
      <c r="Y632" s="17" t="s">
        <v>33</v>
      </c>
      <c r="Z632" s="17" t="s">
        <v>33</v>
      </c>
      <c r="AA632" s="17" t="str">
        <f>VLOOKUP(U632,계정과목!$B$4:$C$75,2)</f>
        <v>지급임차료</v>
      </c>
      <c r="AB632" s="17" t="str">
        <f>VLOOKUP(S632,계정과목!$B$4:$C$75,2)</f>
        <v>상품</v>
      </c>
      <c r="AC632" s="17" t="str">
        <f>VLOOKUP(T632,계정과목!$B$4:$C$75,2)</f>
        <v>상품</v>
      </c>
      <c r="AD632" s="13" t="s">
        <v>561</v>
      </c>
      <c r="AE632" s="17" t="s">
        <v>561</v>
      </c>
      <c r="AF632" s="13" t="s">
        <v>43</v>
      </c>
      <c r="AG632" s="17" t="s">
        <v>2258</v>
      </c>
      <c r="AH632" s="17" t="s">
        <v>2733</v>
      </c>
      <c r="AI632" s="17" t="s">
        <v>2361</v>
      </c>
      <c r="AJ632" s="17" t="s">
        <v>2367</v>
      </c>
      <c r="AK632" s="17" t="s">
        <v>2378</v>
      </c>
      <c r="AL632" s="27" t="s">
        <v>2379</v>
      </c>
    </row>
    <row r="633" spans="1:38">
      <c r="A633" s="26">
        <v>21296</v>
      </c>
      <c r="B633" s="13" t="s">
        <v>19</v>
      </c>
      <c r="C633" s="13">
        <v>129755</v>
      </c>
      <c r="D633" s="14" t="s">
        <v>764</v>
      </c>
      <c r="E633" s="13" t="s">
        <v>765</v>
      </c>
      <c r="F633" s="15">
        <v>43281</v>
      </c>
      <c r="G633" s="15">
        <v>43281</v>
      </c>
      <c r="H633" s="15">
        <v>43281</v>
      </c>
      <c r="I633" s="14" t="s">
        <v>766</v>
      </c>
      <c r="J633" s="13" t="s">
        <v>767</v>
      </c>
      <c r="K633" s="14">
        <v>169777</v>
      </c>
      <c r="L633" s="14">
        <v>16978</v>
      </c>
      <c r="M633" s="14">
        <v>186755</v>
      </c>
      <c r="N633" s="13" t="s">
        <v>43</v>
      </c>
      <c r="O633" s="14" t="s">
        <v>768</v>
      </c>
      <c r="P633" s="13" t="s">
        <v>718</v>
      </c>
      <c r="Q633" s="13" t="s">
        <v>130</v>
      </c>
      <c r="R633" s="13" t="s">
        <v>768</v>
      </c>
      <c r="S633" s="16">
        <v>831</v>
      </c>
      <c r="T633" s="16">
        <v>831</v>
      </c>
      <c r="U633" s="16">
        <v>817</v>
      </c>
      <c r="V633" s="13" t="s">
        <v>29</v>
      </c>
      <c r="W633" s="13" t="s">
        <v>29</v>
      </c>
      <c r="X633" s="17" t="str">
        <f>IF(S633=T633,"T","F")</f>
        <v>T</v>
      </c>
      <c r="Y633" s="17" t="s">
        <v>145</v>
      </c>
      <c r="Z633" s="17" t="s">
        <v>145</v>
      </c>
      <c r="AA633" s="17" t="str">
        <f>VLOOKUP(U633,계정과목!$B$4:$C$75,2)</f>
        <v>지급임차료</v>
      </c>
      <c r="AB633" s="17" t="str">
        <f>VLOOKUP(S633,계정과목!$B$4:$C$75,2)</f>
        <v>건물관리비</v>
      </c>
      <c r="AC633" s="17" t="str">
        <f>VLOOKUP(T633,계정과목!$B$4:$C$75,2)</f>
        <v>건물관리비</v>
      </c>
      <c r="AD633" s="13" t="s">
        <v>768</v>
      </c>
      <c r="AE633" s="17" t="s">
        <v>2313</v>
      </c>
      <c r="AF633" s="13" t="s">
        <v>43</v>
      </c>
      <c r="AG633" s="17" t="s">
        <v>2258</v>
      </c>
      <c r="AH633" s="17" t="s">
        <v>2733</v>
      </c>
      <c r="AI633" s="17" t="s">
        <v>2361</v>
      </c>
      <c r="AJ633" s="17" t="s">
        <v>2367</v>
      </c>
      <c r="AK633" s="17" t="s">
        <v>2522</v>
      </c>
      <c r="AL633" s="27"/>
    </row>
    <row r="634" spans="1:38">
      <c r="A634" s="26">
        <v>26353</v>
      </c>
      <c r="B634" s="13" t="s">
        <v>19</v>
      </c>
      <c r="C634" s="13">
        <v>127778</v>
      </c>
      <c r="D634" s="14" t="s">
        <v>358</v>
      </c>
      <c r="E634" s="13" t="s">
        <v>359</v>
      </c>
      <c r="F634" s="15">
        <v>43335</v>
      </c>
      <c r="G634" s="15">
        <v>43335</v>
      </c>
      <c r="H634" s="15">
        <v>43335</v>
      </c>
      <c r="I634" s="14" t="s">
        <v>751</v>
      </c>
      <c r="J634" s="13" t="s">
        <v>752</v>
      </c>
      <c r="K634" s="14">
        <v>2900000</v>
      </c>
      <c r="L634" s="14">
        <v>290000</v>
      </c>
      <c r="M634" s="14">
        <v>3190000</v>
      </c>
      <c r="N634" s="13" t="s">
        <v>43</v>
      </c>
      <c r="O634" s="14" t="s">
        <v>733</v>
      </c>
      <c r="P634" s="13" t="s">
        <v>718</v>
      </c>
      <c r="Q634" s="13" t="s">
        <v>769</v>
      </c>
      <c r="R634" s="13" t="s">
        <v>52</v>
      </c>
      <c r="S634" s="16">
        <v>831</v>
      </c>
      <c r="T634" s="16">
        <v>827</v>
      </c>
      <c r="U634" s="16">
        <v>817</v>
      </c>
      <c r="V634" s="13" t="s">
        <v>29</v>
      </c>
      <c r="W634" s="13" t="s">
        <v>29</v>
      </c>
      <c r="X634" s="17" t="str">
        <f>IF(S634=T634,"T","F")</f>
        <v>F</v>
      </c>
      <c r="Y634" s="17" t="s">
        <v>2258</v>
      </c>
      <c r="Z634" s="17" t="s">
        <v>30</v>
      </c>
      <c r="AA634" s="17" t="str">
        <f>VLOOKUP(U634,계정과목!$B$4:$C$75,2)</f>
        <v>지급임차료</v>
      </c>
      <c r="AB634" s="17" t="str">
        <f>VLOOKUP(S634,계정과목!$B$4:$C$75,2)</f>
        <v>건물관리비</v>
      </c>
      <c r="AC634" s="17" t="str">
        <f>VLOOKUP(T634,계정과목!$B$4:$C$75,2)</f>
        <v>지급수수료</v>
      </c>
      <c r="AD634" s="13" t="s">
        <v>52</v>
      </c>
      <c r="AE634" s="17" t="s">
        <v>733</v>
      </c>
      <c r="AF634" s="13" t="s">
        <v>43</v>
      </c>
      <c r="AG634" s="17" t="s">
        <v>2638</v>
      </c>
      <c r="AH634" s="17" t="s">
        <v>2359</v>
      </c>
      <c r="AI634" s="17" t="s">
        <v>2359</v>
      </c>
      <c r="AJ634" s="17" t="s">
        <v>2367</v>
      </c>
      <c r="AK634" s="17" t="s">
        <v>2728</v>
      </c>
      <c r="AL634" s="27"/>
    </row>
    <row r="635" spans="1:38">
      <c r="A635" s="26">
        <v>26869</v>
      </c>
      <c r="B635" s="13" t="s">
        <v>19</v>
      </c>
      <c r="C635" s="13">
        <v>127856</v>
      </c>
      <c r="D635" s="14" t="s">
        <v>741</v>
      </c>
      <c r="E635" s="13" t="s">
        <v>742</v>
      </c>
      <c r="F635" s="15">
        <v>43343</v>
      </c>
      <c r="G635" s="15">
        <v>43350</v>
      </c>
      <c r="H635" s="15">
        <v>43351</v>
      </c>
      <c r="I635" s="14" t="s">
        <v>102</v>
      </c>
      <c r="J635" s="13" t="s">
        <v>103</v>
      </c>
      <c r="K635" s="14">
        <v>5555444</v>
      </c>
      <c r="L635" s="14">
        <v>555550</v>
      </c>
      <c r="M635" s="14">
        <v>6110994</v>
      </c>
      <c r="N635" s="13" t="s">
        <v>24</v>
      </c>
      <c r="O635" s="14" t="s">
        <v>770</v>
      </c>
      <c r="P635" s="13" t="s">
        <v>718</v>
      </c>
      <c r="Q635" s="13" t="s">
        <v>238</v>
      </c>
      <c r="R635" s="13" t="s">
        <v>106</v>
      </c>
      <c r="S635" s="16">
        <v>146</v>
      </c>
      <c r="T635" s="16">
        <v>146</v>
      </c>
      <c r="U635" s="16">
        <v>817</v>
      </c>
      <c r="V635" s="13" t="s">
        <v>29</v>
      </c>
      <c r="W635" s="13" t="s">
        <v>29</v>
      </c>
      <c r="X635" s="17" t="str">
        <f>IF(S635=T635,"T","F")</f>
        <v>T</v>
      </c>
      <c r="Y635" s="17" t="s">
        <v>145</v>
      </c>
      <c r="Z635" s="17" t="s">
        <v>145</v>
      </c>
      <c r="AA635" s="17" t="str">
        <f>VLOOKUP(U635,계정과목!$B$4:$C$75,2)</f>
        <v>지급임차료</v>
      </c>
      <c r="AB635" s="17" t="str">
        <f>VLOOKUP(S635,계정과목!$B$4:$C$75,2)</f>
        <v>상품</v>
      </c>
      <c r="AC635" s="17" t="str">
        <f>VLOOKUP(T635,계정과목!$B$4:$C$75,2)</f>
        <v>상품</v>
      </c>
      <c r="AD635" s="13" t="s">
        <v>106</v>
      </c>
      <c r="AE635" s="17" t="s">
        <v>2588</v>
      </c>
      <c r="AF635" s="13" t="s">
        <v>24</v>
      </c>
      <c r="AG635" s="17" t="s">
        <v>2258</v>
      </c>
      <c r="AH635" s="17" t="s">
        <v>2733</v>
      </c>
      <c r="AI635" s="17" t="s">
        <v>2361</v>
      </c>
      <c r="AJ635" s="17" t="s">
        <v>2367</v>
      </c>
      <c r="AK635" s="17" t="s">
        <v>2713</v>
      </c>
      <c r="AL635" s="27"/>
    </row>
    <row r="636" spans="1:38">
      <c r="A636" s="26">
        <v>27830</v>
      </c>
      <c r="B636" s="13" t="s">
        <v>19</v>
      </c>
      <c r="C636" s="13">
        <v>129437</v>
      </c>
      <c r="D636" s="14" t="s">
        <v>754</v>
      </c>
      <c r="E636" s="13" t="s">
        <v>755</v>
      </c>
      <c r="F636" s="15">
        <v>43343</v>
      </c>
      <c r="G636" s="15">
        <v>43343</v>
      </c>
      <c r="H636" s="15">
        <v>43343</v>
      </c>
      <c r="I636" s="14" t="s">
        <v>756</v>
      </c>
      <c r="J636" s="13" t="s">
        <v>757</v>
      </c>
      <c r="K636" s="14">
        <v>3700000</v>
      </c>
      <c r="L636" s="14">
        <v>370000</v>
      </c>
      <c r="M636" s="14">
        <v>4070000</v>
      </c>
      <c r="N636" s="13" t="s">
        <v>43</v>
      </c>
      <c r="O636" s="14" t="s">
        <v>733</v>
      </c>
      <c r="P636" s="13" t="s">
        <v>718</v>
      </c>
      <c r="Q636" s="13" t="s">
        <v>258</v>
      </c>
      <c r="R636" s="13" t="s">
        <v>52</v>
      </c>
      <c r="S636" s="16">
        <v>813</v>
      </c>
      <c r="T636" s="16">
        <v>813</v>
      </c>
      <c r="U636" s="16">
        <v>817</v>
      </c>
      <c r="V636" s="13" t="s">
        <v>29</v>
      </c>
      <c r="W636" s="13" t="s">
        <v>29</v>
      </c>
      <c r="X636" s="17" t="str">
        <f>IF(S636=T636,"T","F")</f>
        <v>T</v>
      </c>
      <c r="Y636" s="17" t="s">
        <v>2262</v>
      </c>
      <c r="Z636" s="17" t="s">
        <v>30</v>
      </c>
      <c r="AA636" s="17" t="str">
        <f>VLOOKUP(U636,계정과목!$B$4:$C$75,2)</f>
        <v>지급임차료</v>
      </c>
      <c r="AB636" s="17" t="str">
        <f>VLOOKUP(S636,계정과목!$B$4:$C$75,2)</f>
        <v>수도광열비</v>
      </c>
      <c r="AC636" s="17" t="str">
        <f>VLOOKUP(T636,계정과목!$B$4:$C$75,2)</f>
        <v>수도광열비</v>
      </c>
      <c r="AD636" s="13" t="s">
        <v>52</v>
      </c>
      <c r="AE636" s="17" t="s">
        <v>2734</v>
      </c>
      <c r="AF636" s="13" t="s">
        <v>43</v>
      </c>
      <c r="AG636" s="17" t="s">
        <v>2638</v>
      </c>
      <c r="AH636" s="17" t="s">
        <v>2359</v>
      </c>
      <c r="AI636" s="17" t="s">
        <v>2359</v>
      </c>
      <c r="AJ636" s="17" t="s">
        <v>2367</v>
      </c>
      <c r="AK636" s="17" t="s">
        <v>2728</v>
      </c>
      <c r="AL636" s="27"/>
    </row>
    <row r="637" spans="1:38">
      <c r="A637" s="26">
        <v>28947</v>
      </c>
      <c r="B637" s="13" t="s">
        <v>19</v>
      </c>
      <c r="C637" s="13">
        <v>129637</v>
      </c>
      <c r="D637" s="14" t="s">
        <v>615</v>
      </c>
      <c r="E637" s="13" t="s">
        <v>616</v>
      </c>
      <c r="F637" s="15">
        <v>43343</v>
      </c>
      <c r="G637" s="15">
        <v>43354</v>
      </c>
      <c r="H637" s="15">
        <v>43354</v>
      </c>
      <c r="I637" s="14" t="s">
        <v>771</v>
      </c>
      <c r="J637" s="13" t="s">
        <v>772</v>
      </c>
      <c r="K637" s="14">
        <v>60000</v>
      </c>
      <c r="L637" s="14">
        <v>6000</v>
      </c>
      <c r="M637" s="14">
        <v>66000</v>
      </c>
      <c r="N637" s="13" t="s">
        <v>43</v>
      </c>
      <c r="O637" s="14" t="s">
        <v>773</v>
      </c>
      <c r="P637" s="13" t="s">
        <v>718</v>
      </c>
      <c r="Q637" s="13" t="s">
        <v>238</v>
      </c>
      <c r="R637" s="13" t="s">
        <v>60</v>
      </c>
      <c r="S637" s="16">
        <v>827</v>
      </c>
      <c r="T637" s="16">
        <v>827</v>
      </c>
      <c r="U637" s="16">
        <v>817</v>
      </c>
      <c r="V637" s="13" t="s">
        <v>29</v>
      </c>
      <c r="W637" s="13" t="s">
        <v>29</v>
      </c>
      <c r="X637" s="17" t="str">
        <f>IF(S637=T637,"T","F")</f>
        <v>T</v>
      </c>
      <c r="Y637" s="17" t="s">
        <v>2258</v>
      </c>
      <c r="Z637" s="17" t="s">
        <v>30</v>
      </c>
      <c r="AA637" s="17" t="str">
        <f>VLOOKUP(U637,계정과목!$B$4:$C$75,2)</f>
        <v>지급임차료</v>
      </c>
      <c r="AB637" s="17" t="str">
        <f>VLOOKUP(S637,계정과목!$B$4:$C$75,2)</f>
        <v>지급수수료</v>
      </c>
      <c r="AC637" s="17" t="str">
        <f>VLOOKUP(T637,계정과목!$B$4:$C$75,2)</f>
        <v>지급수수료</v>
      </c>
      <c r="AD637" s="13" t="s">
        <v>60</v>
      </c>
      <c r="AE637" s="17" t="s">
        <v>2735</v>
      </c>
      <c r="AF637" s="13" t="s">
        <v>43</v>
      </c>
      <c r="AG637" s="17" t="s">
        <v>2258</v>
      </c>
      <c r="AH637" s="17" t="s">
        <v>2733</v>
      </c>
      <c r="AI637" s="17" t="s">
        <v>2361</v>
      </c>
      <c r="AJ637" s="17" t="s">
        <v>2367</v>
      </c>
      <c r="AK637" s="17" t="s">
        <v>2371</v>
      </c>
      <c r="AL637" s="27"/>
    </row>
    <row r="638" spans="1:38">
      <c r="A638" s="26">
        <v>29059</v>
      </c>
      <c r="B638" s="13" t="s">
        <v>19</v>
      </c>
      <c r="C638" s="13">
        <v>129734</v>
      </c>
      <c r="D638" s="14" t="s">
        <v>774</v>
      </c>
      <c r="E638" s="13" t="s">
        <v>775</v>
      </c>
      <c r="F638" s="15">
        <v>43326</v>
      </c>
      <c r="G638" s="15">
        <v>43353</v>
      </c>
      <c r="H638" s="15">
        <v>43353</v>
      </c>
      <c r="I638" s="14" t="s">
        <v>776</v>
      </c>
      <c r="J638" s="13" t="s">
        <v>777</v>
      </c>
      <c r="K638" s="14">
        <v>3636363</v>
      </c>
      <c r="L638" s="14">
        <v>363637</v>
      </c>
      <c r="M638" s="14">
        <v>4000000</v>
      </c>
      <c r="N638" s="13" t="s">
        <v>43</v>
      </c>
      <c r="O638" s="14" t="s">
        <v>733</v>
      </c>
      <c r="P638" s="13" t="s">
        <v>718</v>
      </c>
      <c r="Q638" s="13" t="s">
        <v>778</v>
      </c>
      <c r="R638" s="13" t="s">
        <v>52</v>
      </c>
      <c r="S638" s="16">
        <v>813</v>
      </c>
      <c r="T638" s="16">
        <v>813</v>
      </c>
      <c r="U638" s="16">
        <v>817</v>
      </c>
      <c r="V638" s="13" t="s">
        <v>29</v>
      </c>
      <c r="W638" s="13" t="s">
        <v>29</v>
      </c>
      <c r="X638" s="17" t="str">
        <f>IF(S638=T638,"T","F")</f>
        <v>T</v>
      </c>
      <c r="Y638" s="17" t="s">
        <v>2262</v>
      </c>
      <c r="Z638" s="17" t="s">
        <v>33</v>
      </c>
      <c r="AA638" s="17" t="str">
        <f>VLOOKUP(U638,계정과목!$B$4:$C$75,2)</f>
        <v>지급임차료</v>
      </c>
      <c r="AB638" s="17" t="str">
        <f>VLOOKUP(S638,계정과목!$B$4:$C$75,2)</f>
        <v>수도광열비</v>
      </c>
      <c r="AC638" s="17" t="str">
        <f>VLOOKUP(T638,계정과목!$B$4:$C$75,2)</f>
        <v>수도광열비</v>
      </c>
      <c r="AD638" s="13" t="s">
        <v>52</v>
      </c>
      <c r="AE638" s="17" t="s">
        <v>733</v>
      </c>
      <c r="AF638" s="13" t="s">
        <v>43</v>
      </c>
      <c r="AG638" s="17" t="s">
        <v>2638</v>
      </c>
      <c r="AH638" s="17" t="s">
        <v>2359</v>
      </c>
      <c r="AI638" s="17" t="s">
        <v>2359</v>
      </c>
      <c r="AJ638" s="17" t="s">
        <v>2367</v>
      </c>
      <c r="AK638" s="17" t="s">
        <v>2728</v>
      </c>
      <c r="AL638" s="27"/>
    </row>
    <row r="639" spans="1:38">
      <c r="A639" s="26">
        <v>29357</v>
      </c>
      <c r="B639" s="13" t="s">
        <v>19</v>
      </c>
      <c r="C639" s="13">
        <v>129787</v>
      </c>
      <c r="D639" s="14" t="s">
        <v>779</v>
      </c>
      <c r="E639" s="13" t="s">
        <v>780</v>
      </c>
      <c r="F639" s="15">
        <v>43343</v>
      </c>
      <c r="G639" s="15">
        <v>43350</v>
      </c>
      <c r="H639" s="15">
        <v>43351</v>
      </c>
      <c r="I639" s="14" t="s">
        <v>781</v>
      </c>
      <c r="J639" s="13" t="s">
        <v>782</v>
      </c>
      <c r="K639" s="14">
        <v>6639218</v>
      </c>
      <c r="L639" s="14">
        <v>663922</v>
      </c>
      <c r="M639" s="14">
        <v>7303140</v>
      </c>
      <c r="N639" s="13" t="s">
        <v>43</v>
      </c>
      <c r="O639" s="14" t="s">
        <v>783</v>
      </c>
      <c r="P639" s="13" t="s">
        <v>718</v>
      </c>
      <c r="Q639" s="13" t="s">
        <v>784</v>
      </c>
      <c r="R639" s="13" t="s">
        <v>60</v>
      </c>
      <c r="S639" s="16">
        <v>831</v>
      </c>
      <c r="T639" s="16">
        <v>813</v>
      </c>
      <c r="U639" s="16">
        <v>817</v>
      </c>
      <c r="V639" s="13" t="s">
        <v>29</v>
      </c>
      <c r="W639" s="13" t="s">
        <v>29</v>
      </c>
      <c r="X639" s="17" t="str">
        <f>IF(S639=T639,"T","F")</f>
        <v>F</v>
      </c>
      <c r="Y639" s="17" t="s">
        <v>2258</v>
      </c>
      <c r="Z639" s="17" t="s">
        <v>30</v>
      </c>
      <c r="AA639" s="17" t="str">
        <f>VLOOKUP(U639,계정과목!$B$4:$C$75,2)</f>
        <v>지급임차료</v>
      </c>
      <c r="AB639" s="17" t="str">
        <f>VLOOKUP(S639,계정과목!$B$4:$C$75,2)</f>
        <v>건물관리비</v>
      </c>
      <c r="AC639" s="17" t="str">
        <f>VLOOKUP(T639,계정과목!$B$4:$C$75,2)</f>
        <v>수도광열비</v>
      </c>
      <c r="AD639" s="13" t="s">
        <v>60</v>
      </c>
      <c r="AE639" s="17" t="s">
        <v>2736</v>
      </c>
      <c r="AF639" s="13" t="s">
        <v>43</v>
      </c>
      <c r="AG639" s="17" t="s">
        <v>2638</v>
      </c>
      <c r="AH639" s="17" t="s">
        <v>2359</v>
      </c>
      <c r="AI639" s="17" t="s">
        <v>2359</v>
      </c>
      <c r="AJ639" s="17" t="s">
        <v>2367</v>
      </c>
      <c r="AK639" s="17" t="s">
        <v>2728</v>
      </c>
      <c r="AL639" s="27"/>
    </row>
    <row r="640" spans="1:38">
      <c r="A640" s="26">
        <v>30116</v>
      </c>
      <c r="B640" s="13" t="s">
        <v>19</v>
      </c>
      <c r="C640" s="13">
        <v>129928</v>
      </c>
      <c r="D640" s="14" t="s">
        <v>745</v>
      </c>
      <c r="E640" s="13" t="s">
        <v>746</v>
      </c>
      <c r="F640" s="15">
        <v>43343</v>
      </c>
      <c r="G640" s="15">
        <v>43343</v>
      </c>
      <c r="H640" s="15">
        <v>43343</v>
      </c>
      <c r="I640" s="14" t="s">
        <v>747</v>
      </c>
      <c r="J640" s="13" t="s">
        <v>748</v>
      </c>
      <c r="K640" s="14">
        <v>420280</v>
      </c>
      <c r="L640" s="14">
        <v>42028</v>
      </c>
      <c r="M640" s="14">
        <v>462308</v>
      </c>
      <c r="N640" s="13" t="s">
        <v>43</v>
      </c>
      <c r="O640" s="14" t="s">
        <v>602</v>
      </c>
      <c r="P640" s="13" t="s">
        <v>718</v>
      </c>
      <c r="Q640" s="13" t="s">
        <v>785</v>
      </c>
      <c r="R640" s="13" t="s">
        <v>60</v>
      </c>
      <c r="S640" s="16">
        <v>814</v>
      </c>
      <c r="T640" s="16">
        <v>813</v>
      </c>
      <c r="U640" s="16">
        <v>817</v>
      </c>
      <c r="V640" s="13" t="s">
        <v>29</v>
      </c>
      <c r="W640" s="13" t="s">
        <v>29</v>
      </c>
      <c r="X640" s="17" t="str">
        <f>IF(S640=T640,"T","F")</f>
        <v>F</v>
      </c>
      <c r="Y640" s="17" t="s">
        <v>2262</v>
      </c>
      <c r="Z640" s="17" t="s">
        <v>33</v>
      </c>
      <c r="AA640" s="17" t="str">
        <f>VLOOKUP(U640,계정과목!$B$4:$C$75,2)</f>
        <v>지급임차료</v>
      </c>
      <c r="AB640" s="17" t="str">
        <f>VLOOKUP(S640,계정과목!$B$4:$C$75,2)</f>
        <v>전력비</v>
      </c>
      <c r="AC640" s="17" t="str">
        <f>VLOOKUP(T640,계정과목!$B$4:$C$75,2)</f>
        <v>수도광열비</v>
      </c>
      <c r="AD640" s="13" t="s">
        <v>60</v>
      </c>
      <c r="AE640" s="17" t="s">
        <v>602</v>
      </c>
      <c r="AF640" s="13" t="s">
        <v>43</v>
      </c>
      <c r="AG640" s="17" t="s">
        <v>2638</v>
      </c>
      <c r="AH640" s="17" t="s">
        <v>2359</v>
      </c>
      <c r="AI640" s="17" t="s">
        <v>2359</v>
      </c>
      <c r="AJ640" s="17" t="s">
        <v>2367</v>
      </c>
      <c r="AK640" s="17" t="s">
        <v>2604</v>
      </c>
      <c r="AL640" s="27"/>
    </row>
    <row r="641" spans="1:38">
      <c r="A641" s="26">
        <v>35102</v>
      </c>
      <c r="B641" s="13" t="s">
        <v>19</v>
      </c>
      <c r="C641" s="13">
        <v>127542</v>
      </c>
      <c r="D641" s="14" t="s">
        <v>786</v>
      </c>
      <c r="E641" s="13" t="s">
        <v>787</v>
      </c>
      <c r="F641" s="15">
        <v>43460</v>
      </c>
      <c r="G641" s="15">
        <v>43460</v>
      </c>
      <c r="H641" s="15">
        <v>43460</v>
      </c>
      <c r="I641" s="14" t="s">
        <v>788</v>
      </c>
      <c r="J641" s="13" t="s">
        <v>789</v>
      </c>
      <c r="K641" s="14">
        <v>618600</v>
      </c>
      <c r="L641" s="14">
        <v>61860</v>
      </c>
      <c r="M641" s="14">
        <v>680460</v>
      </c>
      <c r="N641" s="13" t="s">
        <v>43</v>
      </c>
      <c r="O641" s="14" t="s">
        <v>768</v>
      </c>
      <c r="P641" s="13" t="s">
        <v>718</v>
      </c>
      <c r="Q641" s="13" t="s">
        <v>790</v>
      </c>
      <c r="R641" s="13" t="s">
        <v>768</v>
      </c>
      <c r="S641" s="16">
        <v>831</v>
      </c>
      <c r="T641" s="16">
        <v>831</v>
      </c>
      <c r="U641" s="16">
        <v>817</v>
      </c>
      <c r="V641" s="13" t="s">
        <v>29</v>
      </c>
      <c r="W641" s="13" t="s">
        <v>29</v>
      </c>
      <c r="X641" s="17" t="str">
        <f>IF(S641=T641,"T","F")</f>
        <v>T</v>
      </c>
      <c r="Y641" s="17" t="s">
        <v>145</v>
      </c>
      <c r="Z641" s="17" t="s">
        <v>145</v>
      </c>
      <c r="AA641" s="17" t="str">
        <f>VLOOKUP(U641,계정과목!$B$4:$C$75,2)</f>
        <v>지급임차료</v>
      </c>
      <c r="AB641" s="17" t="str">
        <f>VLOOKUP(S641,계정과목!$B$4:$C$75,2)</f>
        <v>건물관리비</v>
      </c>
      <c r="AC641" s="17" t="str">
        <f>VLOOKUP(T641,계정과목!$B$4:$C$75,2)</f>
        <v>건물관리비</v>
      </c>
      <c r="AD641" s="13" t="s">
        <v>768</v>
      </c>
      <c r="AE641" s="17" t="s">
        <v>2737</v>
      </c>
      <c r="AF641" s="13" t="s">
        <v>43</v>
      </c>
      <c r="AG641" s="17" t="s">
        <v>2258</v>
      </c>
      <c r="AH641" s="17" t="s">
        <v>2733</v>
      </c>
      <c r="AI641" s="17" t="s">
        <v>2361</v>
      </c>
      <c r="AJ641" s="17" t="s">
        <v>2367</v>
      </c>
      <c r="AK641" s="17" t="s">
        <v>2522</v>
      </c>
      <c r="AL641" s="27"/>
    </row>
    <row r="642" spans="1:38">
      <c r="A642" s="26">
        <v>36187</v>
      </c>
      <c r="B642" s="13" t="s">
        <v>19</v>
      </c>
      <c r="C642" s="13">
        <v>129896</v>
      </c>
      <c r="D642" s="14" t="s">
        <v>677</v>
      </c>
      <c r="E642" s="13" t="s">
        <v>678</v>
      </c>
      <c r="F642" s="15">
        <v>43440</v>
      </c>
      <c r="G642" s="15">
        <v>43441</v>
      </c>
      <c r="H642" s="15">
        <v>43442</v>
      </c>
      <c r="I642" s="14" t="s">
        <v>791</v>
      </c>
      <c r="J642" s="13" t="s">
        <v>792</v>
      </c>
      <c r="K642" s="14">
        <v>1200</v>
      </c>
      <c r="L642" s="14">
        <v>120</v>
      </c>
      <c r="M642" s="14">
        <v>1320</v>
      </c>
      <c r="N642" s="13" t="s">
        <v>43</v>
      </c>
      <c r="O642" s="14" t="s">
        <v>793</v>
      </c>
      <c r="P642" s="13" t="s">
        <v>718</v>
      </c>
      <c r="Q642" s="13" t="s">
        <v>794</v>
      </c>
      <c r="R642" s="13" t="s">
        <v>60</v>
      </c>
      <c r="S642" s="16">
        <v>827</v>
      </c>
      <c r="T642" s="16">
        <v>827</v>
      </c>
      <c r="U642" s="16">
        <v>817</v>
      </c>
      <c r="V642" s="13" t="s">
        <v>29</v>
      </c>
      <c r="W642" s="13" t="s">
        <v>29</v>
      </c>
      <c r="X642" s="17" t="str">
        <f>IF(S642=T642,"T","F")</f>
        <v>T</v>
      </c>
      <c r="Y642" s="17" t="s">
        <v>2258</v>
      </c>
      <c r="Z642" s="17" t="s">
        <v>33</v>
      </c>
      <c r="AA642" s="17" t="str">
        <f>VLOOKUP(U642,계정과목!$B$4:$C$75,2)</f>
        <v>지급임차료</v>
      </c>
      <c r="AB642" s="17" t="str">
        <f>VLOOKUP(S642,계정과목!$B$4:$C$75,2)</f>
        <v>지급수수료</v>
      </c>
      <c r="AC642" s="17" t="str">
        <f>VLOOKUP(T642,계정과목!$B$4:$C$75,2)</f>
        <v>지급수수료</v>
      </c>
      <c r="AD642" s="13" t="s">
        <v>60</v>
      </c>
      <c r="AE642" s="17" t="s">
        <v>793</v>
      </c>
      <c r="AF642" s="13" t="s">
        <v>43</v>
      </c>
      <c r="AG642" s="17" t="s">
        <v>2258</v>
      </c>
      <c r="AH642" s="17" t="s">
        <v>2733</v>
      </c>
      <c r="AI642" s="17" t="s">
        <v>2361</v>
      </c>
      <c r="AJ642" s="17" t="s">
        <v>2367</v>
      </c>
      <c r="AK642" s="17" t="s">
        <v>2371</v>
      </c>
      <c r="AL642" s="27"/>
    </row>
    <row r="643" spans="1:38">
      <c r="A643" s="26">
        <v>36243</v>
      </c>
      <c r="B643" s="13" t="s">
        <v>19</v>
      </c>
      <c r="C643" s="13">
        <v>129941</v>
      </c>
      <c r="D643" s="14" t="s">
        <v>795</v>
      </c>
      <c r="E643" s="13" t="s">
        <v>796</v>
      </c>
      <c r="F643" s="15">
        <v>43456</v>
      </c>
      <c r="G643" s="15">
        <v>43456</v>
      </c>
      <c r="H643" s="15">
        <v>43456</v>
      </c>
      <c r="I643" s="14" t="s">
        <v>797</v>
      </c>
      <c r="J643" s="13" t="s">
        <v>798</v>
      </c>
      <c r="K643" s="14">
        <v>1280000</v>
      </c>
      <c r="L643" s="14">
        <v>128000</v>
      </c>
      <c r="M643" s="14">
        <v>1408000</v>
      </c>
      <c r="N643" s="13" t="s">
        <v>43</v>
      </c>
      <c r="O643" s="14" t="s">
        <v>561</v>
      </c>
      <c r="P643" s="13" t="s">
        <v>718</v>
      </c>
      <c r="Q643" s="13" t="s">
        <v>799</v>
      </c>
      <c r="R643" s="13" t="s">
        <v>561</v>
      </c>
      <c r="S643" s="16">
        <v>146</v>
      </c>
      <c r="T643" s="16">
        <v>146</v>
      </c>
      <c r="U643" s="16">
        <v>817</v>
      </c>
      <c r="V643" s="13" t="s">
        <v>29</v>
      </c>
      <c r="W643" s="13" t="s">
        <v>29</v>
      </c>
      <c r="X643" s="17" t="str">
        <f>IF(S643=T643,"T","F")</f>
        <v>T</v>
      </c>
      <c r="Y643" s="17" t="s">
        <v>2258</v>
      </c>
      <c r="Z643" s="17" t="s">
        <v>33</v>
      </c>
      <c r="AA643" s="17" t="str">
        <f>VLOOKUP(U643,계정과목!$B$4:$C$75,2)</f>
        <v>지급임차료</v>
      </c>
      <c r="AB643" s="17" t="str">
        <f>VLOOKUP(S643,계정과목!$B$4:$C$75,2)</f>
        <v>상품</v>
      </c>
      <c r="AC643" s="17" t="str">
        <f>VLOOKUP(T643,계정과목!$B$4:$C$75,2)</f>
        <v>상품</v>
      </c>
      <c r="AD643" s="13" t="s">
        <v>561</v>
      </c>
      <c r="AE643" s="17" t="s">
        <v>561</v>
      </c>
      <c r="AF643" s="13" t="s">
        <v>43</v>
      </c>
      <c r="AG643" s="17" t="s">
        <v>2258</v>
      </c>
      <c r="AH643" s="17" t="s">
        <v>2733</v>
      </c>
      <c r="AI643" s="17" t="s">
        <v>2361</v>
      </c>
      <c r="AJ643" s="17" t="s">
        <v>2367</v>
      </c>
      <c r="AK643" s="17" t="s">
        <v>2378</v>
      </c>
      <c r="AL643" s="27" t="s">
        <v>2379</v>
      </c>
    </row>
    <row r="644" spans="1:38">
      <c r="A644" s="26">
        <v>30046</v>
      </c>
      <c r="B644" s="13" t="s">
        <v>19</v>
      </c>
      <c r="C644" s="13">
        <v>129912</v>
      </c>
      <c r="D644" s="14" t="s">
        <v>315</v>
      </c>
      <c r="E644" s="13" t="s">
        <v>316</v>
      </c>
      <c r="F644" s="15">
        <v>43330</v>
      </c>
      <c r="G644" s="15">
        <v>43330</v>
      </c>
      <c r="H644" s="15">
        <v>43333</v>
      </c>
      <c r="I644" s="14" t="s">
        <v>317</v>
      </c>
      <c r="J644" s="13" t="s">
        <v>318</v>
      </c>
      <c r="K644" s="14">
        <v>15147272</v>
      </c>
      <c r="L644" s="14">
        <v>1514728</v>
      </c>
      <c r="M644" s="14">
        <v>16662000</v>
      </c>
      <c r="N644" s="13" t="s">
        <v>43</v>
      </c>
      <c r="O644" s="14" t="s">
        <v>319</v>
      </c>
      <c r="P644" s="13" t="s">
        <v>320</v>
      </c>
      <c r="Q644" s="13" t="s">
        <v>321</v>
      </c>
      <c r="R644" s="13" t="s">
        <v>28</v>
      </c>
      <c r="S644" s="16">
        <v>146</v>
      </c>
      <c r="T644" s="16">
        <v>146</v>
      </c>
      <c r="U644" s="16">
        <v>198</v>
      </c>
      <c r="V644" s="13" t="s">
        <v>29</v>
      </c>
      <c r="W644" s="13" t="s">
        <v>29</v>
      </c>
      <c r="X644" s="17" t="str">
        <f>IF(S644=T644,"T","F")</f>
        <v>T</v>
      </c>
      <c r="Y644" s="17" t="s">
        <v>2258</v>
      </c>
      <c r="Z644" s="17" t="s">
        <v>33</v>
      </c>
      <c r="AA644" s="17" t="str">
        <f>VLOOKUP(U644,계정과목!$B$4:$C$75,2)</f>
        <v>차량운반구</v>
      </c>
      <c r="AB644" s="17" t="str">
        <f>VLOOKUP(S644,계정과목!$B$4:$C$75,2)</f>
        <v>상품</v>
      </c>
      <c r="AC644" s="17" t="str">
        <f>VLOOKUP(T644,계정과목!$B$4:$C$75,2)</f>
        <v>상품</v>
      </c>
      <c r="AD644" s="13" t="s">
        <v>28</v>
      </c>
      <c r="AE644" s="17" t="s">
        <v>2739</v>
      </c>
      <c r="AF644" s="13" t="s">
        <v>43</v>
      </c>
      <c r="AG644" s="17" t="s">
        <v>2638</v>
      </c>
      <c r="AH644" s="17" t="s">
        <v>2359</v>
      </c>
      <c r="AI644" s="17" t="s">
        <v>2359</v>
      </c>
      <c r="AJ644" s="17" t="s">
        <v>2367</v>
      </c>
      <c r="AK644" s="17" t="s">
        <v>2738</v>
      </c>
      <c r="AL644" s="28"/>
    </row>
    <row r="645" spans="1:38">
      <c r="A645" s="26">
        <v>31634</v>
      </c>
      <c r="B645" s="13" t="s">
        <v>19</v>
      </c>
      <c r="C645" s="13">
        <v>127649</v>
      </c>
      <c r="D645" s="14" t="s">
        <v>322</v>
      </c>
      <c r="E645" s="13" t="s">
        <v>323</v>
      </c>
      <c r="F645" s="15">
        <v>43391</v>
      </c>
      <c r="G645" s="15">
        <v>43391</v>
      </c>
      <c r="H645" s="15">
        <v>43392</v>
      </c>
      <c r="I645" s="14" t="s">
        <v>324</v>
      </c>
      <c r="J645" s="13" t="s">
        <v>325</v>
      </c>
      <c r="K645" s="14">
        <v>26474546</v>
      </c>
      <c r="L645" s="14">
        <v>2647454</v>
      </c>
      <c r="M645" s="14">
        <v>29122000</v>
      </c>
      <c r="N645" s="13" t="s">
        <v>43</v>
      </c>
      <c r="O645" s="14" t="s">
        <v>326</v>
      </c>
      <c r="P645" s="13" t="s">
        <v>320</v>
      </c>
      <c r="Q645" s="13" t="s">
        <v>327</v>
      </c>
      <c r="R645" s="13" t="s">
        <v>60</v>
      </c>
      <c r="S645" s="16">
        <v>826</v>
      </c>
      <c r="T645" s="16">
        <v>831</v>
      </c>
      <c r="U645" s="16">
        <v>198</v>
      </c>
      <c r="V645" s="13" t="s">
        <v>29</v>
      </c>
      <c r="W645" s="13" t="s">
        <v>29</v>
      </c>
      <c r="X645" s="17" t="str">
        <f>IF(S645=T645,"T","F")</f>
        <v>F</v>
      </c>
      <c r="Y645" s="17" t="s">
        <v>2258</v>
      </c>
      <c r="Z645" s="17" t="s">
        <v>33</v>
      </c>
      <c r="AA645" s="17" t="str">
        <f>VLOOKUP(U645,계정과목!$B$4:$C$75,2)</f>
        <v>차량운반구</v>
      </c>
      <c r="AB645" s="17" t="str">
        <f>VLOOKUP(S645,계정과목!$B$4:$C$75,2)</f>
        <v>소모품비</v>
      </c>
      <c r="AC645" s="17" t="str">
        <f>VLOOKUP(T645,계정과목!$B$4:$C$75,2)</f>
        <v>건물관리비</v>
      </c>
      <c r="AD645" s="13" t="s">
        <v>60</v>
      </c>
      <c r="AE645" s="17" t="s">
        <v>326</v>
      </c>
      <c r="AF645" s="13" t="s">
        <v>43</v>
      </c>
      <c r="AG645" s="17" t="s">
        <v>2638</v>
      </c>
      <c r="AH645" s="17" t="s">
        <v>2359</v>
      </c>
      <c r="AI645" s="17" t="s">
        <v>2359</v>
      </c>
      <c r="AJ645" s="17" t="s">
        <v>2367</v>
      </c>
      <c r="AK645" s="17" t="s">
        <v>2738</v>
      </c>
      <c r="AL645" s="27"/>
    </row>
    <row r="646" spans="1:38">
      <c r="A646" s="26">
        <v>3128</v>
      </c>
      <c r="B646" s="13" t="s">
        <v>19</v>
      </c>
      <c r="C646" s="13">
        <v>126319</v>
      </c>
      <c r="D646" s="14" t="s">
        <v>187</v>
      </c>
      <c r="E646" s="13" t="s">
        <v>188</v>
      </c>
      <c r="F646" s="15">
        <v>43146</v>
      </c>
      <c r="G646" s="15">
        <v>43146</v>
      </c>
      <c r="H646" s="15">
        <v>43167</v>
      </c>
      <c r="I646" s="14" t="s">
        <v>587</v>
      </c>
      <c r="J646" s="13" t="s">
        <v>588</v>
      </c>
      <c r="K646" s="14">
        <v>47920</v>
      </c>
      <c r="L646" s="14">
        <v>4792</v>
      </c>
      <c r="M646" s="14">
        <v>52712</v>
      </c>
      <c r="N646" s="13" t="s">
        <v>43</v>
      </c>
      <c r="O646" s="14" t="s">
        <v>589</v>
      </c>
      <c r="P646" s="13" t="s">
        <v>590</v>
      </c>
      <c r="Q646" s="13" t="s">
        <v>591</v>
      </c>
      <c r="R646" s="13" t="s">
        <v>60</v>
      </c>
      <c r="S646" s="16">
        <v>827</v>
      </c>
      <c r="T646" s="16">
        <v>827</v>
      </c>
      <c r="U646" s="16">
        <v>812</v>
      </c>
      <c r="V646" s="13" t="s">
        <v>29</v>
      </c>
      <c r="W646" s="13" t="s">
        <v>29</v>
      </c>
      <c r="X646" s="17" t="str">
        <f>IF(S646=T646,"T","F")</f>
        <v>T</v>
      </c>
      <c r="Y646" s="17" t="s">
        <v>33</v>
      </c>
      <c r="Z646" s="17" t="s">
        <v>33</v>
      </c>
      <c r="AA646" s="17" t="str">
        <f>VLOOKUP(U646,계정과목!$B$4:$C$75,2)</f>
        <v>통신비</v>
      </c>
      <c r="AB646" s="17" t="str">
        <f>VLOOKUP(S646,계정과목!$B$4:$C$75,2)</f>
        <v>지급수수료</v>
      </c>
      <c r="AC646" s="17" t="str">
        <f>VLOOKUP(T646,계정과목!$B$4:$C$75,2)</f>
        <v>지급수수료</v>
      </c>
      <c r="AD646" s="13" t="s">
        <v>60</v>
      </c>
      <c r="AE646" s="17" t="s">
        <v>2697</v>
      </c>
      <c r="AF646" s="13" t="s">
        <v>43</v>
      </c>
      <c r="AG646" s="17" t="s">
        <v>2359</v>
      </c>
      <c r="AH646" s="17" t="s">
        <v>2359</v>
      </c>
      <c r="AI646" s="17" t="s">
        <v>2359</v>
      </c>
      <c r="AJ646" s="17" t="s">
        <v>2416</v>
      </c>
      <c r="AK646" s="17" t="s">
        <v>2740</v>
      </c>
      <c r="AL646" s="27"/>
    </row>
    <row r="647" spans="1:38">
      <c r="A647" s="26">
        <v>3140</v>
      </c>
      <c r="B647" s="13" t="s">
        <v>19</v>
      </c>
      <c r="C647" s="13">
        <v>126319</v>
      </c>
      <c r="D647" s="14" t="s">
        <v>187</v>
      </c>
      <c r="E647" s="13" t="s">
        <v>188</v>
      </c>
      <c r="F647" s="15">
        <v>43115</v>
      </c>
      <c r="G647" s="15">
        <v>43115</v>
      </c>
      <c r="H647" s="15">
        <v>43140</v>
      </c>
      <c r="I647" s="14" t="s">
        <v>587</v>
      </c>
      <c r="J647" s="13" t="s">
        <v>588</v>
      </c>
      <c r="K647" s="14">
        <v>47920</v>
      </c>
      <c r="L647" s="14">
        <v>4792</v>
      </c>
      <c r="M647" s="14">
        <v>52712</v>
      </c>
      <c r="N647" s="13" t="s">
        <v>43</v>
      </c>
      <c r="O647" s="14" t="s">
        <v>592</v>
      </c>
      <c r="P647" s="13" t="s">
        <v>590</v>
      </c>
      <c r="Q647" s="13" t="s">
        <v>593</v>
      </c>
      <c r="R647" s="13" t="s">
        <v>60</v>
      </c>
      <c r="S647" s="16">
        <v>827</v>
      </c>
      <c r="T647" s="16">
        <v>827</v>
      </c>
      <c r="U647" s="16">
        <v>812</v>
      </c>
      <c r="V647" s="13" t="s">
        <v>29</v>
      </c>
      <c r="W647" s="13" t="s">
        <v>29</v>
      </c>
      <c r="X647" s="17" t="str">
        <f>IF(S647=T647,"T","F")</f>
        <v>T</v>
      </c>
      <c r="Y647" s="17" t="s">
        <v>30</v>
      </c>
      <c r="Z647" s="17" t="s">
        <v>33</v>
      </c>
      <c r="AA647" s="17" t="str">
        <f>VLOOKUP(U647,계정과목!$B$4:$C$75,2)</f>
        <v>통신비</v>
      </c>
      <c r="AB647" s="17" t="str">
        <f>VLOOKUP(S647,계정과목!$B$4:$C$75,2)</f>
        <v>지급수수료</v>
      </c>
      <c r="AC647" s="17" t="str">
        <f>VLOOKUP(T647,계정과목!$B$4:$C$75,2)</f>
        <v>지급수수료</v>
      </c>
      <c r="AD647" s="13" t="s">
        <v>60</v>
      </c>
      <c r="AE647" s="17" t="s">
        <v>2696</v>
      </c>
      <c r="AF647" s="13" t="s">
        <v>43</v>
      </c>
      <c r="AG647" s="17" t="s">
        <v>2359</v>
      </c>
      <c r="AH647" s="17" t="s">
        <v>2359</v>
      </c>
      <c r="AI647" s="17" t="s">
        <v>2359</v>
      </c>
      <c r="AJ647" s="17" t="s">
        <v>2416</v>
      </c>
      <c r="AK647" s="17" t="s">
        <v>2640</v>
      </c>
      <c r="AL647" s="27"/>
    </row>
    <row r="648" spans="1:38">
      <c r="A648" s="26">
        <v>5017</v>
      </c>
      <c r="B648" s="13" t="s">
        <v>19</v>
      </c>
      <c r="C648" s="13">
        <v>127798</v>
      </c>
      <c r="D648" s="14" t="s">
        <v>62</v>
      </c>
      <c r="E648" s="13" t="s">
        <v>63</v>
      </c>
      <c r="F648" s="15">
        <v>43141</v>
      </c>
      <c r="G648" s="15">
        <v>43141</v>
      </c>
      <c r="H648" s="15">
        <v>43142</v>
      </c>
      <c r="I648" s="14" t="s">
        <v>594</v>
      </c>
      <c r="J648" s="13" t="s">
        <v>595</v>
      </c>
      <c r="K648" s="14">
        <v>23545</v>
      </c>
      <c r="L648" s="14">
        <v>2355</v>
      </c>
      <c r="M648" s="14">
        <v>25900</v>
      </c>
      <c r="N648" s="13" t="s">
        <v>43</v>
      </c>
      <c r="O648" s="14" t="s">
        <v>596</v>
      </c>
      <c r="P648" s="13" t="s">
        <v>590</v>
      </c>
      <c r="Q648" s="13" t="s">
        <v>597</v>
      </c>
      <c r="R648" s="13" t="s">
        <v>28</v>
      </c>
      <c r="S648" s="16">
        <v>827</v>
      </c>
      <c r="T648" s="16">
        <v>817</v>
      </c>
      <c r="U648" s="16">
        <v>812</v>
      </c>
      <c r="V648" s="13" t="s">
        <v>29</v>
      </c>
      <c r="W648" s="13" t="s">
        <v>29</v>
      </c>
      <c r="X648" s="17" t="str">
        <f>IF(S648=T648,"T","F")</f>
        <v>F</v>
      </c>
      <c r="Y648" s="17" t="s">
        <v>33</v>
      </c>
      <c r="Z648" s="17" t="s">
        <v>30</v>
      </c>
      <c r="AA648" s="17" t="str">
        <f>VLOOKUP(U648,계정과목!$B$4:$C$75,2)</f>
        <v>통신비</v>
      </c>
      <c r="AB648" s="17" t="str">
        <f>VLOOKUP(S648,계정과목!$B$4:$C$75,2)</f>
        <v>지급수수료</v>
      </c>
      <c r="AC648" s="17" t="str">
        <f>VLOOKUP(T648,계정과목!$B$4:$C$75,2)</f>
        <v>지급임차료</v>
      </c>
      <c r="AD648" s="13" t="s">
        <v>28</v>
      </c>
      <c r="AE648" s="17" t="s">
        <v>2462</v>
      </c>
      <c r="AF648" s="13" t="s">
        <v>43</v>
      </c>
      <c r="AG648" s="17" t="s">
        <v>2359</v>
      </c>
      <c r="AH648" s="17" t="s">
        <v>2744</v>
      </c>
      <c r="AI648" s="17" t="s">
        <v>2359</v>
      </c>
      <c r="AJ648" s="17" t="s">
        <v>2367</v>
      </c>
      <c r="AK648" s="17" t="s">
        <v>2741</v>
      </c>
      <c r="AL648" s="27"/>
    </row>
    <row r="649" spans="1:38">
      <c r="A649" s="26">
        <v>28769</v>
      </c>
      <c r="B649" s="13" t="s">
        <v>19</v>
      </c>
      <c r="C649" s="13">
        <v>129602</v>
      </c>
      <c r="D649" s="14" t="s">
        <v>598</v>
      </c>
      <c r="E649" s="13" t="s">
        <v>599</v>
      </c>
      <c r="F649" s="15">
        <v>43335</v>
      </c>
      <c r="G649" s="15">
        <v>43345</v>
      </c>
      <c r="H649" s="15">
        <v>43350</v>
      </c>
      <c r="I649" s="14" t="s">
        <v>600</v>
      </c>
      <c r="J649" s="13" t="s">
        <v>601</v>
      </c>
      <c r="K649" s="14">
        <v>458374</v>
      </c>
      <c r="L649" s="14">
        <v>45837</v>
      </c>
      <c r="M649" s="14">
        <v>504211</v>
      </c>
      <c r="N649" s="13" t="s">
        <v>43</v>
      </c>
      <c r="O649" s="14" t="s">
        <v>602</v>
      </c>
      <c r="P649" s="13" t="s">
        <v>590</v>
      </c>
      <c r="Q649" s="13" t="s">
        <v>603</v>
      </c>
      <c r="R649" s="13" t="s">
        <v>60</v>
      </c>
      <c r="S649" s="16">
        <v>814</v>
      </c>
      <c r="T649" s="16">
        <v>814</v>
      </c>
      <c r="U649" s="16">
        <v>812</v>
      </c>
      <c r="V649" s="13" t="s">
        <v>29</v>
      </c>
      <c r="W649" s="13" t="s">
        <v>29</v>
      </c>
      <c r="X649" s="17" t="str">
        <f>IF(S649=T649,"T","F")</f>
        <v>T</v>
      </c>
      <c r="Y649" s="17" t="s">
        <v>30</v>
      </c>
      <c r="Z649" s="17" t="s">
        <v>604</v>
      </c>
      <c r="AA649" s="17" t="str">
        <f>VLOOKUP(U649,계정과목!$B$4:$C$75,2)</f>
        <v>통신비</v>
      </c>
      <c r="AB649" s="17" t="str">
        <f>VLOOKUP(S649,계정과목!$B$4:$C$75,2)</f>
        <v>전력비</v>
      </c>
      <c r="AC649" s="17" t="str">
        <f>VLOOKUP(T649,계정과목!$B$4:$C$75,2)</f>
        <v>전력비</v>
      </c>
      <c r="AD649" s="13" t="s">
        <v>60</v>
      </c>
      <c r="AE649" s="17" t="s">
        <v>2635</v>
      </c>
      <c r="AF649" s="13" t="s">
        <v>43</v>
      </c>
      <c r="AG649" s="17" t="s">
        <v>2359</v>
      </c>
      <c r="AH649" s="17" t="s">
        <v>2359</v>
      </c>
      <c r="AI649" s="17" t="s">
        <v>2359</v>
      </c>
      <c r="AJ649" s="17" t="s">
        <v>2367</v>
      </c>
      <c r="AK649" s="17" t="s">
        <v>2742</v>
      </c>
      <c r="AL649" s="27"/>
    </row>
    <row r="650" spans="1:38">
      <c r="A650" s="26">
        <v>29828</v>
      </c>
      <c r="B650" s="13" t="s">
        <v>19</v>
      </c>
      <c r="C650" s="13">
        <v>129883</v>
      </c>
      <c r="D650" s="14" t="s">
        <v>605</v>
      </c>
      <c r="E650" s="13" t="s">
        <v>606</v>
      </c>
      <c r="F650" s="15">
        <v>43327</v>
      </c>
      <c r="G650" s="15">
        <v>43327</v>
      </c>
      <c r="H650" s="15">
        <v>43350</v>
      </c>
      <c r="I650" s="14" t="s">
        <v>587</v>
      </c>
      <c r="J650" s="13" t="s">
        <v>588</v>
      </c>
      <c r="K650" s="14">
        <v>40736</v>
      </c>
      <c r="L650" s="14">
        <v>4073</v>
      </c>
      <c r="M650" s="14">
        <v>44809</v>
      </c>
      <c r="N650" s="13" t="s">
        <v>43</v>
      </c>
      <c r="O650" s="14" t="s">
        <v>607</v>
      </c>
      <c r="P650" s="13" t="s">
        <v>590</v>
      </c>
      <c r="Q650" s="13" t="s">
        <v>608</v>
      </c>
      <c r="R650" s="13" t="s">
        <v>60</v>
      </c>
      <c r="S650" s="16">
        <v>827</v>
      </c>
      <c r="T650" s="16">
        <v>827</v>
      </c>
      <c r="U650" s="16">
        <v>812</v>
      </c>
      <c r="V650" s="13" t="s">
        <v>29</v>
      </c>
      <c r="W650" s="13" t="s">
        <v>29</v>
      </c>
      <c r="X650" s="17" t="str">
        <f>IF(S650=T650,"T","F")</f>
        <v>T</v>
      </c>
      <c r="Y650" s="17" t="s">
        <v>33</v>
      </c>
      <c r="Z650" s="17" t="s">
        <v>30</v>
      </c>
      <c r="AA650" s="17" t="str">
        <f>VLOOKUP(U650,계정과목!$B$4:$C$75,2)</f>
        <v>통신비</v>
      </c>
      <c r="AB650" s="17" t="str">
        <f>VLOOKUP(S650,계정과목!$B$4:$C$75,2)</f>
        <v>지급수수료</v>
      </c>
      <c r="AC650" s="17" t="str">
        <f>VLOOKUP(T650,계정과목!$B$4:$C$75,2)</f>
        <v>지급수수료</v>
      </c>
      <c r="AD650" s="13" t="s">
        <v>60</v>
      </c>
      <c r="AE650" s="17" t="s">
        <v>2696</v>
      </c>
      <c r="AF650" s="13" t="s">
        <v>43</v>
      </c>
      <c r="AG650" s="17" t="s">
        <v>2359</v>
      </c>
      <c r="AH650" s="17" t="s">
        <v>2744</v>
      </c>
      <c r="AI650" s="17" t="s">
        <v>2744</v>
      </c>
      <c r="AJ650" s="17" t="s">
        <v>2367</v>
      </c>
      <c r="AK650" s="17" t="s">
        <v>2640</v>
      </c>
      <c r="AL650" s="27"/>
    </row>
    <row r="651" spans="1:38">
      <c r="A651" s="29">
        <v>30087</v>
      </c>
      <c r="B651" s="30" t="s">
        <v>19</v>
      </c>
      <c r="C651" s="30">
        <v>129923</v>
      </c>
      <c r="D651" s="31" t="s">
        <v>609</v>
      </c>
      <c r="E651" s="30" t="s">
        <v>610</v>
      </c>
      <c r="F651" s="32">
        <v>43317</v>
      </c>
      <c r="G651" s="32">
        <v>43350</v>
      </c>
      <c r="H651" s="32">
        <v>43351</v>
      </c>
      <c r="I651" s="31" t="s">
        <v>611</v>
      </c>
      <c r="J651" s="30" t="s">
        <v>612</v>
      </c>
      <c r="K651" s="31">
        <v>16300</v>
      </c>
      <c r="L651" s="31">
        <v>1630</v>
      </c>
      <c r="M651" s="31">
        <v>17930</v>
      </c>
      <c r="N651" s="30" t="s">
        <v>43</v>
      </c>
      <c r="O651" s="31" t="s">
        <v>613</v>
      </c>
      <c r="P651" s="30" t="s">
        <v>590</v>
      </c>
      <c r="Q651" s="30" t="s">
        <v>614</v>
      </c>
      <c r="R651" s="30" t="s">
        <v>60</v>
      </c>
      <c r="S651" s="33">
        <v>827</v>
      </c>
      <c r="T651" s="33">
        <v>827</v>
      </c>
      <c r="U651" s="33">
        <v>812</v>
      </c>
      <c r="V651" s="30" t="s">
        <v>29</v>
      </c>
      <c r="W651" s="30" t="s">
        <v>29</v>
      </c>
      <c r="X651" s="34" t="str">
        <f>IF(S651=T651,"T","F")</f>
        <v>T</v>
      </c>
      <c r="Y651" s="34" t="s">
        <v>30</v>
      </c>
      <c r="Z651" s="34" t="s">
        <v>33</v>
      </c>
      <c r="AA651" s="34" t="str">
        <f>VLOOKUP(U651,계정과목!$B$4:$C$75,2)</f>
        <v>통신비</v>
      </c>
      <c r="AB651" s="34" t="str">
        <f>VLOOKUP(S651,계정과목!$B$4:$C$75,2)</f>
        <v>지급수수료</v>
      </c>
      <c r="AC651" s="34" t="str">
        <f>VLOOKUP(T651,계정과목!$B$4:$C$75,2)</f>
        <v>지급수수료</v>
      </c>
      <c r="AD651" s="30" t="s">
        <v>60</v>
      </c>
      <c r="AE651" s="34" t="s">
        <v>2743</v>
      </c>
      <c r="AF651" s="30" t="s">
        <v>43</v>
      </c>
      <c r="AG651" s="34" t="s">
        <v>2744</v>
      </c>
      <c r="AH651" s="34" t="s">
        <v>2359</v>
      </c>
      <c r="AI651" s="34" t="s">
        <v>2359</v>
      </c>
      <c r="AJ651" s="34" t="s">
        <v>2367</v>
      </c>
      <c r="AK651" s="34" t="s">
        <v>2640</v>
      </c>
      <c r="AL651" s="35"/>
    </row>
  </sheetData>
  <autoFilter ref="A2:AM819">
    <sortState ref="A2:AH818">
      <sortCondition ref="AA1:AA818"/>
    </sortState>
  </autoFilter>
  <mergeCells count="5">
    <mergeCell ref="S1:T1"/>
    <mergeCell ref="V1:X1"/>
    <mergeCell ref="Y1:Z1"/>
    <mergeCell ref="AG1:AK1"/>
    <mergeCell ref="AB1:AD1"/>
  </mergeCells>
  <phoneticPr fontId="3" type="noConversion"/>
  <conditionalFormatting sqref="V3:W651 AL27 AL61">
    <cfRule type="cellIs" dxfId="120" priority="132" operator="equal">
      <formula>"F"</formula>
    </cfRule>
  </conditionalFormatting>
  <conditionalFormatting sqref="Y3:AC651 AK3:AK20 AK22:AK72 AK74:AK76 AK78:AK79 AK83 AK85 AK87 AK89:AK152 AK154:AK155 AK157 AK159:AK178 AK188:AK190 AK193:AK212 AK214:AK235 AK240:AK295 AK297:AK361 AK363:AK364 AE3:AE417 AK366:AK417 AK421:AK453 AK456:AK490 AK181:AK185 AK492:AK527 AK529:AK556 AK559:AK595 AK598:AK631 AE420:AE651 AK633:AK642 AK644:AK651">
    <cfRule type="cellIs" dxfId="119" priority="125" operator="equal">
      <formula>"-"</formula>
    </cfRule>
  </conditionalFormatting>
  <conditionalFormatting sqref="X3:X651">
    <cfRule type="cellIs" dxfId="118" priority="124" operator="equal">
      <formula>"F"</formula>
    </cfRule>
  </conditionalFormatting>
  <conditionalFormatting sqref="AB3:AC651">
    <cfRule type="expression" dxfId="117" priority="123">
      <formula>$X3=F</formula>
    </cfRule>
  </conditionalFormatting>
  <conditionalFormatting sqref="AL67 AF3:AI152 AF154:AI155 AF153 AF157:AI157 AF156 AF158 AF188:AI190 AF186:AG187 AF191:AG191 AF214:AI214 AF213 AF215:AG215 AF216:AI235 AF236:AF239 AF240:AI295 AF297:AI312 AF296:AG296 AF313:AG313 AF314:AI361 AF363:AI364 AF362 AF365 AF366:AI417 AF159:AI184 AF420:AI527 AF528 AF185 AF192:AI212 AF529:AI642 AF643 AF644:AI651">
    <cfRule type="cellIs" dxfId="116" priority="117" operator="equal">
      <formula>"○"</formula>
    </cfRule>
    <cfRule type="cellIs" dxfId="115" priority="120" operator="equal">
      <formula>"-"</formula>
    </cfRule>
  </conditionalFormatting>
  <conditionalFormatting sqref="AK21">
    <cfRule type="cellIs" dxfId="114" priority="116" operator="equal">
      <formula>"-"</formula>
    </cfRule>
  </conditionalFormatting>
  <conditionalFormatting sqref="AK73">
    <cfRule type="cellIs" dxfId="113" priority="115" operator="equal">
      <formula>"-"</formula>
    </cfRule>
  </conditionalFormatting>
  <conditionalFormatting sqref="AL73">
    <cfRule type="cellIs" dxfId="112" priority="113" operator="equal">
      <formula>"○"</formula>
    </cfRule>
    <cfRule type="cellIs" dxfId="111" priority="114" operator="equal">
      <formula>"-"</formula>
    </cfRule>
  </conditionalFormatting>
  <conditionalFormatting sqref="AK77">
    <cfRule type="cellIs" dxfId="110" priority="112" operator="equal">
      <formula>"-"</formula>
    </cfRule>
  </conditionalFormatting>
  <conditionalFormatting sqref="AL77">
    <cfRule type="cellIs" dxfId="109" priority="110" operator="equal">
      <formula>"○"</formula>
    </cfRule>
    <cfRule type="cellIs" dxfId="108" priority="111" operator="equal">
      <formula>"-"</formula>
    </cfRule>
  </conditionalFormatting>
  <conditionalFormatting sqref="AL81">
    <cfRule type="cellIs" dxfId="107" priority="107" operator="equal">
      <formula>"○"</formula>
    </cfRule>
    <cfRule type="cellIs" dxfId="106" priority="108" operator="equal">
      <formula>"-"</formula>
    </cfRule>
  </conditionalFormatting>
  <conditionalFormatting sqref="AK80">
    <cfRule type="cellIs" dxfId="105" priority="106" operator="equal">
      <formula>"-"</formula>
    </cfRule>
  </conditionalFormatting>
  <conditionalFormatting sqref="AL80">
    <cfRule type="cellIs" dxfId="104" priority="104" operator="equal">
      <formula>"○"</formula>
    </cfRule>
    <cfRule type="cellIs" dxfId="103" priority="105" operator="equal">
      <formula>"-"</formula>
    </cfRule>
  </conditionalFormatting>
  <conditionalFormatting sqref="AK81">
    <cfRule type="cellIs" dxfId="102" priority="103" operator="equal">
      <formula>"-"</formula>
    </cfRule>
  </conditionalFormatting>
  <conditionalFormatting sqref="AK82">
    <cfRule type="cellIs" dxfId="101" priority="102" operator="equal">
      <formula>"-"</formula>
    </cfRule>
  </conditionalFormatting>
  <conditionalFormatting sqref="AL82">
    <cfRule type="cellIs" dxfId="100" priority="100" operator="equal">
      <formula>"○"</formula>
    </cfRule>
    <cfRule type="cellIs" dxfId="99" priority="101" operator="equal">
      <formula>"-"</formula>
    </cfRule>
  </conditionalFormatting>
  <conditionalFormatting sqref="AK84">
    <cfRule type="cellIs" dxfId="98" priority="99" operator="equal">
      <formula>"-"</formula>
    </cfRule>
  </conditionalFormatting>
  <conditionalFormatting sqref="AL84">
    <cfRule type="cellIs" dxfId="97" priority="97" operator="equal">
      <formula>"○"</formula>
    </cfRule>
    <cfRule type="cellIs" dxfId="96" priority="98" operator="equal">
      <formula>"-"</formula>
    </cfRule>
  </conditionalFormatting>
  <conditionalFormatting sqref="AK86">
    <cfRule type="cellIs" dxfId="95" priority="96" operator="equal">
      <formula>"-"</formula>
    </cfRule>
  </conditionalFormatting>
  <conditionalFormatting sqref="AL86">
    <cfRule type="cellIs" dxfId="94" priority="94" operator="equal">
      <formula>"○"</formula>
    </cfRule>
    <cfRule type="cellIs" dxfId="93" priority="95" operator="equal">
      <formula>"-"</formula>
    </cfRule>
  </conditionalFormatting>
  <conditionalFormatting sqref="AK88">
    <cfRule type="cellIs" dxfId="92" priority="93" operator="equal">
      <formula>"-"</formula>
    </cfRule>
  </conditionalFormatting>
  <conditionalFormatting sqref="AL88">
    <cfRule type="cellIs" dxfId="91" priority="91" operator="equal">
      <formula>"○"</formula>
    </cfRule>
    <cfRule type="cellIs" dxfId="90" priority="92" operator="equal">
      <formula>"-"</formula>
    </cfRule>
  </conditionalFormatting>
  <conditionalFormatting sqref="AK153">
    <cfRule type="cellIs" dxfId="89" priority="90" operator="equal">
      <formula>"-"</formula>
    </cfRule>
  </conditionalFormatting>
  <conditionalFormatting sqref="AG153:AI153">
    <cfRule type="cellIs" dxfId="88" priority="88" operator="equal">
      <formula>"○"</formula>
    </cfRule>
    <cfRule type="cellIs" dxfId="87" priority="89" operator="equal">
      <formula>"-"</formula>
    </cfRule>
  </conditionalFormatting>
  <conditionalFormatting sqref="AK156">
    <cfRule type="cellIs" dxfId="86" priority="87" operator="equal">
      <formula>"-"</formula>
    </cfRule>
  </conditionalFormatting>
  <conditionalFormatting sqref="AG156:AI156">
    <cfRule type="cellIs" dxfId="85" priority="85" operator="equal">
      <formula>"○"</formula>
    </cfRule>
    <cfRule type="cellIs" dxfId="84" priority="86" operator="equal">
      <formula>"-"</formula>
    </cfRule>
  </conditionalFormatting>
  <conditionalFormatting sqref="AK158">
    <cfRule type="cellIs" dxfId="83" priority="84" operator="equal">
      <formula>"-"</formula>
    </cfRule>
  </conditionalFormatting>
  <conditionalFormatting sqref="AG158:AI158">
    <cfRule type="cellIs" dxfId="82" priority="82" operator="equal">
      <formula>"○"</formula>
    </cfRule>
    <cfRule type="cellIs" dxfId="81" priority="83" operator="equal">
      <formula>"-"</formula>
    </cfRule>
  </conditionalFormatting>
  <conditionalFormatting sqref="AK186">
    <cfRule type="cellIs" dxfId="80" priority="81" operator="equal">
      <formula>"-"</formula>
    </cfRule>
  </conditionalFormatting>
  <conditionalFormatting sqref="AH186:AI186">
    <cfRule type="cellIs" dxfId="79" priority="79" operator="equal">
      <formula>"○"</formula>
    </cfRule>
    <cfRule type="cellIs" dxfId="78" priority="80" operator="equal">
      <formula>"-"</formula>
    </cfRule>
  </conditionalFormatting>
  <conditionalFormatting sqref="AK187">
    <cfRule type="cellIs" dxfId="77" priority="78" operator="equal">
      <formula>"-"</formula>
    </cfRule>
  </conditionalFormatting>
  <conditionalFormatting sqref="AH187:AI187">
    <cfRule type="cellIs" dxfId="76" priority="76" operator="equal">
      <formula>"○"</formula>
    </cfRule>
    <cfRule type="cellIs" dxfId="75" priority="77" operator="equal">
      <formula>"-"</formula>
    </cfRule>
  </conditionalFormatting>
  <conditionalFormatting sqref="AK191">
    <cfRule type="cellIs" dxfId="74" priority="75" operator="equal">
      <formula>"-"</formula>
    </cfRule>
  </conditionalFormatting>
  <conditionalFormatting sqref="AH191:AI191">
    <cfRule type="cellIs" dxfId="73" priority="73" operator="equal">
      <formula>"○"</formula>
    </cfRule>
    <cfRule type="cellIs" dxfId="72" priority="74" operator="equal">
      <formula>"-"</formula>
    </cfRule>
  </conditionalFormatting>
  <conditionalFormatting sqref="AK192">
    <cfRule type="cellIs" dxfId="71" priority="72" operator="equal">
      <formula>"-"</formula>
    </cfRule>
  </conditionalFormatting>
  <conditionalFormatting sqref="AG213:AI213">
    <cfRule type="cellIs" dxfId="70" priority="70" operator="equal">
      <formula>"○"</formula>
    </cfRule>
    <cfRule type="cellIs" dxfId="69" priority="71" operator="equal">
      <formula>"-"</formula>
    </cfRule>
  </conditionalFormatting>
  <conditionalFormatting sqref="AK213">
    <cfRule type="cellIs" dxfId="68" priority="69" operator="equal">
      <formula>"-"</formula>
    </cfRule>
  </conditionalFormatting>
  <conditionalFormatting sqref="AL213">
    <cfRule type="cellIs" dxfId="67" priority="67" operator="equal">
      <formula>"○"</formula>
    </cfRule>
    <cfRule type="cellIs" dxfId="66" priority="68" operator="equal">
      <formula>"-"</formula>
    </cfRule>
  </conditionalFormatting>
  <conditionalFormatting sqref="AH215:AI215">
    <cfRule type="cellIs" dxfId="65" priority="65" operator="equal">
      <formula>"○"</formula>
    </cfRule>
    <cfRule type="cellIs" dxfId="64" priority="66" operator="equal">
      <formula>"-"</formula>
    </cfRule>
  </conditionalFormatting>
  <conditionalFormatting sqref="AK236">
    <cfRule type="cellIs" dxfId="63" priority="64" operator="equal">
      <formula>"-"</formula>
    </cfRule>
  </conditionalFormatting>
  <conditionalFormatting sqref="AG236:AI236">
    <cfRule type="cellIs" dxfId="62" priority="62" operator="equal">
      <formula>"○"</formula>
    </cfRule>
    <cfRule type="cellIs" dxfId="61" priority="63" operator="equal">
      <formula>"-"</formula>
    </cfRule>
  </conditionalFormatting>
  <conditionalFormatting sqref="AK238:AK239">
    <cfRule type="cellIs" dxfId="60" priority="61" operator="equal">
      <formula>"-"</formula>
    </cfRule>
  </conditionalFormatting>
  <conditionalFormatting sqref="AG238:AI239">
    <cfRule type="cellIs" dxfId="59" priority="59" operator="equal">
      <formula>"○"</formula>
    </cfRule>
    <cfRule type="cellIs" dxfId="58" priority="60" operator="equal">
      <formula>"-"</formula>
    </cfRule>
  </conditionalFormatting>
  <conditionalFormatting sqref="AK237">
    <cfRule type="cellIs" dxfId="57" priority="58" operator="equal">
      <formula>"-"</formula>
    </cfRule>
  </conditionalFormatting>
  <conditionalFormatting sqref="AG237:AI237">
    <cfRule type="cellIs" dxfId="56" priority="56" operator="equal">
      <formula>"○"</formula>
    </cfRule>
    <cfRule type="cellIs" dxfId="55" priority="57" operator="equal">
      <formula>"-"</formula>
    </cfRule>
  </conditionalFormatting>
  <conditionalFormatting sqref="AK296">
    <cfRule type="cellIs" dxfId="54" priority="55" operator="equal">
      <formula>"-"</formula>
    </cfRule>
  </conditionalFormatting>
  <conditionalFormatting sqref="AH296:AI296">
    <cfRule type="cellIs" dxfId="53" priority="53" operator="equal">
      <formula>"○"</formula>
    </cfRule>
    <cfRule type="cellIs" dxfId="52" priority="54" operator="equal">
      <formula>"-"</formula>
    </cfRule>
  </conditionalFormatting>
  <conditionalFormatting sqref="AH313:AI313">
    <cfRule type="cellIs" dxfId="51" priority="51" operator="equal">
      <formula>"○"</formula>
    </cfRule>
    <cfRule type="cellIs" dxfId="50" priority="52" operator="equal">
      <formula>"-"</formula>
    </cfRule>
  </conditionalFormatting>
  <conditionalFormatting sqref="AK362">
    <cfRule type="cellIs" dxfId="49" priority="50" operator="equal">
      <formula>"-"</formula>
    </cfRule>
  </conditionalFormatting>
  <conditionalFormatting sqref="AG362:AI362">
    <cfRule type="cellIs" dxfId="48" priority="48" operator="equal">
      <formula>"○"</formula>
    </cfRule>
    <cfRule type="cellIs" dxfId="47" priority="49" operator="equal">
      <formula>"-"</formula>
    </cfRule>
  </conditionalFormatting>
  <conditionalFormatting sqref="AK365">
    <cfRule type="cellIs" dxfId="46" priority="47" operator="equal">
      <formula>"-"</formula>
    </cfRule>
  </conditionalFormatting>
  <conditionalFormatting sqref="AG365:AI365">
    <cfRule type="cellIs" dxfId="45" priority="45" operator="equal">
      <formula>"○"</formula>
    </cfRule>
    <cfRule type="cellIs" dxfId="44" priority="46" operator="equal">
      <formula>"-"</formula>
    </cfRule>
  </conditionalFormatting>
  <conditionalFormatting sqref="AE418:AE419 AK418:AK419">
    <cfRule type="cellIs" dxfId="43" priority="44" operator="equal">
      <formula>"-"</formula>
    </cfRule>
  </conditionalFormatting>
  <conditionalFormatting sqref="AF418:AI419">
    <cfRule type="cellIs" dxfId="42" priority="42" operator="equal">
      <formula>"○"</formula>
    </cfRule>
    <cfRule type="cellIs" dxfId="41" priority="43" operator="equal">
      <formula>"-"</formula>
    </cfRule>
  </conditionalFormatting>
  <conditionalFormatting sqref="AK420">
    <cfRule type="cellIs" dxfId="40" priority="41" operator="equal">
      <formula>"-"</formula>
    </cfRule>
  </conditionalFormatting>
  <conditionalFormatting sqref="AK454">
    <cfRule type="cellIs" dxfId="39" priority="40" operator="equal">
      <formula>"-"</formula>
    </cfRule>
  </conditionalFormatting>
  <conditionalFormatting sqref="AL454">
    <cfRule type="cellIs" dxfId="38" priority="38" operator="equal">
      <formula>"○"</formula>
    </cfRule>
    <cfRule type="cellIs" dxfId="37" priority="39" operator="equal">
      <formula>"-"</formula>
    </cfRule>
  </conditionalFormatting>
  <conditionalFormatting sqref="AK455">
    <cfRule type="cellIs" dxfId="36" priority="37" operator="equal">
      <formula>"-"</formula>
    </cfRule>
  </conditionalFormatting>
  <conditionalFormatting sqref="AL455">
    <cfRule type="cellIs" dxfId="35" priority="35" operator="equal">
      <formula>"○"</formula>
    </cfRule>
    <cfRule type="cellIs" dxfId="34" priority="36" operator="equal">
      <formula>"-"</formula>
    </cfRule>
  </conditionalFormatting>
  <conditionalFormatting sqref="AK179">
    <cfRule type="cellIs" dxfId="33" priority="34" operator="equal">
      <formula>"-"</formula>
    </cfRule>
  </conditionalFormatting>
  <conditionalFormatting sqref="AK180">
    <cfRule type="cellIs" dxfId="32" priority="33" operator="equal">
      <formula>"-"</formula>
    </cfRule>
  </conditionalFormatting>
  <conditionalFormatting sqref="AK491">
    <cfRule type="cellIs" dxfId="31" priority="32" operator="equal">
      <formula>"-"</formula>
    </cfRule>
  </conditionalFormatting>
  <conditionalFormatting sqref="AL491">
    <cfRule type="cellIs" dxfId="30" priority="30" operator="equal">
      <formula>"○"</formula>
    </cfRule>
    <cfRule type="cellIs" dxfId="29" priority="31" operator="equal">
      <formula>"-"</formula>
    </cfRule>
  </conditionalFormatting>
  <conditionalFormatting sqref="AK528">
    <cfRule type="cellIs" dxfId="28" priority="29" operator="equal">
      <formula>"-"</formula>
    </cfRule>
  </conditionalFormatting>
  <conditionalFormatting sqref="AG528:AI528">
    <cfRule type="cellIs" dxfId="27" priority="27" operator="equal">
      <formula>"○"</formula>
    </cfRule>
    <cfRule type="cellIs" dxfId="26" priority="28" operator="equal">
      <formula>"-"</formula>
    </cfRule>
  </conditionalFormatting>
  <conditionalFormatting sqref="AG185">
    <cfRule type="cellIs" dxfId="25" priority="25" operator="equal">
      <formula>"○"</formula>
    </cfRule>
    <cfRule type="cellIs" dxfId="24" priority="26" operator="equal">
      <formula>"-"</formula>
    </cfRule>
  </conditionalFormatting>
  <conditionalFormatting sqref="AH185:AI185">
    <cfRule type="cellIs" dxfId="23" priority="23" operator="equal">
      <formula>"○"</formula>
    </cfRule>
    <cfRule type="cellIs" dxfId="22" priority="24" operator="equal">
      <formula>"-"</formula>
    </cfRule>
  </conditionalFormatting>
  <conditionalFormatting sqref="AL643">
    <cfRule type="cellIs" dxfId="21" priority="3" operator="equal">
      <formula>"○"</formula>
    </cfRule>
    <cfRule type="cellIs" dxfId="20" priority="4" operator="equal">
      <formula>"-"</formula>
    </cfRule>
  </conditionalFormatting>
  <conditionalFormatting sqref="AK557">
    <cfRule type="cellIs" dxfId="19" priority="22" operator="equal">
      <formula>"-"</formula>
    </cfRule>
  </conditionalFormatting>
  <conditionalFormatting sqref="AL557">
    <cfRule type="cellIs" dxfId="18" priority="20" operator="equal">
      <formula>"○"</formula>
    </cfRule>
    <cfRule type="cellIs" dxfId="17" priority="21" operator="equal">
      <formula>"-"</formula>
    </cfRule>
  </conditionalFormatting>
  <conditionalFormatting sqref="AK558">
    <cfRule type="cellIs" dxfId="16" priority="19" operator="equal">
      <formula>"-"</formula>
    </cfRule>
  </conditionalFormatting>
  <conditionalFormatting sqref="AL558">
    <cfRule type="cellIs" dxfId="15" priority="17" operator="equal">
      <formula>"○"</formula>
    </cfRule>
    <cfRule type="cellIs" dxfId="14" priority="18" operator="equal">
      <formula>"-"</formula>
    </cfRule>
  </conditionalFormatting>
  <conditionalFormatting sqref="AK596">
    <cfRule type="cellIs" dxfId="13" priority="16" operator="equal">
      <formula>"-"</formula>
    </cfRule>
  </conditionalFormatting>
  <conditionalFormatting sqref="AL596">
    <cfRule type="cellIs" dxfId="12" priority="14" operator="equal">
      <formula>"○"</formula>
    </cfRule>
    <cfRule type="cellIs" dxfId="11" priority="15" operator="equal">
      <formula>"-"</formula>
    </cfRule>
  </conditionalFormatting>
  <conditionalFormatting sqref="AK597">
    <cfRule type="cellIs" dxfId="10" priority="13" operator="equal">
      <formula>"-"</formula>
    </cfRule>
  </conditionalFormatting>
  <conditionalFormatting sqref="AL597">
    <cfRule type="cellIs" dxfId="9" priority="11" operator="equal">
      <formula>"○"</formula>
    </cfRule>
    <cfRule type="cellIs" dxfId="8" priority="12" operator="equal">
      <formula>"-"</formula>
    </cfRule>
  </conditionalFormatting>
  <conditionalFormatting sqref="AK632">
    <cfRule type="cellIs" dxfId="7" priority="10" operator="equal">
      <formula>"-"</formula>
    </cfRule>
  </conditionalFormatting>
  <conditionalFormatting sqref="AL632">
    <cfRule type="cellIs" dxfId="6" priority="8" operator="equal">
      <formula>"○"</formula>
    </cfRule>
    <cfRule type="cellIs" dxfId="5" priority="9" operator="equal">
      <formula>"-"</formula>
    </cfRule>
  </conditionalFormatting>
  <conditionalFormatting sqref="AG643:AI643">
    <cfRule type="cellIs" dxfId="4" priority="6" operator="equal">
      <formula>"○"</formula>
    </cfRule>
    <cfRule type="cellIs" dxfId="3" priority="7" operator="equal">
      <formula>"-"</formula>
    </cfRule>
  </conditionalFormatting>
  <conditionalFormatting sqref="AK643">
    <cfRule type="cellIs" dxfId="2" priority="5" operator="equal">
      <formula>"-"</formula>
    </cfRule>
  </conditionalFormatting>
  <conditionalFormatting sqref="Y3:Z651">
    <cfRule type="cellIs" dxfId="1" priority="2" operator="equal">
      <formula>"○"</formula>
    </cfRule>
  </conditionalFormatting>
  <conditionalFormatting sqref="V3:X65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8"/>
  <sheetViews>
    <sheetView workbookViewId="0">
      <selection activeCell="B4" sqref="B4"/>
    </sheetView>
  </sheetViews>
  <sheetFormatPr defaultRowHeight="12"/>
  <cols>
    <col min="2" max="2" width="16.85546875" customWidth="1"/>
    <col min="3" max="3" width="10.5703125" customWidth="1"/>
    <col min="4" max="4" width="9.5703125" customWidth="1"/>
    <col min="5" max="5" width="8" customWidth="1"/>
    <col min="6" max="6" width="9.5703125" customWidth="1"/>
    <col min="7" max="7" width="4.85546875" customWidth="1"/>
    <col min="8" max="8" width="9.5703125" customWidth="1"/>
    <col min="9" max="9" width="4.85546875" customWidth="1"/>
    <col min="10" max="10" width="8" customWidth="1"/>
    <col min="11" max="11" width="9.5703125" customWidth="1"/>
    <col min="12" max="13" width="6.42578125" customWidth="1"/>
    <col min="14" max="14" width="8" customWidth="1"/>
    <col min="15" max="15" width="6.42578125" customWidth="1"/>
    <col min="16" max="19" width="9.5703125" customWidth="1"/>
    <col min="20" max="21" width="6.42578125" customWidth="1"/>
    <col min="22" max="22" width="4.85546875" customWidth="1"/>
    <col min="23" max="23" width="6.42578125" customWidth="1"/>
    <col min="24" max="24" width="8.42578125" customWidth="1"/>
    <col min="25" max="25" width="11.42578125" bestFit="1" customWidth="1"/>
    <col min="26" max="26" width="13.5703125" bestFit="1" customWidth="1"/>
    <col min="27" max="27" width="9.5703125" bestFit="1" customWidth="1"/>
    <col min="28" max="28" width="4.85546875" customWidth="1"/>
    <col min="29" max="30" width="8" customWidth="1"/>
    <col min="31" max="32" width="9.5703125" bestFit="1" customWidth="1"/>
    <col min="33" max="33" width="8.42578125" customWidth="1"/>
    <col min="34" max="34" width="9.85546875" bestFit="1" customWidth="1"/>
    <col min="35" max="35" width="4.85546875" customWidth="1"/>
    <col min="36" max="37" width="8" customWidth="1"/>
    <col min="38" max="38" width="9.5703125" bestFit="1" customWidth="1"/>
    <col min="39" max="39" width="11.7109375" bestFit="1" customWidth="1"/>
    <col min="40" max="40" width="11.42578125" bestFit="1" customWidth="1"/>
    <col min="41" max="42" width="9.5703125" bestFit="1" customWidth="1"/>
    <col min="43" max="43" width="6.42578125" customWidth="1"/>
    <col min="44" max="44" width="13.5703125" bestFit="1" customWidth="1"/>
    <col min="45" max="45" width="9.5703125" bestFit="1" customWidth="1"/>
    <col min="46" max="46" width="6.42578125" customWidth="1"/>
    <col min="47" max="47" width="10" bestFit="1" customWidth="1"/>
    <col min="48" max="48" width="8.28515625" customWidth="1"/>
    <col min="49" max="49" width="6.42578125" customWidth="1"/>
    <col min="50" max="50" width="10" bestFit="1" customWidth="1"/>
    <col min="51" max="51" width="9.85546875" bestFit="1" customWidth="1"/>
    <col min="52" max="52" width="6.42578125" customWidth="1"/>
    <col min="53" max="53" width="11.7109375" bestFit="1" customWidth="1"/>
    <col min="54" max="55" width="9.5703125" bestFit="1" customWidth="1"/>
    <col min="56" max="56" width="6.42578125" customWidth="1"/>
    <col min="57" max="57" width="10" bestFit="1" customWidth="1"/>
    <col min="58" max="58" width="11.42578125" bestFit="1" customWidth="1"/>
    <col min="59" max="60" width="9.5703125" bestFit="1" customWidth="1"/>
    <col min="61" max="61" width="4.85546875" customWidth="1"/>
    <col min="62" max="62" width="8" customWidth="1"/>
    <col min="63" max="63" width="9.5703125" bestFit="1" customWidth="1"/>
    <col min="64" max="64" width="6.42578125" customWidth="1"/>
    <col min="65" max="66" width="9.5703125" bestFit="1" customWidth="1"/>
    <col min="67" max="67" width="6.42578125" customWidth="1"/>
    <col min="68" max="68" width="13.5703125" bestFit="1" customWidth="1"/>
    <col min="69" max="69" width="11.42578125" bestFit="1" customWidth="1"/>
    <col min="70" max="70" width="4.85546875" customWidth="1"/>
    <col min="71" max="73" width="9.5703125" bestFit="1" customWidth="1"/>
    <col min="74" max="74" width="13.5703125" bestFit="1" customWidth="1"/>
    <col min="75" max="75" width="11.42578125" bestFit="1" customWidth="1"/>
    <col min="76" max="76" width="13.5703125" bestFit="1" customWidth="1"/>
    <col min="77" max="77" width="11.42578125" bestFit="1" customWidth="1"/>
    <col min="78" max="78" width="9.5703125" bestFit="1" customWidth="1"/>
    <col min="79" max="79" width="13.5703125" bestFit="1" customWidth="1"/>
    <col min="80" max="80" width="8.28515625" customWidth="1"/>
    <col min="81" max="82" width="6.42578125" customWidth="1"/>
    <col min="83" max="83" width="10" bestFit="1" customWidth="1"/>
    <col min="84" max="84" width="6.42578125" customWidth="1"/>
  </cols>
  <sheetData>
    <row r="4" spans="2:21">
      <c r="C4" s="4" t="s">
        <v>2750</v>
      </c>
    </row>
    <row r="5" spans="2:21">
      <c r="B5" s="4" t="s">
        <v>18</v>
      </c>
      <c r="C5" t="s">
        <v>2299</v>
      </c>
      <c r="D5" t="s">
        <v>2298</v>
      </c>
      <c r="E5" t="s">
        <v>2274</v>
      </c>
      <c r="F5" t="s">
        <v>2294</v>
      </c>
      <c r="G5" t="s">
        <v>2276</v>
      </c>
      <c r="H5" t="s">
        <v>2295</v>
      </c>
      <c r="I5" t="s">
        <v>28</v>
      </c>
      <c r="J5" t="s">
        <v>2296</v>
      </c>
      <c r="K5" t="s">
        <v>2285</v>
      </c>
      <c r="L5" t="s">
        <v>2288</v>
      </c>
      <c r="M5" t="s">
        <v>2292</v>
      </c>
      <c r="N5" t="s">
        <v>304</v>
      </c>
      <c r="O5" t="s">
        <v>2286</v>
      </c>
      <c r="P5" t="s">
        <v>2297</v>
      </c>
      <c r="Q5" t="s">
        <v>2287</v>
      </c>
      <c r="R5" t="s">
        <v>2275</v>
      </c>
      <c r="S5" t="s">
        <v>2290</v>
      </c>
      <c r="T5" t="s">
        <v>622</v>
      </c>
      <c r="U5" t="s">
        <v>2251</v>
      </c>
    </row>
    <row r="6" spans="2:21">
      <c r="B6" s="2">
        <v>146</v>
      </c>
    </row>
    <row r="7" spans="2:21">
      <c r="B7" s="3" t="s">
        <v>28</v>
      </c>
    </row>
    <row r="8" spans="2:21">
      <c r="B8" s="2">
        <v>150</v>
      </c>
    </row>
    <row r="9" spans="2:21">
      <c r="B9" s="3" t="s">
        <v>2269</v>
      </c>
    </row>
    <row r="10" spans="2:21">
      <c r="B10" s="2">
        <v>172</v>
      </c>
    </row>
    <row r="11" spans="2:21">
      <c r="B11" s="3" t="s">
        <v>2271</v>
      </c>
    </row>
    <row r="12" spans="2:21">
      <c r="B12" s="2">
        <v>192</v>
      </c>
    </row>
    <row r="13" spans="2:21">
      <c r="B13" s="3" t="s">
        <v>2272</v>
      </c>
    </row>
    <row r="14" spans="2:21">
      <c r="B14" s="2">
        <v>194</v>
      </c>
    </row>
    <row r="15" spans="2:21">
      <c r="B15" s="3" t="s">
        <v>2273</v>
      </c>
    </row>
    <row r="16" spans="2:21">
      <c r="B16" s="2">
        <v>198</v>
      </c>
    </row>
    <row r="17" spans="2:2">
      <c r="B17" s="3" t="s">
        <v>2275</v>
      </c>
    </row>
    <row r="18" spans="2:2">
      <c r="B18" s="2">
        <v>202</v>
      </c>
    </row>
    <row r="19" spans="2:2">
      <c r="B19" s="3" t="s">
        <v>2276</v>
      </c>
    </row>
    <row r="20" spans="2:2">
      <c r="B20" s="2">
        <v>209</v>
      </c>
    </row>
    <row r="21" spans="2:2">
      <c r="B21" s="3" t="s">
        <v>304</v>
      </c>
    </row>
    <row r="22" spans="2:2">
      <c r="B22" s="2">
        <v>211</v>
      </c>
    </row>
    <row r="23" spans="2:2">
      <c r="B23" s="3" t="s">
        <v>304</v>
      </c>
    </row>
    <row r="24" spans="2:2">
      <c r="B24" s="2">
        <v>387</v>
      </c>
    </row>
    <row r="25" spans="2:2">
      <c r="B25" s="3" t="s">
        <v>2279</v>
      </c>
    </row>
    <row r="26" spans="2:2">
      <c r="B26" s="2">
        <v>401</v>
      </c>
    </row>
    <row r="27" spans="2:2">
      <c r="B27" s="3" t="s">
        <v>2280</v>
      </c>
    </row>
    <row r="28" spans="2:2">
      <c r="B28" s="2">
        <v>809</v>
      </c>
    </row>
    <row r="29" spans="2:2">
      <c r="B29" s="3" t="s">
        <v>2284</v>
      </c>
    </row>
    <row r="30" spans="2:2">
      <c r="B30" s="2">
        <v>812</v>
      </c>
    </row>
    <row r="31" spans="2:2">
      <c r="B31" s="3" t="s">
        <v>622</v>
      </c>
    </row>
    <row r="32" spans="2:2">
      <c r="B32" s="2">
        <v>813</v>
      </c>
    </row>
    <row r="33" spans="2:2">
      <c r="B33" s="3" t="s">
        <v>2285</v>
      </c>
    </row>
    <row r="34" spans="2:2">
      <c r="B34" s="2">
        <v>814</v>
      </c>
    </row>
    <row r="35" spans="2:2">
      <c r="B35" s="3" t="s">
        <v>2286</v>
      </c>
    </row>
    <row r="36" spans="2:2">
      <c r="B36" s="2">
        <v>817</v>
      </c>
    </row>
    <row r="37" spans="2:2">
      <c r="B37" s="3" t="s">
        <v>2287</v>
      </c>
    </row>
    <row r="38" spans="2:2">
      <c r="B38" s="2">
        <v>818</v>
      </c>
    </row>
    <row r="39" spans="2:2">
      <c r="B39" s="3" t="s">
        <v>2288</v>
      </c>
    </row>
    <row r="40" spans="2:2">
      <c r="B40" s="2">
        <v>821</v>
      </c>
    </row>
    <row r="41" spans="2:2">
      <c r="B41" s="3" t="s">
        <v>2291</v>
      </c>
    </row>
    <row r="42" spans="2:2">
      <c r="B42" s="2">
        <v>822</v>
      </c>
    </row>
    <row r="43" spans="2:2">
      <c r="B43" s="3" t="s">
        <v>2292</v>
      </c>
    </row>
    <row r="44" spans="2:2">
      <c r="B44" s="2">
        <v>823</v>
      </c>
    </row>
    <row r="45" spans="2:2">
      <c r="B45" s="3" t="s">
        <v>2293</v>
      </c>
    </row>
    <row r="46" spans="2:2">
      <c r="B46" s="2">
        <v>824</v>
      </c>
    </row>
    <row r="47" spans="2:2">
      <c r="B47" s="3" t="s">
        <v>2294</v>
      </c>
    </row>
    <row r="48" spans="2:2">
      <c r="B48" s="2">
        <v>825</v>
      </c>
    </row>
    <row r="49" spans="2:2">
      <c r="B49" s="3" t="s">
        <v>2295</v>
      </c>
    </row>
    <row r="50" spans="2:2">
      <c r="B50" s="2">
        <v>826</v>
      </c>
    </row>
    <row r="51" spans="2:2">
      <c r="B51" s="3" t="s">
        <v>2296</v>
      </c>
    </row>
    <row r="52" spans="2:2">
      <c r="B52" s="2">
        <v>827</v>
      </c>
    </row>
    <row r="53" spans="2:2">
      <c r="B53" s="3" t="s">
        <v>2297</v>
      </c>
    </row>
    <row r="54" spans="2:2">
      <c r="B54" s="2">
        <v>828</v>
      </c>
    </row>
    <row r="55" spans="2:2">
      <c r="B55" s="3" t="s">
        <v>2298</v>
      </c>
    </row>
    <row r="56" spans="2:2">
      <c r="B56" s="2">
        <v>831</v>
      </c>
    </row>
    <row r="57" spans="2:2">
      <c r="B57" s="3" t="s">
        <v>2299</v>
      </c>
    </row>
    <row r="58" spans="2:2">
      <c r="B58" s="2" t="s">
        <v>2251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2"/>
  <sheetViews>
    <sheetView topLeftCell="A9" workbookViewId="0">
      <selection activeCell="B23" sqref="B23"/>
    </sheetView>
  </sheetViews>
  <sheetFormatPr defaultRowHeight="12"/>
  <cols>
    <col min="2" max="2" width="9.140625" style="1"/>
  </cols>
  <sheetData>
    <row r="4" spans="2:3">
      <c r="B4" s="1">
        <v>141</v>
      </c>
      <c r="C4" t="s">
        <v>2268</v>
      </c>
    </row>
    <row r="5" spans="2:3">
      <c r="B5" s="1">
        <v>146</v>
      </c>
      <c r="C5" t="s">
        <v>28</v>
      </c>
    </row>
    <row r="6" spans="2:3">
      <c r="B6" s="1">
        <v>150</v>
      </c>
      <c r="C6" t="s">
        <v>2269</v>
      </c>
    </row>
    <row r="7" spans="2:3">
      <c r="B7" s="1">
        <v>166</v>
      </c>
      <c r="C7" t="s">
        <v>2270</v>
      </c>
    </row>
    <row r="8" spans="2:3">
      <c r="B8" s="1">
        <v>172</v>
      </c>
      <c r="C8" t="s">
        <v>2271</v>
      </c>
    </row>
    <row r="9" spans="2:3">
      <c r="B9" s="1">
        <v>192</v>
      </c>
      <c r="C9" t="s">
        <v>2272</v>
      </c>
    </row>
    <row r="10" spans="2:3">
      <c r="B10" s="1">
        <v>194</v>
      </c>
      <c r="C10" t="s">
        <v>2273</v>
      </c>
    </row>
    <row r="11" spans="2:3">
      <c r="B11" s="1">
        <v>196</v>
      </c>
      <c r="C11" t="s">
        <v>2274</v>
      </c>
    </row>
    <row r="12" spans="2:3">
      <c r="B12" s="1">
        <v>198</v>
      </c>
      <c r="C12" t="s">
        <v>2275</v>
      </c>
    </row>
    <row r="13" spans="2:3">
      <c r="B13" s="1">
        <v>202</v>
      </c>
      <c r="C13" t="s">
        <v>2276</v>
      </c>
    </row>
    <row r="14" spans="2:3">
      <c r="B14" s="1">
        <v>209</v>
      </c>
      <c r="C14" t="s">
        <v>494</v>
      </c>
    </row>
    <row r="15" spans="2:3">
      <c r="B15" s="1">
        <v>209</v>
      </c>
      <c r="C15" t="s">
        <v>304</v>
      </c>
    </row>
    <row r="16" spans="2:3">
      <c r="B16" s="1">
        <v>211</v>
      </c>
      <c r="C16" t="s">
        <v>494</v>
      </c>
    </row>
    <row r="17" spans="2:3">
      <c r="B17" s="1">
        <v>211</v>
      </c>
      <c r="C17" t="s">
        <v>304</v>
      </c>
    </row>
    <row r="18" spans="2:3">
      <c r="B18" s="1">
        <v>254</v>
      </c>
      <c r="C18" t="s">
        <v>2277</v>
      </c>
    </row>
    <row r="19" spans="2:3">
      <c r="B19" s="1">
        <v>260</v>
      </c>
      <c r="C19" t="s">
        <v>2278</v>
      </c>
    </row>
    <row r="20" spans="2:3">
      <c r="B20" s="1">
        <v>267</v>
      </c>
      <c r="C20" t="s">
        <v>494</v>
      </c>
    </row>
    <row r="21" spans="2:3">
      <c r="B21" s="1">
        <v>387</v>
      </c>
      <c r="C21" t="s">
        <v>2279</v>
      </c>
    </row>
    <row r="22" spans="2:3">
      <c r="B22" s="1">
        <v>401</v>
      </c>
      <c r="C22" t="s">
        <v>2280</v>
      </c>
    </row>
    <row r="23" spans="2:3">
      <c r="B23" s="1">
        <v>615</v>
      </c>
      <c r="C23" t="s">
        <v>2281</v>
      </c>
    </row>
    <row r="24" spans="2:3">
      <c r="B24" s="1">
        <v>715</v>
      </c>
      <c r="C24" t="s">
        <v>2282</v>
      </c>
    </row>
    <row r="25" spans="2:3">
      <c r="B25" s="1">
        <v>727</v>
      </c>
      <c r="C25" t="s">
        <v>2283</v>
      </c>
    </row>
    <row r="26" spans="2:3">
      <c r="B26" s="1">
        <v>809</v>
      </c>
      <c r="C26" t="s">
        <v>2284</v>
      </c>
    </row>
    <row r="27" spans="2:3">
      <c r="B27" s="1">
        <v>812</v>
      </c>
      <c r="C27" t="s">
        <v>622</v>
      </c>
    </row>
    <row r="28" spans="2:3">
      <c r="B28" s="1">
        <v>813</v>
      </c>
      <c r="C28" t="s">
        <v>2285</v>
      </c>
    </row>
    <row r="29" spans="2:3">
      <c r="B29" s="1">
        <v>814</v>
      </c>
      <c r="C29" t="s">
        <v>2286</v>
      </c>
    </row>
    <row r="30" spans="2:3">
      <c r="B30" s="1">
        <v>817</v>
      </c>
      <c r="C30" t="s">
        <v>2287</v>
      </c>
    </row>
    <row r="31" spans="2:3">
      <c r="B31" s="1">
        <v>818</v>
      </c>
      <c r="C31" t="s">
        <v>2288</v>
      </c>
    </row>
    <row r="32" spans="2:3">
      <c r="B32" s="1">
        <v>819</v>
      </c>
      <c r="C32" t="s">
        <v>2289</v>
      </c>
    </row>
    <row r="33" spans="2:3">
      <c r="B33" s="1">
        <v>820</v>
      </c>
      <c r="C33" t="s">
        <v>2290</v>
      </c>
    </row>
    <row r="34" spans="2:3">
      <c r="B34" s="1">
        <v>821</v>
      </c>
      <c r="C34" t="s">
        <v>2291</v>
      </c>
    </row>
    <row r="35" spans="2:3">
      <c r="B35" s="1">
        <v>822</v>
      </c>
      <c r="C35" t="s">
        <v>2292</v>
      </c>
    </row>
    <row r="36" spans="2:3">
      <c r="B36" s="1">
        <v>823</v>
      </c>
      <c r="C36" t="s">
        <v>2293</v>
      </c>
    </row>
    <row r="37" spans="2:3">
      <c r="B37" s="1">
        <v>824</v>
      </c>
      <c r="C37" t="s">
        <v>2294</v>
      </c>
    </row>
    <row r="38" spans="2:3">
      <c r="B38" s="1">
        <v>825</v>
      </c>
      <c r="C38" t="s">
        <v>2295</v>
      </c>
    </row>
    <row r="39" spans="2:3">
      <c r="B39" s="1">
        <v>826</v>
      </c>
      <c r="C39" t="s">
        <v>2296</v>
      </c>
    </row>
    <row r="40" spans="2:3">
      <c r="B40" s="1">
        <v>827</v>
      </c>
      <c r="C40" t="s">
        <v>2297</v>
      </c>
    </row>
    <row r="41" spans="2:3">
      <c r="B41" s="1">
        <v>828</v>
      </c>
      <c r="C41" t="s">
        <v>2298</v>
      </c>
    </row>
    <row r="42" spans="2:3">
      <c r="B42" s="1">
        <v>831</v>
      </c>
      <c r="C42" t="s">
        <v>2299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2017년 둘다오류</vt:lpstr>
      <vt:lpstr>Sheet2</vt:lpstr>
      <vt:lpstr>계정과목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2019-04-05T09:14:18Z</dcterms:created>
  <dcterms:modified xsi:type="dcterms:W3CDTF">2019-04-19T08:10:09Z</dcterms:modified>
</cp:coreProperties>
</file>