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960"/>
  </bookViews>
  <sheets>
    <sheet name="Comparis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<sst xmlns="http://schemas.openxmlformats.org/spreadsheetml/2006/main" count="12" uniqueCount="12">
  <si>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Stage</t>
  </si>
  <si>
    <t>Avg Cost 1</t>
  </si>
  <si>
    <t>Avg Cost 2</t>
  </si>
  <si>
    <t>Avg Cost 3</t>
  </si>
  <si>
    <t>Std Cost 1</t>
  </si>
  <si>
    <t>Std Cost 2</t>
  </si>
  <si>
    <t>Std Cost 3</t>
  </si>
  <si>
    <t>Resources input</t>
  </si>
  <si>
    <t>Appropriation &amp; circulation</t>
  </si>
  <si>
    <t>Transformation &amp; conservation</t>
  </si>
  <si>
    <t>Consumption &amp; excretion</t>
  </si>
  <si>
    <t>Wastes output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</si>
</sst>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tabSelected="1" zoomScaleSheetLayoutView="60" workbookViewId="0">
      <selection activeCell="L16" sqref="A1:L16"/>
    </sheetView>
  </sheetViews>
  <sheetFormatPr defaultColWidth="10.3846153846154" defaultRowHeight="16.8"/>
  <cols>
    <col min="5" max="5" width="12.9230769230769"/>
    <col min="6" max="6" width="14.0769230769231"/>
    <col min="9" max="10" width="12.9230769230769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>
      <c r="A2" t="s">
        <v>7</v>
      </c>
      <c r="B2">
        <v>5.52631578947368</v>
      </c>
      <c r="C2">
        <v>3.78947368421052</v>
      </c>
      <c r="D2">
        <v>9.21052631578947</v>
      </c>
      <c r="E2">
        <v>3.37745499097567</v>
      </c>
      <c r="F2">
        <v>2.23792543425992</v>
      </c>
      <c r="G2">
        <v>6.14370835526643</v>
      </c>
      <c r="H2">
        <v>19</v>
      </c>
      <c r="I2">
        <f>H2*B2</f>
        <v>105</v>
      </c>
      <c r="J2">
        <f>H2*C2</f>
        <v>71.9999999999999</v>
      </c>
      <c r="K2">
        <f>H2*D2</f>
        <v>175</v>
      </c>
    </row>
    <row r="3" spans="1:11">
      <c r="A3" t="s">
        <v>8</v>
      </c>
      <c r="B3">
        <v>2.9</v>
      </c>
      <c r="C3">
        <v>3.9</v>
      </c>
      <c r="D3">
        <v>4.3</v>
      </c>
      <c r="E3">
        <v>2.69999999999999</v>
      </c>
      <c r="F3">
        <v>1.64012194668567</v>
      </c>
      <c r="G3">
        <v>3.60693775937428</v>
      </c>
      <c r="H3">
        <v>10</v>
      </c>
      <c r="I3">
        <f>H3*B3</f>
        <v>29</v>
      </c>
      <c r="J3">
        <f>H3*C3</f>
        <v>39</v>
      </c>
      <c r="K3">
        <f>H3*D3</f>
        <v>43</v>
      </c>
    </row>
    <row r="4" spans="1:11">
      <c r="A4" t="s">
        <v>9</v>
      </c>
      <c r="B4">
        <v>2.9</v>
      </c>
      <c r="C4">
        <v>3.5</v>
      </c>
      <c r="D4">
        <v>3.3</v>
      </c>
      <c r="E4">
        <v>2.02237484161566</v>
      </c>
      <c r="F4">
        <v>2.15638586528478</v>
      </c>
      <c r="G4">
        <v>2.1</v>
      </c>
      <c r="H4">
        <v>10</v>
      </c>
      <c r="I4">
        <f>H4*B4</f>
        <v>29</v>
      </c>
      <c r="J4">
        <f>H4*C4</f>
        <v>35</v>
      </c>
      <c r="K4">
        <f>H4*D4</f>
        <v>33</v>
      </c>
    </row>
    <row r="5" spans="1:11">
      <c r="A5" t="s">
        <v>10</v>
      </c>
      <c r="B5">
        <v>4.25</v>
      </c>
      <c r="C5">
        <v>2.5</v>
      </c>
      <c r="D5">
        <v>7.5</v>
      </c>
      <c r="E5">
        <v>2.77263412660235</v>
      </c>
      <c r="F5">
        <v>1.11803398874989</v>
      </c>
      <c r="G5">
        <v>8.07774721070175</v>
      </c>
      <c r="H5">
        <v>4</v>
      </c>
      <c r="I5">
        <f>H5*B5</f>
        <v>17</v>
      </c>
      <c r="J5">
        <f>H5*C5</f>
        <v>10</v>
      </c>
      <c r="K5">
        <f>H5*D5</f>
        <v>30</v>
      </c>
    </row>
    <row r="6" spans="1:11">
      <c r="A6" t="s">
        <v>11</v>
      </c>
      <c r="B6">
        <v>10.5714285714285</v>
      </c>
      <c r="C6">
        <v>4.85714285714285</v>
      </c>
      <c r="D6">
        <v>11.5714285714285</v>
      </c>
      <c r="E6">
        <v>5.77821383318762</v>
      </c>
      <c r="F6">
        <v>1.45686271816936</v>
      </c>
      <c r="G6">
        <v>6.49960752347275</v>
      </c>
      <c r="H6">
        <v>7</v>
      </c>
      <c r="I6">
        <f>H6*B6</f>
        <v>73.9999999999995</v>
      </c>
      <c r="J6">
        <f>H6*C6</f>
        <v>34</v>
      </c>
      <c r="K6">
        <f>H6*D6</f>
        <v>80.9999999999995</v>
      </c>
    </row>
    <row r="7" spans="9:11">
      <c r="I7">
        <f>SUM(I2:I6)</f>
        <v>253.999999999999</v>
      </c>
      <c r="J7">
        <f>SUM(J2:J6)</f>
        <v>190</v>
      </c>
      <c r="K7">
        <f>SUM(K2:K6)</f>
        <v>361.999999999999</v>
      </c>
    </row>
    <row r="9" spans="5:10">
      <c r="E9">
        <f>(G2-E2)/G2</f>
        <v>0.450257923118943</v>
      </c>
      <c r="F9">
        <f>(G2-F2)/G2</f>
        <v>0.635737032936865</v>
      </c>
      <c r="I9">
        <f>(K7-I7)/K7</f>
        <v>0.298342541436465</v>
      </c>
      <c r="J9">
        <f>(K7-J7)/K7</f>
        <v>0.475138121546961</v>
      </c>
    </row>
    <row r="10" spans="5:6">
      <c r="E10">
        <f>(G3-E3)/G3</f>
        <v>0.251442586448074</v>
      </c>
      <c r="F10">
        <f>(G3-F3)/G3</f>
        <v>0.545286873214526</v>
      </c>
    </row>
    <row r="11" spans="5:6">
      <c r="E11">
        <f>(G4-E4)/G4</f>
        <v>0.0369643611354001</v>
      </c>
      <c r="F11">
        <f>(G4-F4)/G4</f>
        <v>-0.0268504120403714</v>
      </c>
    </row>
    <row r="12" spans="5:6">
      <c r="E12">
        <f>(G5-E5)/G5</f>
        <v>0.656756512146228</v>
      </c>
      <c r="F12">
        <f>(G5-F5)/G5</f>
        <v>0.861590866910434</v>
      </c>
    </row>
    <row r="13" spans="5:6">
      <c r="E13">
        <f>(G6-E6)/G6</f>
        <v>0.11099034636782</v>
      </c>
      <c r="F13">
        <f>(G6-F6)/G6</f>
        <v>0.775853739951523</v>
      </c>
    </row>
    <row r="16" spans="5:6">
      <c r="E16">
        <f>AVERAGE(E9:E13)</f>
        <v>0.301282345843293</v>
      </c>
      <c r="F16">
        <f>AVERAGE(F9:F13)</f>
        <v>0.558323620194595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Comparison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天天开心</cp:lastModifiedBy>
  <dcterms:created xsi:type="dcterms:W3CDTF">2025-01-21T13:38:22Z</dcterms:created>
  <dcterms:modified xsi:type="dcterms:W3CDTF">2025-01-22T22:27:40Z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2052-6.7.1.8828</vt:lpwstr>
  </property>
  <property fmtid="{D5CDD505-2E9C-101B-9397-08002B2CF9AE}" pid="3" name="ICV">
    <vt:lpwstr>B65B5A31985D271B5C0091673937C148_43</vt:lpwstr>
  </property>
</Properties>
</file>