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tabRatio="283" activeTab="1"/>
  </bookViews>
  <sheets>
    <sheet name="卡牌" sheetId="2" r:id="rId1"/>
    <sheet name="基础说明" sheetId="3" r:id="rId2"/>
    <sheet name="旧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<sst xmlns="http://schemas.openxmlformats.org/spreadsheetml/2006/main" count="631" uniqueCount="489">
  <si>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</si>
  <si>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</si>
  <si>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</si>
  <si>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</si>
  <si>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</si>
  <si>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</si>
  <si>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</si>
  <si>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</si>
  <si>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</si>
  <si>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</si>
  <si>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</si>
  <si>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</si>
  <si>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</si>
  <si>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</si>
  <si>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</si>
  <si>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</si>
  <si>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</si>
  <si>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</si>
  <si>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</si>
  <si>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</si>
  <si>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</si>
  <si>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</si>
  <si>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</si>
  <si>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</si>
  <si>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</si>
  <si>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</si>
  <si>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</si>
  <si>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</si>
  <si>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</si>
  <si>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</si>
  <si>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</si>
  <si>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</si>
  <si>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</si>
  <si>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</si>
  <si>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</si>
  <si>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</si>
  <si>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</si>
  <si>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</si>
  <si>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</si>
  <si>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</si>
  <si>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</si>
  <si>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</si>
  <si>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</si>
  <si>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</si>
  <si>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</si>
  <si>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</si>
  <si>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</si>
  <si>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</si>
  <si>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</si>
  <si>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</si>
  <si>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</si>
  <si>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</si>
  <si>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</si>
  <si>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</si>
  <si>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</si>
  <si>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</si>
  <si>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</si>
  <si>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</si>
  <si>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</si>
  <si>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</si>
  <si>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</si>
  <si>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</si>
  <si>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</si>
  <si>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</si>
  <si>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##type</t>
  </si>
  <si>
    <t>int</t>
  </si>
  <si>
    <t>string</t>
  </si>
  <si>
    <t>##string</t>
  </si>
  <si>
    <t>float</t>
  </si>
  <si>
    <t>bool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</si>
  <si>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</si>
  <si>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</si>
  <si>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</si>
  <si>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</si>
  <si>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</si>
  <si>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</si>
  <si>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</si>
  <si>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</si>
  <si>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</si>
  <si>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</si>
  <si>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</si>
  <si>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</si>
  <si>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</si>
  <si>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</si>
  <si>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</si>
  <si>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</si>
  <si>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</si>
  <si>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</si>
  <si>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</si>
  <si>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</si>
  <si>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</si>
  <si>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</si>
  <si>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</si>
  <si>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</si>
  <si>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</si>
  <si>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</si>
  <si>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</si>
  <si>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</si>
  <si>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</si>
  <si>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</si>
  <si>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</si>
  <si>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</si>
  <si>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</si>
  <si>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</si>
  <si>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</si>
  <si>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</si>
  <si>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</si>
  <si>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</si>
  <si>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</si>
  <si>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</si>
  <si>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</si>
  <si>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</si>
  <si>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</si>
  <si>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</si>
  <si>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</si>
  <si>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</si>
  <si>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</si>
  <si>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</si>
  <si>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</si>
  <si>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</si>
  <si>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</si>
  <si>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</si>
  <si>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</si>
  <si>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</si>
  <si>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</si>
  <si>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</si>
  <si>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</si>
  <si>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</si>
  <si>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</si>
  <si>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</si>
  <si>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</si>
  <si>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</si>
  <si>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</si>
  <si>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</si>
  <si>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</si>
  <si>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</si>
  <si>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</si>
  <si>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</si>
  <si>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</si>
  <si>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少信仰消耗，抽一张牌，增加少量危险值</t>
  </si>
  <si>
    <t>抽两张牌</t>
  </si>
  <si>
    <t>assets/icon/card2</t>
  </si>
  <si>
    <t>少信仰消耗，抽两张牌，杀掉少量非信徒</t>
  </si>
  <si>
    <t>抽三张牌</t>
  </si>
  <si>
    <t>assets/icon/card3</t>
  </si>
  <si>
    <t>中信仰消耗，抽三张牌，增加中等危险值，杀掉少量信徒</t>
  </si>
  <si>
    <t>转化信徒小</t>
  </si>
  <si>
    <t>assets/icon/card4</t>
  </si>
  <si>
    <t>少信仰消耗，转化信徒小，增加中等危险值，降低少量理智</t>
  </si>
  <si>
    <t>转化信徒中</t>
  </si>
  <si>
    <t>assets/icon/card5</t>
  </si>
  <si>
    <t>转化信徒中，降低中等理智，杀非信徒大，增加大量危险</t>
  </si>
  <si>
    <t>转化信徒大</t>
  </si>
  <si>
    <t>assets/icon/card6</t>
  </si>
  <si>
    <t>大量仰消耗，转化信徒大，增加中等危险值</t>
  </si>
  <si>
    <t>群体转化小</t>
  </si>
  <si>
    <t>assets/icon/card7</t>
  </si>
  <si>
    <t>中等仰消耗，群体转化极小，增加少量危险值，降低少量理智</t>
  </si>
  <si>
    <t>群体转化中</t>
  </si>
  <si>
    <t>assets/icon/card8</t>
  </si>
  <si>
    <t>少信仰消耗，群体转化中，增加大量危险值</t>
  </si>
  <si>
    <t>杀非信徒小</t>
  </si>
  <si>
    <t>assets/icon/card9</t>
  </si>
  <si>
    <t>少信仰消耗，杀非信徒小</t>
  </si>
  <si>
    <t>杀非信徒大</t>
  </si>
  <si>
    <t>assets/icon/card10</t>
  </si>
  <si>
    <t>少信仰消耗，杀非信徒大</t>
  </si>
  <si>
    <t>杀市民小</t>
  </si>
  <si>
    <t>assets/icon/card11</t>
  </si>
  <si>
    <t>少信仰消耗，杀市民小</t>
  </si>
  <si>
    <t>杀市民大</t>
  </si>
  <si>
    <t>assets/icon/card12</t>
  </si>
  <si>
    <t>杀市民大，降低大量理智，增加大量危险值</t>
  </si>
  <si>
    <t>群体杀市民大</t>
  </si>
  <si>
    <t>assets/icon/card13</t>
  </si>
  <si>
    <t>少信仰消耗，群体杀市民大</t>
  </si>
  <si>
    <t>获取信仰小</t>
  </si>
  <si>
    <t>assets/icon/card14</t>
  </si>
  <si>
    <t>少信仰消耗，获取信仰小</t>
  </si>
  <si>
    <t>获取信仰中</t>
  </si>
  <si>
    <t>assets/icon/card15</t>
  </si>
  <si>
    <t>少信仰消耗，获取信仰中</t>
  </si>
  <si>
    <t>获取信仰大</t>
  </si>
  <si>
    <t>assets/icon/card16</t>
  </si>
  <si>
    <t>少信仰消耗，获取信仰大</t>
  </si>
  <si>
    <t>群体获取信仰中</t>
  </si>
  <si>
    <t>assets/icon/card17</t>
  </si>
  <si>
    <t>少信仰消耗，群体获取信仰中</t>
  </si>
  <si>
    <t>降低理智小</t>
  </si>
  <si>
    <t>assets/icon/card18</t>
  </si>
  <si>
    <t>少信仰消耗，降低理智小</t>
  </si>
  <si>
    <t>降低理智中</t>
  </si>
  <si>
    <t>assets/icon/card19</t>
  </si>
  <si>
    <t>少信仰消耗，降低理智中</t>
  </si>
  <si>
    <t>降低理智大</t>
  </si>
  <si>
    <t>assets/icon/card20</t>
  </si>
  <si>
    <t>少信仰消耗，降低理智大</t>
  </si>
  <si>
    <t>群体降低理智中</t>
  </si>
  <si>
    <t>assets/icon/card21</t>
  </si>
  <si>
    <t>少信仰消耗，群体降低理智中</t>
  </si>
  <si>
    <t>降低危险小</t>
  </si>
  <si>
    <t>assets/icon/card22</t>
  </si>
  <si>
    <t>少信仰消耗，降低危险小</t>
  </si>
  <si>
    <t>降低危险中</t>
  </si>
  <si>
    <t>assets/icon/card23</t>
  </si>
  <si>
    <t>少信仰消耗，降低危险中</t>
  </si>
  <si>
    <t>降低危险大</t>
  </si>
  <si>
    <t>assets/icon/card24</t>
  </si>
  <si>
    <t>少信仰消耗，降低危险大</t>
  </si>
  <si>
    <t>转化信徒百分比小</t>
  </si>
  <si>
    <t>assets/icon/card25</t>
  </si>
  <si>
    <t>少信仰消耗，转化信徒百分比小</t>
  </si>
  <si>
    <t>群体转化百分比小</t>
  </si>
  <si>
    <t>assets/icon/card26</t>
  </si>
  <si>
    <t>少信仰消耗，群体转化百分比小</t>
  </si>
  <si>
    <t>群体杀市民百分比小</t>
  </si>
  <si>
    <t>assets/icon/card27</t>
  </si>
  <si>
    <t>少信仰消耗，群体杀市民小</t>
  </si>
  <si>
    <t>群体获取信仰百分比中</t>
  </si>
  <si>
    <t>assets/icon/card28</t>
  </si>
  <si>
    <t>群体获取信仰百分比大</t>
  </si>
  <si>
    <t>assets/icon/card29</t>
  </si>
  <si>
    <t>少信仰消耗，群体获取信仰大</t>
  </si>
  <si>
    <t>群体降低理智百分比小</t>
  </si>
  <si>
    <t>assets/icon/card30</t>
  </si>
  <si>
    <t>少信仰消耗，群体降低理智小</t>
  </si>
  <si>
    <t>群体降低理智百分比中</t>
  </si>
  <si>
    <t>assets/icon/card31</t>
  </si>
  <si>
    <t>摧毁城市</t>
  </si>
  <si>
    <t>assets/icon/card32</t>
  </si>
  <si>
    <t>极大量信仰消耗，摧毁城市，杀城市中所有人，增加极大量危险值</t>
  </si>
  <si>
    <t>消耗信仰</t>
  </si>
  <si>
    <t>消耗中等信仰，杀信徒小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</si>
  <si>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</si>
  <si>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</si>
  <si>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</si>
  <si>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</si>
  <si>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</si>
  <si>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</si>
  <si>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</si>
  <si>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</si>
  <si>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</si>
  <si>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</si>
  <si>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</si>
  <si>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</si>
  <si>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</si>
  <si>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</si>
  <si>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</si>
  <si>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</si>
  <si>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</si>
  <si>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</si>
  <si>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</si>
  <si>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</si>
  <si>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</si>
  <si>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全球总人口</t>
  </si>
  <si>
    <t>1000000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</si>
  <si>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</si>
  <si>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</si>
  <si>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</si>
  <si>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城市数量</t>
  </si>
  <si>
    <t>14</t>
  </si>
  <si>
    <t>平均每个城市人口比7w多一点</t>
  </si>
  <si>
    <t>临海</t>
  </si>
  <si>
    <t>内陆城市市民人口</t>
  </si>
  <si>
    <t>岛屿</t>
  </si>
  <si>
    <t>内陆城市数量</t>
  </si>
  <si>
    <t>5</t>
  </si>
  <si>
    <t>内陆城市人口总数410000‬</t>
  </si>
  <si>
    <t>荒漠</t>
  </si>
  <si>
    <t>临海城市市民人口</t>
  </si>
  <si>
    <t>雪山</t>
  </si>
  <si>
    <t>临海城市数量</t>
  </si>
  <si>
    <t>4</t>
  </si>
  <si>
    <t>临海城市人口总数400000</t>
  </si>
  <si>
    <t>草原</t>
  </si>
  <si>
    <t>岛屿城市市民人口</t>
  </si>
  <si>
    <t>雨林</t>
  </si>
  <si>
    <t>岛屿城市数量</t>
  </si>
  <si>
    <t>1</t>
  </si>
  <si>
    <t>城市类型有</t>
  </si>
  <si>
    <t>农业城市</t>
  </si>
  <si>
    <t>荒漠城市市民人口</t>
  </si>
  <si>
    <t>工业城市</t>
  </si>
  <si>
    <t>荒漠城市数量</t>
  </si>
  <si>
    <t>旅游城市</t>
  </si>
  <si>
    <t>雪山城市市民人口</t>
  </si>
  <si>
    <t>宗教城市</t>
  </si>
  <si>
    <t>雪山城市数量</t>
  </si>
  <si>
    <t>原始部落</t>
  </si>
  <si>
    <t>草原城市市民人口</t>
  </si>
  <si>
    <t>首府城市</t>
  </si>
  <si>
    <t>首府比较特殊，每个类型的场地只有一个首府，全球一共7个</t>
  </si>
  <si>
    <t>草原城市数量</t>
  </si>
  <si>
    <t>雨林城市市民人口</t>
  </si>
  <si>
    <t>雨林城市数量</t>
  </si>
  <si>
    <t>设单局游戏时长20min</t>
  </si>
  <si>
    <t>中等胜率，各方面比较均衡</t>
  </si>
  <si>
    <t>散播信仰流</t>
  </si>
  <si>
    <t>降低理智流</t>
  </si>
  <si>
    <t>信仰转化获胜</t>
  </si>
  <si>
    <t>珍珠梦</t>
  </si>
  <si>
    <t>14个转化1m人</t>
  </si>
  <si>
    <t>每信仰转化50人</t>
  </si>
  <si>
    <t>相当于叠满珍珠梦后花费2w信仰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</si>
  <si>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</si>
  <si>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</si>
  <si>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</si>
  <si>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</si>
  <si>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</si>
  <si>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</si>
  <si>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</si>
  <si>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</si>
  <si>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</si>
  <si>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</si>
  <si>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</si>
  <si>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</si>
  <si>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</si>
  <si>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</si>
  <si>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</si>
  <si>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</si>
  <si>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</si>
  <si>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</si>
  <si>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</si>
  <si>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</si>
  <si>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</si>
  <si>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</si>
  <si>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</si>
  <si>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</si>
  <si>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</si>
  <si>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</si>
  <si>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</si>
  <si>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</si>
  <si>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</si>
  <si>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</si>
  <si>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</si>
  <si>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</si>
  <si>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</si>
  <si>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</si>
  <si>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</si>
  <si>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</si>
  <si>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</si>
  <si>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</si>
  <si>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</si>
  <si>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</si>
  <si>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</si>
  <si>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</si>
  <si>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</si>
  <si>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</si>
  <si>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</si>
  <si>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</si>
  <si>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</si>
  <si>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</si>
  <si>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</si>
  <si>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</si>
  <si>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</si>
  <si>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</si>
  <si>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</si>
  <si>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</si>
  <si>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</si>
  <si>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</si>
  <si>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</si>
  <si>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</si>
  <si>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</si>
  <si>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</si>
  <si>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</si>
  <si>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</si>
  <si>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</si>
  <si>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</si>
  <si>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可以兼顾4种获胜方式的标准套牌，各种策略相对均衡，没有明显强势的地方也没有明显的弱势</t>
  </si>
  <si>
    <t>交通流</t>
  </si>
  <si>
    <t>全部都是事件牌，同时全部都是群体百分比效果，加强了信徒的转化效率，但是危险值比较容易上涨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</si>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</sst>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G17" sqref="G17"/>
    </sheetView>
  </sheetViews>
  <sheetFormatPr defaultColWidth="9" defaultRowHeight="13.5"/>
  <cols>
    <col min="1" max="2" width="9" style="1"/>
    <col min="3" max="3" width="25.25" style="1" customWidth="1"/>
    <col min="4" max="5" width="9" style="1"/>
    <col min="6" max="6" width="20.25" style="1" customWidth="1"/>
    <col min="7" max="7" width="57.75" style="1" customWidth="1"/>
    <col min="8" max="8" width="9" style="3"/>
    <col min="9" max="9" width="11" style="1" customWidth="1"/>
    <col min="10" max="10" width="10.5" style="1" customWidth="1"/>
    <col min="11" max="11" width="10.75" style="1" customWidth="1"/>
    <col min="12" max="12" width="10.375" style="1" customWidth="1"/>
    <col min="13" max="13" width="11.125" style="1" customWidth="1"/>
    <col min="14" max="16" width="11.375" style="1" customWidth="1"/>
    <col min="17" max="17" width="12.625" style="1" customWidth="1"/>
    <col min="18" max="18" width="12.5" style="1" customWidth="1"/>
    <col min="19" max="19" width="12.875" style="1" customWidth="1"/>
    <col min="20" max="20" width="14" style="1" customWidth="1"/>
    <col min="21" max="22" width="15.875" style="1" customWidth="1"/>
    <col min="23" max="23" width="11.625" style="33" customWidth="1"/>
    <col min="24" max="24" width="9.75" style="1" customWidth="1"/>
    <col min="25" max="29" width="12.25" style="1" customWidth="1"/>
    <col min="30" max="30" width="15.875" style="1" customWidth="1"/>
    <col min="31" max="33" width="12.25" style="1" customWidth="1"/>
    <col min="34" max="34" width="14.625" style="1" customWidth="1"/>
    <col min="35" max="35" width="9" style="4"/>
    <col min="36" max="36" width="14.25" style="1" customWidth="1"/>
    <col min="37" max="37" width="9" style="1"/>
    <col min="38" max="38" width="11" style="1" customWidth="1"/>
    <col min="39" max="39" width="12.375" style="1" customWidth="1"/>
    <col min="40" max="40" width="15" style="1" customWidth="1"/>
    <col min="41" max="41" width="10.25" style="1" customWidth="1"/>
    <col min="42" max="42" width="13.75" style="1" customWidth="1"/>
    <col min="43" max="43" width="15.125" style="1" customWidth="1"/>
    <col min="44" max="44" width="17.625" style="1" customWidth="1"/>
    <col min="45" max="45" width="10.125" style="1" customWidth="1"/>
    <col min="46" max="46" width="10.625" style="1" customWidth="1"/>
    <col min="47" max="47" width="14.25" style="1" customWidth="1"/>
    <col min="48" max="48" width="15" style="1" customWidth="1"/>
    <col min="49" max="49" width="12.75" style="1" customWidth="1"/>
    <col min="50" max="50" width="13.25" style="1" customWidth="1"/>
    <col min="51" max="51" width="15.5" style="1" customWidth="1"/>
    <col min="52" max="52" width="17.625" style="1" customWidth="1"/>
    <col min="53" max="53" width="12.125" style="1" customWidth="1"/>
    <col min="54" max="54" width="15.625" style="1" customWidth="1"/>
    <col min="55" max="55" width="12.625" style="1" customWidth="1"/>
    <col min="56" max="56" width="18" style="1" customWidth="1"/>
    <col min="57" max="57" width="13.375" style="1" customWidth="1"/>
    <col min="58" max="58" width="15" style="1" customWidth="1"/>
    <col min="59" max="59" width="13.25" style="1" customWidth="1"/>
    <col min="60" max="60" width="16.625" style="1" customWidth="1"/>
    <col min="61" max="61" width="12.375" style="1" customWidth="1"/>
    <col min="62" max="62" width="15.125" style="1" customWidth="1"/>
    <col min="63" max="63" width="10.125" style="32" customWidth="1"/>
    <col min="64" max="64" width="16" style="1" customWidth="1"/>
    <col min="65" max="65" width="19.125" style="1" customWidth="1"/>
    <col min="66" max="66" width="10.75" style="1" customWidth="1"/>
    <col min="67" max="67" width="13.625" style="1" customWidth="1"/>
    <col min="68" max="68" width="13.5" style="1" customWidth="1"/>
    <col min="69" max="16384" width="9" style="1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34" t="s">
        <v>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17" t="s">
        <v>0</v>
      </c>
      <c r="AJ1" s="7" t="s">
        <v>32</v>
      </c>
      <c r="AK1" s="5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2" t="s">
        <v>0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>
      <c r="A2" s="5" t="s">
        <v>64</v>
      </c>
      <c r="B2" s="6" t="s">
        <v>65</v>
      </c>
      <c r="C2" s="7" t="s">
        <v>66</v>
      </c>
      <c r="D2" s="8" t="s">
        <v>65</v>
      </c>
      <c r="E2" s="8" t="s">
        <v>65</v>
      </c>
      <c r="F2" s="8" t="s">
        <v>66</v>
      </c>
      <c r="G2" s="9" t="s">
        <v>67</v>
      </c>
      <c r="H2" s="10" t="s">
        <v>64</v>
      </c>
      <c r="I2" s="7" t="s">
        <v>65</v>
      </c>
      <c r="J2" s="7" t="s">
        <v>65</v>
      </c>
      <c r="K2" s="7" t="s">
        <v>65</v>
      </c>
      <c r="L2" s="7" t="s">
        <v>65</v>
      </c>
      <c r="M2" s="7" t="s">
        <v>65</v>
      </c>
      <c r="N2" s="7" t="s">
        <v>65</v>
      </c>
      <c r="O2" s="7" t="s">
        <v>65</v>
      </c>
      <c r="P2" s="7" t="s">
        <v>65</v>
      </c>
      <c r="Q2" s="7" t="s">
        <v>65</v>
      </c>
      <c r="R2" s="7" t="s">
        <v>65</v>
      </c>
      <c r="S2" s="7" t="s">
        <v>65</v>
      </c>
      <c r="T2" s="7" t="s">
        <v>65</v>
      </c>
      <c r="U2" s="7" t="s">
        <v>68</v>
      </c>
      <c r="V2" s="7" t="s">
        <v>68</v>
      </c>
      <c r="W2" s="34" t="s">
        <v>64</v>
      </c>
      <c r="X2" s="1" t="s">
        <v>65</v>
      </c>
      <c r="Y2" s="1" t="s">
        <v>68</v>
      </c>
      <c r="Z2" s="1" t="s">
        <v>65</v>
      </c>
      <c r="AA2" s="1" t="s">
        <v>65</v>
      </c>
      <c r="AB2" s="1" t="s">
        <v>68</v>
      </c>
      <c r="AC2" s="1" t="s">
        <v>65</v>
      </c>
      <c r="AD2" s="1" t="s">
        <v>68</v>
      </c>
      <c r="AE2" s="1" t="s">
        <v>65</v>
      </c>
      <c r="AF2" s="1" t="s">
        <v>68</v>
      </c>
      <c r="AG2" s="1" t="s">
        <v>65</v>
      </c>
      <c r="AH2" s="1" t="s">
        <v>68</v>
      </c>
      <c r="AI2" s="17" t="s">
        <v>64</v>
      </c>
      <c r="AJ2" s="7" t="s">
        <v>69</v>
      </c>
      <c r="AK2" s="5" t="s">
        <v>65</v>
      </c>
      <c r="AL2" s="5" t="s">
        <v>65</v>
      </c>
      <c r="AM2" s="1" t="s">
        <v>65</v>
      </c>
      <c r="AN2" s="1" t="s">
        <v>65</v>
      </c>
      <c r="AO2" s="1" t="s">
        <v>65</v>
      </c>
      <c r="AP2" s="1" t="s">
        <v>65</v>
      </c>
      <c r="AQ2" s="1" t="s">
        <v>68</v>
      </c>
      <c r="AR2" s="1" t="s">
        <v>68</v>
      </c>
      <c r="AS2" s="1" t="s">
        <v>65</v>
      </c>
      <c r="AT2" s="1" t="s">
        <v>65</v>
      </c>
      <c r="AU2" s="1" t="s">
        <v>68</v>
      </c>
      <c r="AV2" s="1" t="s">
        <v>68</v>
      </c>
      <c r="AW2" s="1" t="s">
        <v>65</v>
      </c>
      <c r="AX2" s="1" t="s">
        <v>65</v>
      </c>
      <c r="AY2" s="1" t="s">
        <v>68</v>
      </c>
      <c r="AZ2" s="1" t="s">
        <v>68</v>
      </c>
      <c r="BA2" s="1" t="s">
        <v>65</v>
      </c>
      <c r="BB2" s="1" t="s">
        <v>68</v>
      </c>
      <c r="BC2" s="1" t="s">
        <v>65</v>
      </c>
      <c r="BD2" s="1" t="s">
        <v>68</v>
      </c>
      <c r="BE2" s="1" t="s">
        <v>65</v>
      </c>
      <c r="BF2" s="1" t="s">
        <v>68</v>
      </c>
      <c r="BG2" s="1" t="s">
        <v>65</v>
      </c>
      <c r="BH2" s="1" t="s">
        <v>68</v>
      </c>
      <c r="BI2" s="1" t="s">
        <v>65</v>
      </c>
      <c r="BJ2" s="1" t="s">
        <v>68</v>
      </c>
      <c r="BK2" s="32" t="s">
        <v>64</v>
      </c>
      <c r="BL2" s="1" t="s">
        <v>65</v>
      </c>
      <c r="BM2" s="1" t="s">
        <v>68</v>
      </c>
      <c r="BN2" s="1" t="s">
        <v>65</v>
      </c>
      <c r="BO2" s="1" t="s">
        <v>65</v>
      </c>
      <c r="BP2" s="1" t="s">
        <v>65</v>
      </c>
    </row>
    <row r="3" spans="1:68">
      <c r="A3" s="5" t="s">
        <v>70</v>
      </c>
      <c r="B3" s="6" t="s">
        <v>1</v>
      </c>
      <c r="C3" s="7" t="s">
        <v>71</v>
      </c>
      <c r="D3" s="8" t="s">
        <v>72</v>
      </c>
      <c r="E3" s="8" t="s">
        <v>73</v>
      </c>
      <c r="F3" s="8" t="s">
        <v>74</v>
      </c>
      <c r="G3" s="9" t="s">
        <v>75</v>
      </c>
      <c r="H3" s="11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34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s="1" t="s">
        <v>107</v>
      </c>
      <c r="AN3" s="1" t="s">
        <v>108</v>
      </c>
      <c r="AO3" s="1" t="s">
        <v>109</v>
      </c>
      <c r="AP3" s="1" t="s">
        <v>110</v>
      </c>
      <c r="AQ3" s="1" t="s">
        <v>111</v>
      </c>
      <c r="AR3" s="1" t="s">
        <v>112</v>
      </c>
      <c r="AS3" s="1" t="s">
        <v>113</v>
      </c>
      <c r="AT3" s="1" t="s">
        <v>114</v>
      </c>
      <c r="AU3" s="1" t="s">
        <v>115</v>
      </c>
      <c r="AV3" s="1" t="s">
        <v>116</v>
      </c>
      <c r="AW3" s="1" t="s">
        <v>117</v>
      </c>
      <c r="AX3" s="1" t="s">
        <v>118</v>
      </c>
      <c r="AY3" s="1" t="s">
        <v>119</v>
      </c>
      <c r="AZ3" s="1" t="s">
        <v>120</v>
      </c>
      <c r="BA3" s="1" t="s">
        <v>121</v>
      </c>
      <c r="BB3" s="1" t="s">
        <v>122</v>
      </c>
      <c r="BC3" s="1" t="s">
        <v>123</v>
      </c>
      <c r="BD3" s="1" t="s">
        <v>124</v>
      </c>
      <c r="BE3" s="1" t="s">
        <v>125</v>
      </c>
      <c r="BF3" s="1" t="s">
        <v>126</v>
      </c>
      <c r="BG3" s="1" t="s">
        <v>127</v>
      </c>
      <c r="BH3" s="1" t="s">
        <v>128</v>
      </c>
      <c r="BI3" s="1" t="s">
        <v>129</v>
      </c>
      <c r="BJ3" s="1" t="s">
        <v>130</v>
      </c>
      <c r="BK3" s="32" t="s">
        <v>131</v>
      </c>
      <c r="BL3" s="1" t="s">
        <v>132</v>
      </c>
      <c r="BM3" s="1" t="s">
        <v>133</v>
      </c>
      <c r="BN3" s="1" t="s">
        <v>134</v>
      </c>
      <c r="BO3" s="1" t="s">
        <v>135</v>
      </c>
      <c r="BP3" s="1" t="s">
        <v>136</v>
      </c>
    </row>
    <row r="4" spans="2:38">
      <c r="B4" s="1">
        <v>1</v>
      </c>
      <c r="C4" s="1" t="s">
        <v>137</v>
      </c>
      <c r="D4" s="1">
        <v>1</v>
      </c>
      <c r="E4" s="1">
        <v>1</v>
      </c>
      <c r="F4" s="1" t="s">
        <v>138</v>
      </c>
      <c r="G4" s="1" t="s">
        <v>139</v>
      </c>
      <c r="AK4" s="1">
        <v>1</v>
      </c>
      <c r="AL4" s="1">
        <v>0</v>
      </c>
    </row>
    <row r="5" spans="2:38">
      <c r="B5" s="1">
        <v>2</v>
      </c>
      <c r="C5" s="1" t="s">
        <v>140</v>
      </c>
      <c r="D5" s="1">
        <v>1</v>
      </c>
      <c r="E5" s="1">
        <v>1</v>
      </c>
      <c r="F5" s="1" t="s">
        <v>141</v>
      </c>
      <c r="G5" s="1" t="s">
        <v>142</v>
      </c>
      <c r="AK5" s="1">
        <v>2</v>
      </c>
      <c r="AL5" s="1">
        <v>0</v>
      </c>
    </row>
    <row r="6" spans="2:38">
      <c r="B6" s="1">
        <v>3</v>
      </c>
      <c r="C6" s="1" t="s">
        <v>143</v>
      </c>
      <c r="D6" s="1">
        <v>1</v>
      </c>
      <c r="E6" s="1">
        <v>1</v>
      </c>
      <c r="F6" s="1" t="s">
        <v>144</v>
      </c>
      <c r="G6" s="1" t="s">
        <v>145</v>
      </c>
      <c r="AK6" s="1">
        <v>3</v>
      </c>
      <c r="AL6" s="1">
        <v>1</v>
      </c>
    </row>
    <row r="7" spans="2:7">
      <c r="B7" s="1">
        <v>4</v>
      </c>
      <c r="C7" s="1" t="s">
        <v>146</v>
      </c>
      <c r="D7" s="1">
        <v>1</v>
      </c>
      <c r="E7" s="1">
        <v>1</v>
      </c>
      <c r="F7" s="1" t="s">
        <v>147</v>
      </c>
      <c r="G7" s="1" t="s">
        <v>148</v>
      </c>
    </row>
    <row r="8" spans="2:7">
      <c r="B8" s="1">
        <v>5</v>
      </c>
      <c r="C8" s="1" t="s">
        <v>149</v>
      </c>
      <c r="D8" s="1">
        <v>4</v>
      </c>
      <c r="E8" s="1">
        <v>1</v>
      </c>
      <c r="F8" s="1" t="s">
        <v>150</v>
      </c>
      <c r="G8" s="1" t="s">
        <v>151</v>
      </c>
    </row>
    <row r="9" spans="2:7">
      <c r="B9" s="1">
        <v>6</v>
      </c>
      <c r="C9" s="1" t="s">
        <v>152</v>
      </c>
      <c r="D9" s="1">
        <v>2</v>
      </c>
      <c r="E9" s="1">
        <v>1</v>
      </c>
      <c r="F9" s="1" t="s">
        <v>153</v>
      </c>
      <c r="G9" s="1" t="s">
        <v>154</v>
      </c>
    </row>
    <row r="10" s="32" customFormat="1" spans="2:23">
      <c r="B10" s="32">
        <v>7</v>
      </c>
      <c r="C10" s="32" t="s">
        <v>155</v>
      </c>
      <c r="D10" s="32">
        <v>3</v>
      </c>
      <c r="E10" s="32">
        <v>1</v>
      </c>
      <c r="F10" s="32" t="s">
        <v>156</v>
      </c>
      <c r="G10" s="32" t="s">
        <v>157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5"/>
    </row>
    <row r="11" spans="2:7">
      <c r="B11" s="1">
        <v>8</v>
      </c>
      <c r="C11" s="1" t="s">
        <v>158</v>
      </c>
      <c r="D11" s="1">
        <v>2</v>
      </c>
      <c r="E11" s="1">
        <v>1</v>
      </c>
      <c r="F11" s="1" t="s">
        <v>159</v>
      </c>
      <c r="G11" s="1" t="s">
        <v>160</v>
      </c>
    </row>
    <row r="12" spans="2:7">
      <c r="B12" s="1">
        <v>9</v>
      </c>
      <c r="C12" s="1" t="s">
        <v>161</v>
      </c>
      <c r="D12" s="1">
        <v>1</v>
      </c>
      <c r="E12" s="1">
        <v>1</v>
      </c>
      <c r="F12" s="1" t="s">
        <v>162</v>
      </c>
      <c r="G12" s="1" t="s">
        <v>163</v>
      </c>
    </row>
    <row r="13" spans="2:7">
      <c r="B13" s="1">
        <v>10</v>
      </c>
      <c r="C13" s="1" t="s">
        <v>164</v>
      </c>
      <c r="D13" s="1">
        <v>1</v>
      </c>
      <c r="E13" s="1">
        <v>1</v>
      </c>
      <c r="F13" s="1" t="s">
        <v>165</v>
      </c>
      <c r="G13" s="1" t="s">
        <v>166</v>
      </c>
    </row>
    <row r="14" spans="2:7">
      <c r="B14" s="1">
        <v>11</v>
      </c>
      <c r="C14" s="1" t="s">
        <v>167</v>
      </c>
      <c r="D14" s="1">
        <v>1</v>
      </c>
      <c r="E14" s="1">
        <v>1</v>
      </c>
      <c r="F14" s="1" t="s">
        <v>168</v>
      </c>
      <c r="G14" s="1" t="s">
        <v>169</v>
      </c>
    </row>
    <row r="15" spans="2:7">
      <c r="B15" s="1">
        <v>12</v>
      </c>
      <c r="C15" s="1" t="s">
        <v>170</v>
      </c>
      <c r="D15" s="1">
        <v>4</v>
      </c>
      <c r="E15" s="1">
        <v>1</v>
      </c>
      <c r="F15" s="1" t="s">
        <v>171</v>
      </c>
      <c r="G15" s="1" t="s">
        <v>172</v>
      </c>
    </row>
    <row r="16" spans="2:7">
      <c r="B16" s="1">
        <v>13</v>
      </c>
      <c r="C16" s="1" t="s">
        <v>173</v>
      </c>
      <c r="D16" s="1">
        <v>2</v>
      </c>
      <c r="E16" s="1">
        <v>1</v>
      </c>
      <c r="F16" s="1" t="s">
        <v>174</v>
      </c>
      <c r="G16" s="1" t="s">
        <v>175</v>
      </c>
    </row>
    <row r="17" spans="2:7">
      <c r="B17" s="1">
        <v>14</v>
      </c>
      <c r="C17" s="1" t="s">
        <v>176</v>
      </c>
      <c r="D17" s="1">
        <v>1</v>
      </c>
      <c r="E17" s="1">
        <v>1</v>
      </c>
      <c r="F17" s="1" t="s">
        <v>177</v>
      </c>
      <c r="G17" s="1" t="s">
        <v>178</v>
      </c>
    </row>
    <row r="18" spans="2:7">
      <c r="B18" s="1">
        <v>15</v>
      </c>
      <c r="C18" s="1" t="s">
        <v>179</v>
      </c>
      <c r="D18" s="1">
        <v>1</v>
      </c>
      <c r="E18" s="1">
        <v>1</v>
      </c>
      <c r="F18" s="1" t="s">
        <v>180</v>
      </c>
      <c r="G18" s="1" t="s">
        <v>181</v>
      </c>
    </row>
    <row r="19" spans="2:7">
      <c r="B19" s="1">
        <v>16</v>
      </c>
      <c r="C19" s="1" t="s">
        <v>182</v>
      </c>
      <c r="D19" s="1">
        <v>1</v>
      </c>
      <c r="E19" s="1">
        <v>1</v>
      </c>
      <c r="F19" s="1" t="s">
        <v>183</v>
      </c>
      <c r="G19" s="1" t="s">
        <v>184</v>
      </c>
    </row>
    <row r="20" s="32" customFormat="1" spans="2:23">
      <c r="B20" s="32">
        <v>17</v>
      </c>
      <c r="C20" s="32" t="s">
        <v>185</v>
      </c>
      <c r="D20" s="32">
        <v>3</v>
      </c>
      <c r="E20" s="32">
        <v>1</v>
      </c>
      <c r="F20" s="32" t="s">
        <v>186</v>
      </c>
      <c r="G20" s="32" t="s">
        <v>187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5"/>
    </row>
    <row r="21" spans="2:7">
      <c r="B21" s="1">
        <v>18</v>
      </c>
      <c r="C21" s="1" t="s">
        <v>188</v>
      </c>
      <c r="D21" s="1">
        <v>1</v>
      </c>
      <c r="E21" s="1">
        <v>1</v>
      </c>
      <c r="F21" s="1" t="s">
        <v>189</v>
      </c>
      <c r="G21" s="1" t="s">
        <v>190</v>
      </c>
    </row>
    <row r="22" spans="2:7">
      <c r="B22" s="1">
        <v>19</v>
      </c>
      <c r="C22" s="1" t="s">
        <v>191</v>
      </c>
      <c r="D22" s="1">
        <v>1</v>
      </c>
      <c r="E22" s="1">
        <v>1</v>
      </c>
      <c r="F22" s="1" t="s">
        <v>192</v>
      </c>
      <c r="G22" s="1" t="s">
        <v>193</v>
      </c>
    </row>
    <row r="23" spans="2:7">
      <c r="B23" s="1">
        <v>20</v>
      </c>
      <c r="C23" s="1" t="s">
        <v>194</v>
      </c>
      <c r="D23" s="1">
        <v>2</v>
      </c>
      <c r="E23" s="1">
        <v>1</v>
      </c>
      <c r="F23" s="1" t="s">
        <v>195</v>
      </c>
      <c r="G23" s="1" t="s">
        <v>196</v>
      </c>
    </row>
    <row r="24" spans="2:7">
      <c r="B24" s="1">
        <v>21</v>
      </c>
      <c r="C24" s="1" t="s">
        <v>197</v>
      </c>
      <c r="D24" s="1">
        <v>2</v>
      </c>
      <c r="E24" s="1">
        <v>1</v>
      </c>
      <c r="F24" s="1" t="s">
        <v>198</v>
      </c>
      <c r="G24" s="1" t="s">
        <v>199</v>
      </c>
    </row>
    <row r="25" spans="2:7">
      <c r="B25" s="1">
        <v>22</v>
      </c>
      <c r="C25" s="1" t="s">
        <v>200</v>
      </c>
      <c r="D25" s="1">
        <v>4</v>
      </c>
      <c r="E25" s="1">
        <v>1</v>
      </c>
      <c r="F25" s="1" t="s">
        <v>201</v>
      </c>
      <c r="G25" s="1" t="s">
        <v>202</v>
      </c>
    </row>
    <row r="26" spans="2:7">
      <c r="B26" s="1">
        <v>23</v>
      </c>
      <c r="C26" s="1" t="s">
        <v>203</v>
      </c>
      <c r="D26" s="1">
        <v>1</v>
      </c>
      <c r="E26" s="1">
        <v>1</v>
      </c>
      <c r="F26" s="1" t="s">
        <v>204</v>
      </c>
      <c r="G26" s="1" t="s">
        <v>205</v>
      </c>
    </row>
    <row r="27" s="32" customFormat="1" spans="2:23">
      <c r="B27" s="32">
        <v>24</v>
      </c>
      <c r="C27" s="32" t="s">
        <v>206</v>
      </c>
      <c r="D27" s="32">
        <v>3</v>
      </c>
      <c r="E27" s="32">
        <v>1</v>
      </c>
      <c r="F27" s="32" t="s">
        <v>207</v>
      </c>
      <c r="G27" s="32" t="s">
        <v>208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5"/>
    </row>
    <row r="28" spans="2:7">
      <c r="B28" s="1">
        <v>25</v>
      </c>
      <c r="C28" s="1" t="s">
        <v>209</v>
      </c>
      <c r="D28" s="1">
        <v>1</v>
      </c>
      <c r="E28" s="1">
        <v>2</v>
      </c>
      <c r="F28" s="1" t="s">
        <v>210</v>
      </c>
      <c r="G28" s="1" t="s">
        <v>211</v>
      </c>
    </row>
    <row r="29" spans="2:7">
      <c r="B29" s="1">
        <v>26</v>
      </c>
      <c r="C29" s="1" t="s">
        <v>212</v>
      </c>
      <c r="D29" s="1">
        <v>1</v>
      </c>
      <c r="E29" s="1">
        <v>2</v>
      </c>
      <c r="F29" s="1" t="s">
        <v>213</v>
      </c>
      <c r="G29" s="1" t="s">
        <v>214</v>
      </c>
    </row>
    <row r="30" spans="2:7">
      <c r="B30" s="1">
        <v>27</v>
      </c>
      <c r="C30" s="1" t="s">
        <v>215</v>
      </c>
      <c r="D30" s="1">
        <v>1</v>
      </c>
      <c r="E30" s="1">
        <v>2</v>
      </c>
      <c r="F30" s="1" t="s">
        <v>216</v>
      </c>
      <c r="G30" s="1" t="s">
        <v>217</v>
      </c>
    </row>
    <row r="31" spans="2:7">
      <c r="B31" s="1">
        <v>28</v>
      </c>
      <c r="C31" s="1" t="s">
        <v>218</v>
      </c>
      <c r="D31" s="1">
        <v>1</v>
      </c>
      <c r="E31" s="1">
        <v>2</v>
      </c>
      <c r="F31" s="1" t="s">
        <v>219</v>
      </c>
      <c r="G31" s="1" t="s">
        <v>187</v>
      </c>
    </row>
    <row r="32" spans="2:7">
      <c r="B32" s="1">
        <v>29</v>
      </c>
      <c r="C32" s="1" t="s">
        <v>220</v>
      </c>
      <c r="D32" s="1">
        <v>1</v>
      </c>
      <c r="E32" s="1">
        <v>2</v>
      </c>
      <c r="F32" s="1" t="s">
        <v>221</v>
      </c>
      <c r="G32" s="1" t="s">
        <v>222</v>
      </c>
    </row>
    <row r="33" spans="2:7">
      <c r="B33" s="1">
        <v>30</v>
      </c>
      <c r="C33" s="1" t="s">
        <v>223</v>
      </c>
      <c r="D33" s="1">
        <v>1</v>
      </c>
      <c r="E33" s="1">
        <v>2</v>
      </c>
      <c r="F33" s="1" t="s">
        <v>224</v>
      </c>
      <c r="G33" s="1" t="s">
        <v>225</v>
      </c>
    </row>
    <row r="34" spans="2:7">
      <c r="B34" s="1">
        <v>31</v>
      </c>
      <c r="C34" s="1" t="s">
        <v>226</v>
      </c>
      <c r="D34" s="1">
        <v>1</v>
      </c>
      <c r="E34" s="1">
        <v>2</v>
      </c>
      <c r="F34" s="1" t="s">
        <v>227</v>
      </c>
      <c r="G34" s="1" t="s">
        <v>199</v>
      </c>
    </row>
    <row r="35" spans="2:7">
      <c r="B35" s="1">
        <v>32</v>
      </c>
      <c r="C35" s="1" t="s">
        <v>228</v>
      </c>
      <c r="D35" s="1">
        <v>2</v>
      </c>
      <c r="E35" s="1">
        <v>1</v>
      </c>
      <c r="F35" s="1" t="s">
        <v>229</v>
      </c>
      <c r="G35" s="1" t="s">
        <v>230</v>
      </c>
    </row>
    <row r="36" spans="2:7">
      <c r="B36" s="1">
        <v>33</v>
      </c>
      <c r="C36" s="1" t="s">
        <v>113</v>
      </c>
      <c r="D36" s="1">
        <v>5</v>
      </c>
      <c r="E36" s="1">
        <v>1</v>
      </c>
      <c r="F36" s="1" t="s">
        <v>147</v>
      </c>
      <c r="G36" s="1" t="s">
        <v>113</v>
      </c>
    </row>
    <row r="37" spans="3:7">
      <c r="C37" s="1" t="s">
        <v>231</v>
      </c>
      <c r="D37" s="1">
        <v>5</v>
      </c>
      <c r="G37" s="1" t="s">
        <v>231</v>
      </c>
    </row>
    <row r="38" spans="3:7">
      <c r="C38" s="1" t="s">
        <v>231</v>
      </c>
      <c r="D38" s="1">
        <v>6</v>
      </c>
      <c r="G38" s="1" t="s">
        <v>232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abSelected="1" topLeftCell="A4" workbookViewId="0">
      <selection activeCell="D44" sqref="D44"/>
    </sheetView>
  </sheetViews>
  <sheetFormatPr defaultColWidth="9" defaultRowHeight="13.5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7" width="9" style="1"/>
    <col min="8" max="8" width="16.75" style="1" customWidth="1"/>
    <col min="9" max="9" width="9" style="1"/>
    <col min="10" max="10" width="14.625" style="1" customWidth="1"/>
    <col min="11" max="11" width="16.25" style="1" customWidth="1"/>
    <col min="12" max="12" width="29.25" style="1" customWidth="1"/>
    <col min="13" max="16384" width="9" style="1"/>
  </cols>
  <sheetData>
    <row r="1" spans="1:1">
      <c r="A1" s="1" t="s">
        <v>233</v>
      </c>
    </row>
    <row r="2" spans="1:1">
      <c r="A2" s="1" t="s">
        <v>234</v>
      </c>
    </row>
    <row r="3" spans="1:1">
      <c r="A3" s="1" t="s">
        <v>235</v>
      </c>
    </row>
    <row r="4" spans="1:1">
      <c r="A4" s="1" t="s">
        <v>236</v>
      </c>
    </row>
    <row r="5" spans="1:1">
      <c r="A5" s="1" t="s">
        <v>237</v>
      </c>
    </row>
    <row r="7" spans="1:4">
      <c r="A7" s="21"/>
      <c r="B7" s="21"/>
      <c r="C7" s="21" t="s">
        <v>238</v>
      </c>
      <c r="D7" s="21" t="s">
        <v>239</v>
      </c>
    </row>
    <row r="8" spans="1:4">
      <c r="A8" s="1" t="s">
        <v>240</v>
      </c>
      <c r="B8" s="1" t="s">
        <v>92</v>
      </c>
      <c r="C8" s="1" t="s">
        <v>241</v>
      </c>
      <c r="D8" s="1" t="s">
        <v>242</v>
      </c>
    </row>
    <row r="9" spans="2:4">
      <c r="B9" s="1" t="s">
        <v>94</v>
      </c>
      <c r="C9" s="1" t="s">
        <v>243</v>
      </c>
      <c r="D9" s="16" t="s">
        <v>244</v>
      </c>
    </row>
    <row r="10" spans="2:4">
      <c r="B10" s="1" t="s">
        <v>95</v>
      </c>
      <c r="C10" s="1" t="s">
        <v>243</v>
      </c>
      <c r="D10" s="16" t="s">
        <v>245</v>
      </c>
    </row>
    <row r="11" spans="2:4">
      <c r="B11" s="1" t="s">
        <v>97</v>
      </c>
      <c r="C11" s="1" t="s">
        <v>246</v>
      </c>
      <c r="D11" s="16" t="s">
        <v>247</v>
      </c>
    </row>
    <row r="12" spans="2:4">
      <c r="B12" s="1" t="s">
        <v>99</v>
      </c>
      <c r="C12" s="1" t="s">
        <v>248</v>
      </c>
      <c r="D12" s="16" t="s">
        <v>249</v>
      </c>
    </row>
    <row r="13" spans="2:4">
      <c r="B13" s="1" t="s">
        <v>101</v>
      </c>
      <c r="C13" s="1" t="s">
        <v>250</v>
      </c>
      <c r="D13" s="16" t="s">
        <v>251</v>
      </c>
    </row>
    <row r="14" spans="1:10">
      <c r="A14" s="21"/>
      <c r="B14" s="21"/>
      <c r="C14" s="21" t="s">
        <v>252</v>
      </c>
      <c r="D14" s="22"/>
      <c r="F14" s="23" t="s">
        <v>253</v>
      </c>
      <c r="G14" s="23"/>
      <c r="H14" s="24" t="s">
        <v>254</v>
      </c>
      <c r="I14" s="29" t="s">
        <v>255</v>
      </c>
      <c r="J14" s="25"/>
    </row>
    <row r="15" spans="1:10">
      <c r="A15" s="1" t="s">
        <v>256</v>
      </c>
      <c r="B15" s="1" t="s">
        <v>257</v>
      </c>
      <c r="C15" s="1">
        <v>450</v>
      </c>
      <c r="D15" s="16" t="s">
        <v>258</v>
      </c>
      <c r="F15" s="23">
        <v>320</v>
      </c>
      <c r="G15" s="23">
        <f>SUM(F15:F21)</f>
        <v>1570</v>
      </c>
      <c r="H15" s="24" t="s">
        <v>259</v>
      </c>
      <c r="I15" s="29" t="s">
        <v>260</v>
      </c>
      <c r="J15" s="25" t="s">
        <v>261</v>
      </c>
    </row>
    <row r="16" spans="2:10">
      <c r="B16" s="1" t="s">
        <v>262</v>
      </c>
      <c r="C16" s="1">
        <v>500</v>
      </c>
      <c r="D16" s="16"/>
      <c r="F16" s="23">
        <v>350</v>
      </c>
      <c r="G16" s="23"/>
      <c r="H16" s="1" t="s">
        <v>263</v>
      </c>
      <c r="I16" s="1">
        <v>82000</v>
      </c>
      <c r="J16" s="25"/>
    </row>
    <row r="17" spans="2:10">
      <c r="B17" s="1" t="s">
        <v>264</v>
      </c>
      <c r="C17" s="1">
        <v>200</v>
      </c>
      <c r="D17" s="16"/>
      <c r="F17" s="23">
        <v>180</v>
      </c>
      <c r="G17" s="23"/>
      <c r="H17" s="25" t="s">
        <v>265</v>
      </c>
      <c r="I17" s="30" t="s">
        <v>266</v>
      </c>
      <c r="J17" s="25" t="s">
        <v>267</v>
      </c>
    </row>
    <row r="18" spans="2:10">
      <c r="B18" s="1" t="s">
        <v>268</v>
      </c>
      <c r="C18" s="1">
        <v>120</v>
      </c>
      <c r="D18" s="16"/>
      <c r="F18" s="23">
        <v>120</v>
      </c>
      <c r="G18" s="23"/>
      <c r="H18" s="1" t="s">
        <v>269</v>
      </c>
      <c r="I18" s="1">
        <v>100000</v>
      </c>
      <c r="J18" s="25"/>
    </row>
    <row r="19" spans="2:10">
      <c r="B19" s="1" t="s">
        <v>270</v>
      </c>
      <c r="C19" s="1">
        <v>100</v>
      </c>
      <c r="D19" s="16"/>
      <c r="F19" s="23">
        <v>100</v>
      </c>
      <c r="G19" s="23"/>
      <c r="H19" s="25" t="s">
        <v>271</v>
      </c>
      <c r="I19" s="30" t="s">
        <v>272</v>
      </c>
      <c r="J19" s="25" t="s">
        <v>273</v>
      </c>
    </row>
    <row r="20" spans="2:10">
      <c r="B20" s="1" t="s">
        <v>274</v>
      </c>
      <c r="C20" s="1">
        <v>300</v>
      </c>
      <c r="D20" s="16"/>
      <c r="F20" s="23">
        <v>260</v>
      </c>
      <c r="G20" s="23"/>
      <c r="H20" s="1" t="s">
        <v>275</v>
      </c>
      <c r="I20" s="1">
        <v>44000</v>
      </c>
      <c r="J20" s="25"/>
    </row>
    <row r="21" spans="2:10">
      <c r="B21" s="1" t="s">
        <v>276</v>
      </c>
      <c r="C21" s="1">
        <v>260</v>
      </c>
      <c r="D21" s="16"/>
      <c r="F21" s="23">
        <v>240</v>
      </c>
      <c r="G21" s="23"/>
      <c r="H21" s="25" t="s">
        <v>277</v>
      </c>
      <c r="I21" s="30" t="s">
        <v>278</v>
      </c>
      <c r="J21" s="25"/>
    </row>
    <row r="22" spans="1:10">
      <c r="A22" s="1" t="s">
        <v>279</v>
      </c>
      <c r="B22" s="1" t="s">
        <v>280</v>
      </c>
      <c r="C22" s="1">
        <v>1.2</v>
      </c>
      <c r="D22" s="16"/>
      <c r="F22" s="23">
        <v>1.2</v>
      </c>
      <c r="G22" s="23">
        <f>SUM(F22:F27)</f>
        <v>8.2</v>
      </c>
      <c r="H22" s="1" t="s">
        <v>281</v>
      </c>
      <c r="I22" s="1">
        <v>28000</v>
      </c>
      <c r="J22" s="25"/>
    </row>
    <row r="23" spans="2:10">
      <c r="B23" s="1" t="s">
        <v>282</v>
      </c>
      <c r="C23" s="1">
        <v>1.5</v>
      </c>
      <c r="D23" s="16"/>
      <c r="F23" s="23">
        <v>1.5</v>
      </c>
      <c r="G23" s="23"/>
      <c r="H23" s="25" t="s">
        <v>283</v>
      </c>
      <c r="I23" s="30" t="s">
        <v>278</v>
      </c>
      <c r="J23" s="25"/>
    </row>
    <row r="24" spans="2:10">
      <c r="B24" s="1" t="s">
        <v>284</v>
      </c>
      <c r="C24" s="1">
        <v>1.6</v>
      </c>
      <c r="D24" s="16"/>
      <c r="F24" s="23">
        <v>1.6</v>
      </c>
      <c r="G24" s="23"/>
      <c r="H24" s="1" t="s">
        <v>285</v>
      </c>
      <c r="I24" s="1">
        <v>22000</v>
      </c>
      <c r="J24" s="25"/>
    </row>
    <row r="25" spans="2:10">
      <c r="B25" s="1" t="s">
        <v>286</v>
      </c>
      <c r="C25" s="1">
        <v>1.4</v>
      </c>
      <c r="D25" s="16"/>
      <c r="F25" s="23">
        <v>1.1</v>
      </c>
      <c r="G25" s="23"/>
      <c r="H25" s="25" t="s">
        <v>287</v>
      </c>
      <c r="I25" s="30" t="s">
        <v>278</v>
      </c>
      <c r="J25" s="25"/>
    </row>
    <row r="26" spans="2:10">
      <c r="B26" s="1" t="s">
        <v>288</v>
      </c>
      <c r="C26" s="1">
        <v>1</v>
      </c>
      <c r="D26" s="16"/>
      <c r="F26" s="23">
        <v>1</v>
      </c>
      <c r="G26" s="23"/>
      <c r="H26" s="1" t="s">
        <v>289</v>
      </c>
      <c r="I26" s="1">
        <v>54000</v>
      </c>
      <c r="J26" s="25"/>
    </row>
    <row r="27" spans="2:10">
      <c r="B27" s="1" t="s">
        <v>290</v>
      </c>
      <c r="C27" s="1">
        <v>2</v>
      </c>
      <c r="D27" s="1" t="s">
        <v>291</v>
      </c>
      <c r="F27" s="23">
        <v>1.8</v>
      </c>
      <c r="G27" s="23"/>
      <c r="H27" s="25" t="s">
        <v>292</v>
      </c>
      <c r="I27" s="30" t="s">
        <v>278</v>
      </c>
      <c r="J27" s="25"/>
    </row>
    <row r="28" spans="6:10">
      <c r="F28" s="23"/>
      <c r="G28" s="23"/>
      <c r="H28" s="1" t="s">
        <v>293</v>
      </c>
      <c r="I28" s="1">
        <v>42000</v>
      </c>
      <c r="J28" s="25"/>
    </row>
    <row r="29" spans="1:10">
      <c r="A29" s="12"/>
      <c r="B29" s="12"/>
      <c r="C29" s="12"/>
      <c r="D29" s="12"/>
      <c r="H29" s="25" t="s">
        <v>294</v>
      </c>
      <c r="I29" s="30" t="s">
        <v>278</v>
      </c>
      <c r="J29" s="25"/>
    </row>
    <row r="30" spans="1:4">
      <c r="A30" s="1" t="s">
        <v>295</v>
      </c>
      <c r="B30" s="1" t="s">
        <v>296</v>
      </c>
      <c r="D30" s="1" t="s">
        <v>297</v>
      </c>
    </row>
    <row r="31" spans="1:12">
      <c r="A31" s="1" t="s">
        <v>295</v>
      </c>
      <c r="B31" s="1" t="s">
        <v>296</v>
      </c>
      <c r="D31" s="1" t="s">
        <v>298</v>
      </c>
      <c r="H31" s="1" t="s">
        <v>299</v>
      </c>
      <c r="I31" s="1" t="s">
        <v>300</v>
      </c>
      <c r="J31" s="1" t="s">
        <v>301</v>
      </c>
      <c r="K31" s="1" t="s">
        <v>302</v>
      </c>
      <c r="L31" s="1" t="s">
        <v>303</v>
      </c>
    </row>
    <row r="32" spans="1:4">
      <c r="A32" s="1" t="s">
        <v>304</v>
      </c>
      <c r="B32" s="1" t="s">
        <v>305</v>
      </c>
      <c r="D32" s="1" t="s">
        <v>306</v>
      </c>
    </row>
    <row r="33" spans="1:4">
      <c r="A33" s="1" t="s">
        <v>307</v>
      </c>
      <c r="B33" s="1" t="s">
        <v>308</v>
      </c>
      <c r="D33" s="1" t="s">
        <v>309</v>
      </c>
    </row>
    <row r="34" spans="1:1">
      <c r="A34" s="26" t="s">
        <v>310</v>
      </c>
    </row>
    <row r="40" spans="1:4">
      <c r="A40" s="1" t="s">
        <v>311</v>
      </c>
      <c r="D40" s="1">
        <f>(C15+C16+C17+C18+C19+C20+C21)*(C22+C23+C24+C25+C26+C27)</f>
        <v>16791</v>
      </c>
    </row>
    <row r="41" spans="1:4">
      <c r="A41" s="1" t="s">
        <v>312</v>
      </c>
      <c r="D41" s="1">
        <f>240/4</f>
        <v>60</v>
      </c>
    </row>
    <row r="42" spans="1:4">
      <c r="A42" s="1" t="s">
        <v>313</v>
      </c>
      <c r="D42" s="1">
        <f>D40/60</f>
        <v>279.85</v>
      </c>
    </row>
    <row r="43" spans="1:1">
      <c r="A43" s="1" t="s">
        <v>314</v>
      </c>
    </row>
    <row r="44" spans="1:4">
      <c r="A44" s="1" t="s">
        <v>315</v>
      </c>
      <c r="D44" s="1">
        <f>D40/42</f>
        <v>399.785714285714</v>
      </c>
    </row>
    <row r="45" spans="1:4">
      <c r="A45" s="1" t="s">
        <v>316</v>
      </c>
      <c r="D45" s="1">
        <f>300/400</f>
        <v>0.75</v>
      </c>
    </row>
    <row r="46" spans="1:4">
      <c r="A46" s="12"/>
      <c r="B46" s="12"/>
      <c r="C46" s="12"/>
      <c r="D46" s="12"/>
    </row>
    <row r="47" spans="1:1">
      <c r="A47" s="1" t="s">
        <v>317</v>
      </c>
    </row>
    <row r="48" spans="1:4">
      <c r="A48" s="1" t="s">
        <v>318</v>
      </c>
      <c r="B48" s="1" t="s">
        <v>319</v>
      </c>
      <c r="D48" s="1" t="s">
        <v>320</v>
      </c>
    </row>
    <row r="49" spans="2:4">
      <c r="B49" s="1" t="s">
        <v>321</v>
      </c>
      <c r="D49" s="1" t="s">
        <v>322</v>
      </c>
    </row>
    <row r="50" spans="2:5">
      <c r="B50" s="1" t="s">
        <v>323</v>
      </c>
      <c r="D50" s="27" t="s">
        <v>324</v>
      </c>
      <c r="E50" s="27" t="s">
        <v>325</v>
      </c>
    </row>
    <row r="51" spans="1:4">
      <c r="A51" s="1" t="s">
        <v>326</v>
      </c>
      <c r="C51" s="1" t="s">
        <v>327</v>
      </c>
      <c r="D51" s="1">
        <f>D40/125</f>
        <v>134.328</v>
      </c>
    </row>
    <row r="52" spans="3:4">
      <c r="C52" s="1" t="s">
        <v>328</v>
      </c>
      <c r="D52" s="1">
        <f>D51/400</f>
        <v>0.33582</v>
      </c>
    </row>
    <row r="53" spans="1:4">
      <c r="A53" s="12"/>
      <c r="B53" s="12"/>
      <c r="C53" s="12"/>
      <c r="D53" s="12"/>
    </row>
    <row r="54" spans="1:1">
      <c r="A54" s="1" t="s">
        <v>329</v>
      </c>
    </row>
    <row r="55" spans="1:2">
      <c r="A55" s="1" t="s">
        <v>330</v>
      </c>
      <c r="B55" s="1" t="s">
        <v>331</v>
      </c>
    </row>
    <row r="56" spans="2:2">
      <c r="B56" s="1" t="s">
        <v>332</v>
      </c>
    </row>
    <row r="57" spans="2:2">
      <c r="B57" s="1" t="s">
        <v>333</v>
      </c>
    </row>
    <row r="58" spans="2:2">
      <c r="B58" s="1" t="s">
        <v>334</v>
      </c>
    </row>
    <row r="59" spans="1:2">
      <c r="A59" s="1" t="s">
        <v>335</v>
      </c>
      <c r="B59" s="1">
        <f>G15*G22</f>
        <v>12874</v>
      </c>
    </row>
    <row r="60" spans="1:3">
      <c r="A60" s="1" t="s">
        <v>336</v>
      </c>
      <c r="B60" s="28">
        <f>B59/125</f>
        <v>102.992</v>
      </c>
      <c r="C60" s="1" t="s">
        <v>337</v>
      </c>
    </row>
    <row r="62" spans="1:4">
      <c r="A62" s="12"/>
      <c r="B62" s="12"/>
      <c r="C62" s="12"/>
      <c r="D62" s="12"/>
    </row>
    <row r="63" spans="1:1">
      <c r="A63" s="1" t="s">
        <v>338</v>
      </c>
    </row>
    <row r="64" spans="1:1">
      <c r="A64" s="1" t="s">
        <v>339</v>
      </c>
    </row>
    <row r="65" spans="2:2">
      <c r="B65" s="1" t="s">
        <v>340</v>
      </c>
    </row>
    <row r="66" spans="3:3">
      <c r="C66" s="1" t="s">
        <v>341</v>
      </c>
    </row>
    <row r="67" spans="3:3">
      <c r="C67" s="1" t="s">
        <v>342</v>
      </c>
    </row>
    <row r="68" spans="2:2">
      <c r="B68" s="1" t="s">
        <v>343</v>
      </c>
    </row>
    <row r="69" spans="3:3">
      <c r="C69" s="1" t="s">
        <v>344</v>
      </c>
    </row>
    <row r="70" spans="3:3">
      <c r="C70" s="1" t="s">
        <v>345</v>
      </c>
    </row>
    <row r="71" spans="3:4">
      <c r="C71" s="1" t="s">
        <v>346</v>
      </c>
      <c r="D71" s="1" t="s">
        <v>347</v>
      </c>
    </row>
    <row r="72" spans="4:4">
      <c r="D72" s="31" t="s">
        <v>348</v>
      </c>
    </row>
    <row r="73" spans="4:4">
      <c r="D73" s="1" t="s">
        <v>349</v>
      </c>
    </row>
    <row r="74" spans="1:1">
      <c r="A74" s="1" t="s">
        <v>350</v>
      </c>
    </row>
    <row r="75" spans="2:2">
      <c r="B75" s="1" t="s">
        <v>351</v>
      </c>
    </row>
    <row r="76" spans="3:3">
      <c r="C76" s="1" t="s">
        <v>352</v>
      </c>
    </row>
    <row r="77" spans="3:3">
      <c r="C77" s="1" t="s">
        <v>353</v>
      </c>
    </row>
    <row r="78" spans="3:3">
      <c r="C78" s="1" t="s">
        <v>354</v>
      </c>
    </row>
    <row r="79" spans="2:2">
      <c r="B79" s="1" t="s">
        <v>355</v>
      </c>
    </row>
    <row r="80" spans="3:3">
      <c r="C80" s="1" t="s">
        <v>356</v>
      </c>
    </row>
    <row r="82" spans="2:2">
      <c r="B82" s="27" t="s">
        <v>357</v>
      </c>
    </row>
    <row r="83" spans="2:2">
      <c r="B83" s="1" t="s">
        <v>358</v>
      </c>
    </row>
    <row r="84" spans="2:2">
      <c r="B84" s="1" t="s">
        <v>359</v>
      </c>
    </row>
    <row r="85" spans="3:3">
      <c r="C85" s="1" t="s">
        <v>360</v>
      </c>
    </row>
    <row r="87" spans="1:4">
      <c r="A87" s="12"/>
      <c r="B87" s="12"/>
      <c r="C87" s="12"/>
      <c r="D87" s="12"/>
    </row>
    <row r="88" spans="1:1">
      <c r="A88" s="1" t="s">
        <v>361</v>
      </c>
    </row>
    <row r="89" spans="1:1">
      <c r="A89" s="1" t="s">
        <v>362</v>
      </c>
    </row>
    <row r="90" spans="1:1">
      <c r="A90" s="1" t="s">
        <v>363</v>
      </c>
    </row>
    <row r="91" spans="1:1">
      <c r="A91" s="1" t="s">
        <v>364</v>
      </c>
    </row>
    <row r="92" spans="2:2">
      <c r="B92" s="1" t="s">
        <v>365</v>
      </c>
    </row>
    <row r="97" spans="1:4">
      <c r="A97" s="12"/>
      <c r="B97" s="12"/>
      <c r="C97" s="12"/>
      <c r="D97" s="12"/>
    </row>
    <row r="98" spans="1:3">
      <c r="A98" s="1" t="s">
        <v>366</v>
      </c>
      <c r="B98" s="1" t="s">
        <v>367</v>
      </c>
      <c r="C98" s="1" t="s">
        <v>368</v>
      </c>
    </row>
    <row r="100" spans="2:3">
      <c r="B100" s="1" t="s">
        <v>369</v>
      </c>
      <c r="C100" s="1" t="s">
        <v>370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E13" sqref="E1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32</v>
      </c>
      <c r="G1" s="10" t="s">
        <v>0</v>
      </c>
      <c r="H1" s="7" t="s">
        <v>371</v>
      </c>
      <c r="I1" s="7" t="s">
        <v>372</v>
      </c>
      <c r="J1" s="17" t="s">
        <v>0</v>
      </c>
      <c r="K1" s="5" t="s">
        <v>33</v>
      </c>
      <c r="L1" s="5" t="s">
        <v>373</v>
      </c>
      <c r="M1" s="7" t="s">
        <v>374</v>
      </c>
      <c r="N1" s="7" t="s">
        <v>375</v>
      </c>
      <c r="O1" s="7" t="s">
        <v>376</v>
      </c>
      <c r="P1" s="7" t="s">
        <v>377</v>
      </c>
      <c r="Q1" s="7" t="s">
        <v>378</v>
      </c>
      <c r="R1" s="7" t="s">
        <v>379</v>
      </c>
      <c r="S1" s="7" t="s">
        <v>380</v>
      </c>
      <c r="T1" s="7" t="s">
        <v>381</v>
      </c>
      <c r="U1" s="7" t="s">
        <v>382</v>
      </c>
      <c r="V1" s="7" t="s">
        <v>383</v>
      </c>
      <c r="W1" s="7" t="s">
        <v>384</v>
      </c>
      <c r="X1" s="8" t="s">
        <v>385</v>
      </c>
      <c r="Y1" s="20" t="s">
        <v>386</v>
      </c>
      <c r="Z1" s="20" t="s">
        <v>387</v>
      </c>
      <c r="AA1" s="20" t="s">
        <v>388</v>
      </c>
    </row>
    <row r="2" spans="1:27">
      <c r="A2" s="5" t="s">
        <v>64</v>
      </c>
      <c r="B2" s="6" t="s">
        <v>65</v>
      </c>
      <c r="C2" s="7" t="s">
        <v>66</v>
      </c>
      <c r="D2" s="8" t="s">
        <v>65</v>
      </c>
      <c r="E2" s="9" t="s">
        <v>67</v>
      </c>
      <c r="F2" s="7" t="s">
        <v>69</v>
      </c>
      <c r="G2" s="10" t="s">
        <v>64</v>
      </c>
      <c r="H2" s="7" t="s">
        <v>65</v>
      </c>
      <c r="I2" s="7" t="s">
        <v>65</v>
      </c>
      <c r="J2" s="17" t="s">
        <v>64</v>
      </c>
      <c r="K2" s="5" t="s">
        <v>65</v>
      </c>
      <c r="L2" s="5" t="s">
        <v>65</v>
      </c>
      <c r="M2" s="7" t="s">
        <v>68</v>
      </c>
      <c r="N2" s="7" t="s">
        <v>65</v>
      </c>
      <c r="O2" s="7" t="s">
        <v>68</v>
      </c>
      <c r="P2" s="7" t="s">
        <v>66</v>
      </c>
      <c r="Q2" s="7" t="s">
        <v>68</v>
      </c>
      <c r="R2" s="7" t="s">
        <v>65</v>
      </c>
      <c r="S2" s="7" t="s">
        <v>68</v>
      </c>
      <c r="T2" s="7" t="s">
        <v>65</v>
      </c>
      <c r="U2" s="7" t="s">
        <v>69</v>
      </c>
      <c r="V2" s="7" t="s">
        <v>65</v>
      </c>
      <c r="W2" s="7" t="s">
        <v>69</v>
      </c>
      <c r="X2" s="8" t="s">
        <v>65</v>
      </c>
      <c r="Y2" s="20" t="s">
        <v>65</v>
      </c>
      <c r="Z2" s="20" t="s">
        <v>65</v>
      </c>
      <c r="AA2" s="20" t="s">
        <v>66</v>
      </c>
    </row>
    <row r="3" spans="1:27">
      <c r="A3" s="5" t="s">
        <v>70</v>
      </c>
      <c r="B3" s="6" t="s">
        <v>1</v>
      </c>
      <c r="C3" s="7" t="s">
        <v>71</v>
      </c>
      <c r="D3" s="8" t="s">
        <v>72</v>
      </c>
      <c r="E3" s="9" t="s">
        <v>75</v>
      </c>
      <c r="F3" s="7" t="s">
        <v>104</v>
      </c>
      <c r="G3" s="11" t="s">
        <v>76</v>
      </c>
      <c r="H3" s="7" t="s">
        <v>389</v>
      </c>
      <c r="I3" s="7" t="s">
        <v>390</v>
      </c>
      <c r="J3" s="18" t="s">
        <v>103</v>
      </c>
      <c r="K3" s="7" t="s">
        <v>391</v>
      </c>
      <c r="L3" s="7" t="s">
        <v>392</v>
      </c>
      <c r="M3" s="7" t="s">
        <v>393</v>
      </c>
      <c r="N3" s="7" t="s">
        <v>394</v>
      </c>
      <c r="O3" s="7" t="s">
        <v>395</v>
      </c>
      <c r="P3" s="7" t="s">
        <v>396</v>
      </c>
      <c r="Q3" s="7" t="s">
        <v>397</v>
      </c>
      <c r="R3" s="7" t="s">
        <v>398</v>
      </c>
      <c r="S3" s="7" t="s">
        <v>399</v>
      </c>
      <c r="T3" s="7" t="s">
        <v>400</v>
      </c>
      <c r="U3" s="7" t="s">
        <v>401</v>
      </c>
      <c r="V3" s="7" t="s">
        <v>402</v>
      </c>
      <c r="W3" s="7" t="s">
        <v>403</v>
      </c>
      <c r="X3" s="8" t="s">
        <v>404</v>
      </c>
      <c r="Y3" s="20" t="s">
        <v>405</v>
      </c>
      <c r="Z3" s="20" t="s">
        <v>95</v>
      </c>
      <c r="AA3" s="20" t="s">
        <v>406</v>
      </c>
    </row>
    <row r="4" spans="2:27">
      <c r="B4" s="1">
        <v>1</v>
      </c>
      <c r="C4" s="1" t="s">
        <v>407</v>
      </c>
      <c r="D4" s="1">
        <v>1</v>
      </c>
      <c r="E4" s="12" t="s">
        <v>408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409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410</v>
      </c>
    </row>
    <row r="5" spans="2:27">
      <c r="B5" s="1">
        <v>2</v>
      </c>
      <c r="C5" s="1" t="s">
        <v>411</v>
      </c>
      <c r="D5" s="1">
        <v>1</v>
      </c>
      <c r="E5" s="12" t="s">
        <v>412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413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414</v>
      </c>
    </row>
    <row r="6" spans="2:27">
      <c r="B6" s="1">
        <v>3</v>
      </c>
      <c r="C6" s="1" t="s">
        <v>415</v>
      </c>
      <c r="D6" s="1">
        <v>1</v>
      </c>
      <c r="E6" s="12" t="s">
        <v>416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409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417</v>
      </c>
    </row>
    <row r="7" spans="2:27">
      <c r="B7" s="1">
        <v>4</v>
      </c>
      <c r="C7" s="1" t="s">
        <v>418</v>
      </c>
      <c r="D7" s="1">
        <v>1</v>
      </c>
      <c r="E7" s="12" t="s">
        <v>419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409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420</v>
      </c>
    </row>
    <row r="8" spans="2:27">
      <c r="B8" s="1">
        <v>5</v>
      </c>
      <c r="C8" s="1" t="s">
        <v>421</v>
      </c>
      <c r="D8" s="1">
        <v>1</v>
      </c>
      <c r="E8" s="12" t="s">
        <v>422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409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423</v>
      </c>
    </row>
    <row r="9" spans="2:27">
      <c r="B9" s="1">
        <v>6</v>
      </c>
      <c r="C9" s="1" t="s">
        <v>424</v>
      </c>
      <c r="D9" s="1">
        <v>1</v>
      </c>
      <c r="E9" s="12" t="s">
        <v>425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409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426</v>
      </c>
    </row>
    <row r="10" spans="2:27">
      <c r="B10" s="1">
        <v>7</v>
      </c>
      <c r="C10" s="1" t="s">
        <v>427</v>
      </c>
      <c r="D10" s="1">
        <v>1</v>
      </c>
      <c r="E10" s="12" t="s">
        <v>428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409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429</v>
      </c>
    </row>
    <row r="11" spans="2:27">
      <c r="B11" s="1">
        <v>8</v>
      </c>
      <c r="C11" s="1" t="s">
        <v>430</v>
      </c>
      <c r="D11" s="1">
        <v>1</v>
      </c>
      <c r="E11" s="12" t="s">
        <v>431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409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432</v>
      </c>
    </row>
    <row r="12" spans="2:26">
      <c r="B12" s="1">
        <v>9</v>
      </c>
      <c r="C12" s="1" t="s">
        <v>433</v>
      </c>
      <c r="D12" s="1">
        <v>1</v>
      </c>
      <c r="E12" s="12" t="s">
        <v>434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409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435</v>
      </c>
      <c r="D13" s="1">
        <v>1</v>
      </c>
      <c r="E13" s="12" t="s">
        <v>436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409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437</v>
      </c>
      <c r="D14" s="1">
        <v>1</v>
      </c>
      <c r="E14" s="12" t="s">
        <v>438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409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439</v>
      </c>
      <c r="D15" s="1">
        <v>2</v>
      </c>
      <c r="E15" s="12" t="s">
        <v>440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409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441</v>
      </c>
      <c r="D16" s="1">
        <v>2</v>
      </c>
      <c r="E16" s="13" t="s">
        <v>442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443</v>
      </c>
      <c r="D17" s="1">
        <v>2</v>
      </c>
      <c r="E17" s="12" t="s">
        <v>444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445</v>
      </c>
      <c r="D18" s="1">
        <v>2</v>
      </c>
      <c r="E18" s="12" t="s">
        <v>446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447</v>
      </c>
      <c r="D19" s="1">
        <v>2</v>
      </c>
      <c r="E19" s="12" t="s">
        <v>448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449</v>
      </c>
      <c r="D20" s="1">
        <v>2</v>
      </c>
      <c r="E20" s="12" t="s">
        <v>450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451</v>
      </c>
      <c r="D21" s="1">
        <v>3</v>
      </c>
      <c r="E21" s="12" t="s">
        <v>452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453</v>
      </c>
      <c r="D22" s="1">
        <v>3</v>
      </c>
      <c r="E22" s="12" t="s">
        <v>454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455</v>
      </c>
      <c r="D23" s="1">
        <v>3</v>
      </c>
      <c r="E23" s="12" t="s">
        <v>456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457</v>
      </c>
      <c r="D24" s="1">
        <v>3</v>
      </c>
      <c r="E24" s="12" t="s">
        <v>458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459</v>
      </c>
      <c r="D25" s="1">
        <v>3</v>
      </c>
      <c r="E25" s="12" t="s">
        <v>460</v>
      </c>
      <c r="F25" s="2"/>
      <c r="G25" s="3"/>
      <c r="X25" s="1">
        <v>0</v>
      </c>
      <c r="Y25" s="1">
        <v>0</v>
      </c>
      <c r="Z25" s="16">
        <v>1</v>
      </c>
      <c r="AA25" s="1" t="s">
        <v>461</v>
      </c>
    </row>
    <row r="26" spans="2:26">
      <c r="B26" s="1">
        <v>23</v>
      </c>
      <c r="C26" s="1" t="s">
        <v>462</v>
      </c>
      <c r="D26" s="1">
        <v>3</v>
      </c>
      <c r="E26" s="12" t="s">
        <v>463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464</v>
      </c>
      <c r="D27" s="1">
        <v>3</v>
      </c>
      <c r="E27" s="12" t="s">
        <v>465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466</v>
      </c>
      <c r="D28" s="1">
        <v>3</v>
      </c>
      <c r="E28" s="12" t="s">
        <v>467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468</v>
      </c>
      <c r="D29" s="1">
        <v>4</v>
      </c>
      <c r="E29" s="12" t="s">
        <v>469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470</v>
      </c>
      <c r="D30" s="1">
        <v>4</v>
      </c>
      <c r="E30" s="12" t="s">
        <v>471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472</v>
      </c>
      <c r="D31" s="1">
        <v>4</v>
      </c>
      <c r="E31" s="12" t="s">
        <v>473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474</v>
      </c>
      <c r="D32" s="1">
        <v>4</v>
      </c>
      <c r="E32" s="12" t="s">
        <v>475</v>
      </c>
      <c r="F32" s="2"/>
      <c r="G32" s="3"/>
      <c r="X32" s="1">
        <v>0</v>
      </c>
      <c r="Y32" s="1">
        <v>0</v>
      </c>
      <c r="Z32" s="1">
        <v>0</v>
      </c>
      <c r="AA32" s="1" t="s">
        <v>476</v>
      </c>
    </row>
    <row r="33" spans="2:26">
      <c r="B33" s="1">
        <v>30</v>
      </c>
      <c r="C33" s="1" t="s">
        <v>477</v>
      </c>
      <c r="D33" s="1">
        <v>4</v>
      </c>
      <c r="E33" s="12" t="s">
        <v>478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479</v>
      </c>
      <c r="D34" s="1">
        <v>4</v>
      </c>
      <c r="E34" s="12" t="s">
        <v>480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481</v>
      </c>
      <c r="D35" s="1">
        <v>4</v>
      </c>
      <c r="E35" s="12" t="s">
        <v>482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483</v>
      </c>
      <c r="D36" s="1">
        <v>4</v>
      </c>
      <c r="E36" s="12" t="s">
        <v>484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485</v>
      </c>
      <c r="D37" s="1">
        <v>4</v>
      </c>
      <c r="E37" s="12" t="s">
        <v>486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487</v>
      </c>
      <c r="D38" s="1">
        <v>4</v>
      </c>
      <c r="E38" s="12" t="s">
        <v>488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基础说明</vt:lpstr>
      <vt:lpstr>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2025-01-17T02:57:57Z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