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ugene/Documents/github/32teeth/moledcule/hardware/eagle/sega/"/>
    </mc:Choice>
  </mc:AlternateContent>
  <bookViews>
    <workbookView xWindow="0" yWindow="460" windowWidth="25600" windowHeight="15460" tabRatio="500"/>
  </bookViews>
  <sheets>
    <sheet name="buttons" sheetId="1" r:id="rId1"/>
    <sheet name="radius" sheetId="2" r:id="rId2"/>
  </sheets>
  <definedNames>
    <definedName name="_xlnm._FilterDatabase" localSheetId="0" hidden="1">buttons!$B$6:$G$8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K7" i="1"/>
  <c r="K3" i="1"/>
  <c r="R7" i="1"/>
  <c r="R3" i="1"/>
  <c r="Y7" i="1"/>
  <c r="Y3" i="1"/>
  <c r="E3" i="1"/>
  <c r="L7" i="1"/>
  <c r="L3" i="1"/>
  <c r="S7" i="1"/>
  <c r="S3" i="1"/>
  <c r="Z7" i="1"/>
  <c r="Z3" i="1"/>
  <c r="AB4" i="1"/>
  <c r="AA4" i="1"/>
  <c r="X4" i="1"/>
  <c r="W4" i="1"/>
  <c r="U4" i="1"/>
  <c r="T4" i="1"/>
  <c r="Q4" i="1"/>
  <c r="P4" i="1"/>
  <c r="N4" i="1"/>
  <c r="M4" i="1"/>
  <c r="J4" i="1"/>
  <c r="I4" i="1"/>
  <c r="G4" i="1"/>
  <c r="F4" i="1"/>
  <c r="C4" i="1"/>
  <c r="B4" i="1"/>
  <c r="AB8" i="1"/>
  <c r="AA8" i="1"/>
  <c r="X8" i="1"/>
  <c r="W8" i="1"/>
  <c r="U8" i="1"/>
  <c r="T8" i="1"/>
  <c r="Q8" i="1"/>
  <c r="P8" i="1"/>
  <c r="AB2" i="1"/>
  <c r="AA2" i="1"/>
  <c r="X2" i="1"/>
  <c r="W2" i="1"/>
  <c r="U2" i="1"/>
  <c r="T2" i="1"/>
  <c r="Q2" i="1"/>
  <c r="P2" i="1"/>
  <c r="N2" i="1"/>
  <c r="M2" i="1"/>
  <c r="J2" i="1"/>
  <c r="I2" i="1"/>
  <c r="G2" i="1"/>
  <c r="F2" i="1"/>
  <c r="C2" i="1"/>
  <c r="B2" i="1"/>
  <c r="AB6" i="1"/>
  <c r="AA6" i="1"/>
  <c r="X6" i="1"/>
  <c r="W6" i="1"/>
  <c r="U6" i="1"/>
  <c r="T6" i="1"/>
  <c r="Q6" i="1"/>
  <c r="P6" i="1"/>
  <c r="N8" i="1"/>
  <c r="M8" i="1"/>
  <c r="J8" i="1"/>
  <c r="I8" i="1"/>
  <c r="N6" i="1"/>
  <c r="M6" i="1"/>
  <c r="J6" i="1"/>
  <c r="I6" i="1"/>
  <c r="G8" i="1"/>
  <c r="F8" i="1"/>
  <c r="C8" i="1"/>
  <c r="B8" i="1"/>
  <c r="G6" i="1"/>
  <c r="F6" i="1"/>
  <c r="C6" i="1"/>
  <c r="B6" i="1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/>
    <xf numFmtId="2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abSelected="1" topLeftCell="B1" zoomScale="117" workbookViewId="0">
      <selection activeCell="W4" sqref="W4"/>
    </sheetView>
  </sheetViews>
  <sheetFormatPr baseColWidth="10" defaultColWidth="5.1640625" defaultRowHeight="56" customHeight="1" x14ac:dyDescent="0.15"/>
  <cols>
    <col min="1" max="3" width="5.1640625" style="2"/>
    <col min="4" max="4" width="5.33203125" style="2" bestFit="1" customWidth="1"/>
    <col min="5" max="5" width="5.6640625" style="2" bestFit="1" customWidth="1"/>
    <col min="6" max="10" width="5.1640625" style="2"/>
    <col min="11" max="12" width="5.6640625" style="2" bestFit="1" customWidth="1"/>
    <col min="13" max="17" width="5.1640625" style="2"/>
    <col min="18" max="19" width="5.6640625" style="2" bestFit="1" customWidth="1"/>
    <col min="20" max="24" width="5.1640625" style="2"/>
    <col min="25" max="25" width="6.6640625" style="2" bestFit="1" customWidth="1"/>
    <col min="26" max="26" width="5.6640625" style="2" bestFit="1" customWidth="1"/>
    <col min="27" max="16384" width="5.1640625" style="2"/>
  </cols>
  <sheetData>
    <row r="1" spans="1:28" ht="56" customHeight="1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8" ht="56" customHeight="1" x14ac:dyDescent="0.15">
      <c r="A2" s="1"/>
      <c r="B2" s="3">
        <f>D3-14.75</f>
        <v>17.25</v>
      </c>
      <c r="C2" s="4">
        <f>E3+14.75</f>
        <v>85.25</v>
      </c>
      <c r="D2" s="14"/>
      <c r="E2" s="4"/>
      <c r="F2" s="4">
        <f>D3+14.75</f>
        <v>46.75</v>
      </c>
      <c r="G2" s="5">
        <f>E3-14.75</f>
        <v>55.75</v>
      </c>
      <c r="H2" s="6"/>
      <c r="I2" s="3">
        <f>K3-14.75</f>
        <v>50.25</v>
      </c>
      <c r="J2" s="4">
        <f>L3+14.75</f>
        <v>99.25</v>
      </c>
      <c r="K2" s="14"/>
      <c r="L2" s="4"/>
      <c r="M2" s="4">
        <f>K3+14.75</f>
        <v>79.75</v>
      </c>
      <c r="N2" s="5">
        <f>L3-14.75</f>
        <v>69.75</v>
      </c>
      <c r="O2" s="6"/>
      <c r="P2" s="3">
        <f>R3-14.75</f>
        <v>85.75</v>
      </c>
      <c r="Q2" s="4">
        <f>S3+14.75</f>
        <v>93.25</v>
      </c>
      <c r="R2" s="14"/>
      <c r="S2" s="4"/>
      <c r="T2" s="4">
        <f>R3+14.75</f>
        <v>115.25</v>
      </c>
      <c r="U2" s="5">
        <f>S3-14.75</f>
        <v>63.75</v>
      </c>
      <c r="V2" s="7"/>
      <c r="W2" s="3">
        <f>Y3-14.75</f>
        <v>119.75</v>
      </c>
      <c r="X2" s="4">
        <f>Z3+14.75</f>
        <v>78.25</v>
      </c>
      <c r="Y2" s="14"/>
      <c r="Z2" s="4"/>
      <c r="AA2" s="4">
        <f>Y3+14.75</f>
        <v>149.25</v>
      </c>
      <c r="AB2" s="5">
        <f>Z3-14.75</f>
        <v>48.75</v>
      </c>
    </row>
    <row r="3" spans="1:28" ht="56" customHeight="1" x14ac:dyDescent="0.15">
      <c r="A3" s="1"/>
      <c r="B3" s="8"/>
      <c r="C3" s="6"/>
      <c r="D3" s="6">
        <f>D7+7</f>
        <v>32</v>
      </c>
      <c r="E3" s="6">
        <f>E7+38.5</f>
        <v>70.5</v>
      </c>
      <c r="F3" s="6"/>
      <c r="G3" s="9"/>
      <c r="H3" s="6"/>
      <c r="I3" s="8"/>
      <c r="J3" s="6"/>
      <c r="K3" s="6">
        <f>K7+7</f>
        <v>65</v>
      </c>
      <c r="L3" s="6">
        <f>E3+14</f>
        <v>84.5</v>
      </c>
      <c r="M3" s="6"/>
      <c r="N3" s="9"/>
      <c r="O3" s="6"/>
      <c r="P3" s="8"/>
      <c r="Q3" s="6"/>
      <c r="R3" s="6">
        <f>R7+6.5</f>
        <v>100.5</v>
      </c>
      <c r="S3" s="6">
        <f>L3-6</f>
        <v>78.5</v>
      </c>
      <c r="T3" s="6"/>
      <c r="U3" s="9"/>
      <c r="V3" s="7"/>
      <c r="W3" s="8"/>
      <c r="X3" s="6"/>
      <c r="Y3" s="6">
        <f>Y7+6.5</f>
        <v>134.5</v>
      </c>
      <c r="Z3" s="6">
        <f>S3-15</f>
        <v>63.5</v>
      </c>
      <c r="AA3" s="6"/>
      <c r="AB3" s="9"/>
    </row>
    <row r="4" spans="1:28" ht="56" customHeight="1" thickBot="1" x14ac:dyDescent="0.2">
      <c r="A4" s="1"/>
      <c r="B4" s="10">
        <f>D3-14.75</f>
        <v>17.25</v>
      </c>
      <c r="C4" s="11">
        <f>E3-14.75</f>
        <v>55.75</v>
      </c>
      <c r="D4" s="11"/>
      <c r="E4" s="11"/>
      <c r="F4" s="11">
        <f>D3+14.75</f>
        <v>46.75</v>
      </c>
      <c r="G4" s="12">
        <f>E3-14.75</f>
        <v>55.75</v>
      </c>
      <c r="H4" s="6"/>
      <c r="I4" s="10">
        <f>K3-14.75</f>
        <v>50.25</v>
      </c>
      <c r="J4" s="11">
        <f>L3-14.75</f>
        <v>69.75</v>
      </c>
      <c r="K4" s="11"/>
      <c r="L4" s="11"/>
      <c r="M4" s="11">
        <f>K3+14.75</f>
        <v>79.75</v>
      </c>
      <c r="N4" s="12">
        <f>L3-14.75</f>
        <v>69.75</v>
      </c>
      <c r="O4" s="6"/>
      <c r="P4" s="10">
        <f>R3-14.75</f>
        <v>85.75</v>
      </c>
      <c r="Q4" s="11">
        <f>S3-14.75</f>
        <v>63.75</v>
      </c>
      <c r="R4" s="11"/>
      <c r="S4" s="11"/>
      <c r="T4" s="11">
        <f>R3+14.75</f>
        <v>115.25</v>
      </c>
      <c r="U4" s="12">
        <f>S3-14.75</f>
        <v>63.75</v>
      </c>
      <c r="V4" s="7"/>
      <c r="W4" s="10">
        <f>Y3-14.75</f>
        <v>119.75</v>
      </c>
      <c r="X4" s="11">
        <f>Z3-14.75</f>
        <v>48.75</v>
      </c>
      <c r="Y4" s="11"/>
      <c r="Z4" s="11"/>
      <c r="AA4" s="11">
        <f>Y3+14.75</f>
        <v>149.25</v>
      </c>
      <c r="AB4" s="12">
        <f>Z3-14.75</f>
        <v>48.75</v>
      </c>
    </row>
    <row r="5" spans="1:28" ht="56" customHeight="1" thickBot="1" x14ac:dyDescent="0.2">
      <c r="A5" s="1"/>
      <c r="B5" s="13"/>
      <c r="C5" s="13"/>
      <c r="D5" s="13"/>
      <c r="E5" s="1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56" customHeight="1" x14ac:dyDescent="0.15">
      <c r="A6" s="1"/>
      <c r="B6" s="3">
        <f>D7-14.75</f>
        <v>10.25</v>
      </c>
      <c r="C6" s="4">
        <f>E7+14.75</f>
        <v>46.75</v>
      </c>
      <c r="D6" s="14"/>
      <c r="E6" s="4"/>
      <c r="F6" s="4">
        <f>D7+14.75</f>
        <v>39.75</v>
      </c>
      <c r="G6" s="5">
        <f>E7-14.75</f>
        <v>17.25</v>
      </c>
      <c r="H6" s="6"/>
      <c r="I6" s="3">
        <f>K7-14.75</f>
        <v>43.25</v>
      </c>
      <c r="J6" s="4">
        <f>L7+14.75</f>
        <v>60.75</v>
      </c>
      <c r="K6" s="14"/>
      <c r="L6" s="4"/>
      <c r="M6" s="4">
        <f>K7+14.75</f>
        <v>72.75</v>
      </c>
      <c r="N6" s="5">
        <f>L7-14.75</f>
        <v>31.25</v>
      </c>
      <c r="O6" s="6"/>
      <c r="P6" s="3">
        <f>R7-14.75</f>
        <v>79.25</v>
      </c>
      <c r="Q6" s="4">
        <f>S7+14.75</f>
        <v>54.75</v>
      </c>
      <c r="R6" s="14"/>
      <c r="S6" s="4"/>
      <c r="T6" s="4">
        <f>R7+14.75</f>
        <v>108.75</v>
      </c>
      <c r="U6" s="5">
        <f>S7-14.75</f>
        <v>25.25</v>
      </c>
      <c r="V6" s="7"/>
      <c r="W6" s="3">
        <f>Y7-14.75</f>
        <v>113.25</v>
      </c>
      <c r="X6" s="4">
        <f>Z7+14.75</f>
        <v>39.75</v>
      </c>
      <c r="Y6" s="14"/>
      <c r="Z6" s="4"/>
      <c r="AA6" s="4">
        <f>Y7+14.75</f>
        <v>142.75</v>
      </c>
      <c r="AB6" s="5">
        <f>Z7-14.75</f>
        <v>10.25</v>
      </c>
    </row>
    <row r="7" spans="1:28" ht="56" customHeight="1" x14ac:dyDescent="0.15">
      <c r="A7" s="1"/>
      <c r="B7" s="8"/>
      <c r="C7" s="6"/>
      <c r="D7" s="6">
        <v>25</v>
      </c>
      <c r="E7" s="6">
        <v>32</v>
      </c>
      <c r="F7" s="6"/>
      <c r="G7" s="9"/>
      <c r="H7" s="6"/>
      <c r="I7" s="8"/>
      <c r="J7" s="6"/>
      <c r="K7" s="6">
        <f>D7+33</f>
        <v>58</v>
      </c>
      <c r="L7" s="6">
        <f>E7+14</f>
        <v>46</v>
      </c>
      <c r="M7" s="6"/>
      <c r="N7" s="9"/>
      <c r="O7" s="6"/>
      <c r="P7" s="8"/>
      <c r="Q7" s="6"/>
      <c r="R7" s="6">
        <f>K7+36</f>
        <v>94</v>
      </c>
      <c r="S7" s="6">
        <f>L7-6</f>
        <v>40</v>
      </c>
      <c r="T7" s="6"/>
      <c r="U7" s="9"/>
      <c r="V7" s="7"/>
      <c r="W7" s="8"/>
      <c r="X7" s="6"/>
      <c r="Y7" s="6">
        <f>R7+34</f>
        <v>128</v>
      </c>
      <c r="Z7" s="6">
        <f>S7-15</f>
        <v>25</v>
      </c>
      <c r="AA7" s="6"/>
      <c r="AB7" s="9"/>
    </row>
    <row r="8" spans="1:28" ht="56" customHeight="1" thickBot="1" x14ac:dyDescent="0.2">
      <c r="A8" s="1"/>
      <c r="B8" s="10">
        <f>D7-14.75</f>
        <v>10.25</v>
      </c>
      <c r="C8" s="11">
        <f>E7-14.75</f>
        <v>17.25</v>
      </c>
      <c r="D8" s="11"/>
      <c r="E8" s="11"/>
      <c r="F8" s="11">
        <f>D7+14.75</f>
        <v>39.75</v>
      </c>
      <c r="G8" s="12">
        <f>E7-14.75</f>
        <v>17.25</v>
      </c>
      <c r="H8" s="6"/>
      <c r="I8" s="10">
        <f>K7-14.75</f>
        <v>43.25</v>
      </c>
      <c r="J8" s="11">
        <f>L7-14.75</f>
        <v>31.25</v>
      </c>
      <c r="K8" s="11"/>
      <c r="L8" s="11"/>
      <c r="M8" s="11">
        <f>K7+14.75</f>
        <v>72.75</v>
      </c>
      <c r="N8" s="12">
        <f>L7-14.75</f>
        <v>31.25</v>
      </c>
      <c r="O8" s="6"/>
      <c r="P8" s="10">
        <f>R7-14.75</f>
        <v>79.25</v>
      </c>
      <c r="Q8" s="11">
        <f>S7-14.75</f>
        <v>25.25</v>
      </c>
      <c r="R8" s="11"/>
      <c r="S8" s="11"/>
      <c r="T8" s="11">
        <f>R7+14.75</f>
        <v>108.75</v>
      </c>
      <c r="U8" s="12">
        <f>S7-14.75</f>
        <v>25.25</v>
      </c>
      <c r="V8" s="7"/>
      <c r="W8" s="10">
        <f>Y7-14.75</f>
        <v>113.25</v>
      </c>
      <c r="X8" s="11">
        <f>Z7-14.75</f>
        <v>10.25</v>
      </c>
      <c r="Y8" s="11"/>
      <c r="Z8" s="11"/>
      <c r="AA8" s="11">
        <f>Y7+14.75</f>
        <v>142.75</v>
      </c>
      <c r="AB8" s="12">
        <f>Z7-14.75</f>
        <v>10.25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s="2">
        <v>29.5</v>
      </c>
      <c r="B1" s="2">
        <f>A1/2</f>
        <v>14.75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buttons</vt:lpstr>
      <vt:lpstr>radius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2017-02-08T12:20:02Z</dcterms:created>
  <dcterms:modified xsi:type="dcterms:W3CDTF">2017-02-10T12:14:16Z</dcterms:modified>
</cp:coreProperties>
</file>