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79098\Desktop\"/>
    </mc:Choice>
  </mc:AlternateContent>
  <xr:revisionPtr revIDLastSave="0" documentId="13_ncr:1_{557D7FE8-2C3F-4D4B-BB2A-BC967981DE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</calcChain>
</file>

<file path=xl/sharedStrings.xml><?xml version="1.0" encoding="utf-8"?>
<sst xmlns="http://schemas.openxmlformats.org/spreadsheetml/2006/main" count="69" uniqueCount="44">
  <si>
    <t>Colony.no.</t>
  </si>
  <si>
    <t>entrance_none</t>
  </si>
  <si>
    <t>entrance_pollen</t>
  </si>
  <si>
    <t>exit</t>
  </si>
  <si>
    <t>PGS2404MLN-2 WGT-1 INOC-B</t>
  </si>
  <si>
    <t>PGS2404MLN-4 WGT-2 INOC-C</t>
  </si>
  <si>
    <t>PGS2404MLN-5 WGT-3 INOC-C</t>
    <phoneticPr fontId="1" type="noConversion"/>
  </si>
  <si>
    <t>PGS2404MLN-6 WGT-8 INOC-B</t>
  </si>
  <si>
    <t>PGS2404MLN-7 WGT-5 INOC-B</t>
  </si>
  <si>
    <t>PGS2404MLN-8 WGT-9 INOC-A</t>
  </si>
  <si>
    <t>PGS2404MLN-9 WGT-4 INOC-C</t>
  </si>
  <si>
    <t>PGS2404MLN-11 WGT-2 INOC-B</t>
  </si>
  <si>
    <t>PGS2404MLN-12 WGT-4 INOC-A</t>
  </si>
  <si>
    <t>PGS2404MLN-13 WGT-8 INOC-C</t>
  </si>
  <si>
    <t>PGS2404MLN-14 WGT-6 INOC-B</t>
  </si>
  <si>
    <t>PGS2404MLN-15 WGT-1 INOC-A</t>
  </si>
  <si>
    <t>PGS2404MLN-16 WGT-3 INOC-B</t>
  </si>
  <si>
    <t>PGS2404MLN-17 WGT-6 INOC-C</t>
  </si>
  <si>
    <t>PGS2404MLN-19 WGT-3 INOC-A</t>
  </si>
  <si>
    <t>PGS2404MLN-20 WGT-5 INOC-A</t>
  </si>
  <si>
    <t>PGS2404MLN-21 WGT-10 INOC-A</t>
  </si>
  <si>
    <t>PGS2404MLN-22 WGT-5 INOC-C</t>
  </si>
  <si>
    <t>PGS2404MLN-23 WGT-10 INOC-C</t>
  </si>
  <si>
    <t>PGS2404MLN-24 WGT-7 INOC-C</t>
  </si>
  <si>
    <t>PGS2404MLN-25 WGT-9 INOC-B</t>
  </si>
  <si>
    <t>PGS2404MLN-26 WGT-7 INOC-A</t>
  </si>
  <si>
    <t>PGS2404MLN-27 WGT-2 INOC-A</t>
  </si>
  <si>
    <t>PGS2404MLN-28 WGT-6 INOC-A</t>
  </si>
  <si>
    <t>PGS2404MLN-29 WGT-10 INOC-B</t>
  </si>
  <si>
    <t>PGS2404MLN-32 WGT-9 INOC-C</t>
  </si>
  <si>
    <t>PGS2404MLN-33 WGT-7 INOC-B</t>
  </si>
  <si>
    <t>full_colony_ID</t>
  </si>
  <si>
    <t>PGS2404MLN-1 WGT-1 INOC-C</t>
    <phoneticPr fontId="1" type="noConversion"/>
  </si>
  <si>
    <t>WGT</t>
    <phoneticPr fontId="1" type="noConversion"/>
  </si>
  <si>
    <t>INOC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</si>
  <si>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</si>
  <si>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</si>
  <si>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</si>
  <si>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Duration factor</t>
  </si>
  <si>
    <t>AD_entrance_none</t>
  </si>
  <si>
    <t>AD_entrance_pollen</t>
  </si>
  <si>
    <t>AD_exit</t>
  </si>
  <si>
    <t>AD_efficiency</t>
  </si>
  <si>
    <t>AD_total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</si>
</sst>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AD_entrance_none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Sheet1!$A$2:$A$34</c:f>
              <c:strCache>
                <c:ptCount val="28"/>
                <c:pt idx="0">
                  <c:v>PGS2404MLN-15 WGT-1 INOC-A</c:v>
                </c:pt>
                <c:pt idx="1">
                  <c:v>PGS2404MLN-2 WGT-1 INOC-B</c:v>
                </c:pt>
                <c:pt idx="2">
                  <c:v>PGS2404MLN-1 WGT-1 INOC-C</c:v>
                </c:pt>
                <c:pt idx="3">
                  <c:v>PGS2404MLN-27 WGT-2 INOC-A</c:v>
                </c:pt>
                <c:pt idx="4">
                  <c:v>PGS2404MLN-11 WGT-2 INOC-B</c:v>
                </c:pt>
                <c:pt idx="5">
                  <c:v>PGS2404MLN-4 WGT-2 INOC-C</c:v>
                </c:pt>
                <c:pt idx="6">
                  <c:v>PGS2404MLN-19 WGT-3 INOC-A</c:v>
                </c:pt>
                <c:pt idx="7">
                  <c:v>PGS2404MLN-16 WGT-3 INOC-B</c:v>
                </c:pt>
                <c:pt idx="8">
                  <c:v>PGS2404MLN-5 WGT-3 INOC-C</c:v>
                </c:pt>
                <c:pt idx="9">
                  <c:v>PGS2404MLN-12 WGT-4 INOC-A</c:v>
                </c:pt>
                <c:pt idx="10">
                  <c:v>PGS2404MLN-9 WGT-4 INOC-C</c:v>
                </c:pt>
                <c:pt idx="11">
                  <c:v>PGS2404MLN-20 WGT-5 INOC-A</c:v>
                </c:pt>
                <c:pt idx="12">
                  <c:v>PGS2404MLN-7 WGT-5 INOC-B</c:v>
                </c:pt>
                <c:pt idx="13">
                  <c:v>PGS2404MLN-22 WGT-5 INOC-C</c:v>
                </c:pt>
                <c:pt idx="14">
                  <c:v>PGS2404MLN-28 WGT-6 INOC-A</c:v>
                </c:pt>
                <c:pt idx="15">
                  <c:v>PGS2404MLN-14 WGT-6 INOC-B</c:v>
                </c:pt>
                <c:pt idx="16">
                  <c:v>PGS2404MLN-17 WGT-6 INOC-C</c:v>
                </c:pt>
                <c:pt idx="17">
                  <c:v>PGS2404MLN-26 WGT-7 INOC-A</c:v>
                </c:pt>
                <c:pt idx="18">
                  <c:v>PGS2404MLN-33 WGT-7 INOC-B</c:v>
                </c:pt>
                <c:pt idx="19">
                  <c:v>PGS2404MLN-24 WGT-7 INOC-C</c:v>
                </c:pt>
                <c:pt idx="20">
                  <c:v>PGS2404MLN-6 WGT-8 INOC-B</c:v>
                </c:pt>
                <c:pt idx="21">
                  <c:v>PGS2404MLN-13 WGT-8 INOC-C</c:v>
                </c:pt>
                <c:pt idx="22">
                  <c:v>PGS2404MLN-8 WGT-9 INOC-A</c:v>
                </c:pt>
                <c:pt idx="23">
                  <c:v>PGS2404MLN-25 WGT-9 INOC-B</c:v>
                </c:pt>
                <c:pt idx="24">
                  <c:v>PGS2404MLN-32 WGT-9 INOC-C</c:v>
                </c:pt>
                <c:pt idx="25">
                  <c:v>PGS2404MLN-21 WGT-10 INOC-A</c:v>
                </c:pt>
                <c:pt idx="26">
                  <c:v>PGS2404MLN-29 WGT-10 INOC-B</c:v>
                </c:pt>
                <c:pt idx="27">
                  <c:v>PGS2404MLN-23 WGT-10 INOC-C</c:v>
                </c:pt>
              </c:strCache>
            </c:strRef>
          </c:cat>
          <c:val>
            <c:numRef>
              <c:f>Sheet1!$I$2:$I$34</c:f>
              <c:numCache>
                <c:formatCode>General</c:formatCode>
                <c:ptCount val="33"/>
                <c:pt idx="0">
                  <c:v>52.513128282070518</c:v>
                </c:pt>
                <c:pt idx="1">
                  <c:v>63</c:v>
                </c:pt>
                <c:pt idx="2">
                  <c:v>28</c:v>
                </c:pt>
                <c:pt idx="3">
                  <c:v>24</c:v>
                </c:pt>
                <c:pt idx="4">
                  <c:v>51</c:v>
                </c:pt>
                <c:pt idx="5">
                  <c:v>38.75</c:v>
                </c:pt>
                <c:pt idx="6">
                  <c:v>77</c:v>
                </c:pt>
                <c:pt idx="7">
                  <c:v>71</c:v>
                </c:pt>
                <c:pt idx="8">
                  <c:v>29</c:v>
                </c:pt>
                <c:pt idx="9">
                  <c:v>16</c:v>
                </c:pt>
                <c:pt idx="10">
                  <c:v>41</c:v>
                </c:pt>
                <c:pt idx="11">
                  <c:v>37</c:v>
                </c:pt>
                <c:pt idx="12">
                  <c:v>74.441687344913149</c:v>
                </c:pt>
                <c:pt idx="13">
                  <c:v>33</c:v>
                </c:pt>
                <c:pt idx="14">
                  <c:v>18</c:v>
                </c:pt>
                <c:pt idx="15">
                  <c:v>39</c:v>
                </c:pt>
                <c:pt idx="16">
                  <c:v>20</c:v>
                </c:pt>
                <c:pt idx="17">
                  <c:v>12</c:v>
                </c:pt>
                <c:pt idx="18">
                  <c:v>19</c:v>
                </c:pt>
                <c:pt idx="19">
                  <c:v>27</c:v>
                </c:pt>
                <c:pt idx="20">
                  <c:v>24</c:v>
                </c:pt>
                <c:pt idx="21">
                  <c:v>20</c:v>
                </c:pt>
                <c:pt idx="22">
                  <c:v>1</c:v>
                </c:pt>
                <c:pt idx="23">
                  <c:v>19</c:v>
                </c:pt>
                <c:pt idx="24">
                  <c:v>22</c:v>
                </c:pt>
                <c:pt idx="25">
                  <c:v>22.800912036481456</c:v>
                </c:pt>
                <c:pt idx="26">
                  <c:v>14</c:v>
                </c:pt>
                <c:pt idx="2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6-4804-B39B-B58705764548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AD_entrance_pollen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Sheet1!$A$2:$A$34</c:f>
              <c:strCache>
                <c:ptCount val="28"/>
                <c:pt idx="0">
                  <c:v>PGS2404MLN-15 WGT-1 INOC-A</c:v>
                </c:pt>
                <c:pt idx="1">
                  <c:v>PGS2404MLN-2 WGT-1 INOC-B</c:v>
                </c:pt>
                <c:pt idx="2">
                  <c:v>PGS2404MLN-1 WGT-1 INOC-C</c:v>
                </c:pt>
                <c:pt idx="3">
                  <c:v>PGS2404MLN-27 WGT-2 INOC-A</c:v>
                </c:pt>
                <c:pt idx="4">
                  <c:v>PGS2404MLN-11 WGT-2 INOC-B</c:v>
                </c:pt>
                <c:pt idx="5">
                  <c:v>PGS2404MLN-4 WGT-2 INOC-C</c:v>
                </c:pt>
                <c:pt idx="6">
                  <c:v>PGS2404MLN-19 WGT-3 INOC-A</c:v>
                </c:pt>
                <c:pt idx="7">
                  <c:v>PGS2404MLN-16 WGT-3 INOC-B</c:v>
                </c:pt>
                <c:pt idx="8">
                  <c:v>PGS2404MLN-5 WGT-3 INOC-C</c:v>
                </c:pt>
                <c:pt idx="9">
                  <c:v>PGS2404MLN-12 WGT-4 INOC-A</c:v>
                </c:pt>
                <c:pt idx="10">
                  <c:v>PGS2404MLN-9 WGT-4 INOC-C</c:v>
                </c:pt>
                <c:pt idx="11">
                  <c:v>PGS2404MLN-20 WGT-5 INOC-A</c:v>
                </c:pt>
                <c:pt idx="12">
                  <c:v>PGS2404MLN-7 WGT-5 INOC-B</c:v>
                </c:pt>
                <c:pt idx="13">
                  <c:v>PGS2404MLN-22 WGT-5 INOC-C</c:v>
                </c:pt>
                <c:pt idx="14">
                  <c:v>PGS2404MLN-28 WGT-6 INOC-A</c:v>
                </c:pt>
                <c:pt idx="15">
                  <c:v>PGS2404MLN-14 WGT-6 INOC-B</c:v>
                </c:pt>
                <c:pt idx="16">
                  <c:v>PGS2404MLN-17 WGT-6 INOC-C</c:v>
                </c:pt>
                <c:pt idx="17">
                  <c:v>PGS2404MLN-26 WGT-7 INOC-A</c:v>
                </c:pt>
                <c:pt idx="18">
                  <c:v>PGS2404MLN-33 WGT-7 INOC-B</c:v>
                </c:pt>
                <c:pt idx="19">
                  <c:v>PGS2404MLN-24 WGT-7 INOC-C</c:v>
                </c:pt>
                <c:pt idx="20">
                  <c:v>PGS2404MLN-6 WGT-8 INOC-B</c:v>
                </c:pt>
                <c:pt idx="21">
                  <c:v>PGS2404MLN-13 WGT-8 INOC-C</c:v>
                </c:pt>
                <c:pt idx="22">
                  <c:v>PGS2404MLN-8 WGT-9 INOC-A</c:v>
                </c:pt>
                <c:pt idx="23">
                  <c:v>PGS2404MLN-25 WGT-9 INOC-B</c:v>
                </c:pt>
                <c:pt idx="24">
                  <c:v>PGS2404MLN-32 WGT-9 INOC-C</c:v>
                </c:pt>
                <c:pt idx="25">
                  <c:v>PGS2404MLN-21 WGT-10 INOC-A</c:v>
                </c:pt>
                <c:pt idx="26">
                  <c:v>PGS2404MLN-29 WGT-10 INOC-B</c:v>
                </c:pt>
                <c:pt idx="27">
                  <c:v>PGS2404MLN-23 WGT-10 INOC-C</c:v>
                </c:pt>
              </c:strCache>
            </c:strRef>
          </c:cat>
          <c:val>
            <c:numRef>
              <c:f>Sheet1!$J$2:$J$34</c:f>
              <c:numCache>
                <c:formatCode>General</c:formatCode>
                <c:ptCount val="33"/>
                <c:pt idx="0">
                  <c:v>105.02625656414104</c:v>
                </c:pt>
                <c:pt idx="1">
                  <c:v>79</c:v>
                </c:pt>
                <c:pt idx="2">
                  <c:v>79</c:v>
                </c:pt>
                <c:pt idx="3">
                  <c:v>81</c:v>
                </c:pt>
                <c:pt idx="4">
                  <c:v>30</c:v>
                </c:pt>
                <c:pt idx="5">
                  <c:v>55</c:v>
                </c:pt>
                <c:pt idx="6">
                  <c:v>37</c:v>
                </c:pt>
                <c:pt idx="7">
                  <c:v>47</c:v>
                </c:pt>
                <c:pt idx="8">
                  <c:v>146</c:v>
                </c:pt>
                <c:pt idx="9">
                  <c:v>31</c:v>
                </c:pt>
                <c:pt idx="10">
                  <c:v>54</c:v>
                </c:pt>
                <c:pt idx="11">
                  <c:v>53</c:v>
                </c:pt>
                <c:pt idx="12">
                  <c:v>86.848635235732004</c:v>
                </c:pt>
                <c:pt idx="13">
                  <c:v>90</c:v>
                </c:pt>
                <c:pt idx="14">
                  <c:v>45</c:v>
                </c:pt>
                <c:pt idx="15">
                  <c:v>79</c:v>
                </c:pt>
                <c:pt idx="16">
                  <c:v>49</c:v>
                </c:pt>
                <c:pt idx="17">
                  <c:v>63</c:v>
                </c:pt>
                <c:pt idx="18">
                  <c:v>47</c:v>
                </c:pt>
                <c:pt idx="19">
                  <c:v>66</c:v>
                </c:pt>
                <c:pt idx="20">
                  <c:v>81</c:v>
                </c:pt>
                <c:pt idx="21">
                  <c:v>37</c:v>
                </c:pt>
                <c:pt idx="22">
                  <c:v>8</c:v>
                </c:pt>
                <c:pt idx="23">
                  <c:v>34</c:v>
                </c:pt>
                <c:pt idx="24">
                  <c:v>52</c:v>
                </c:pt>
                <c:pt idx="25">
                  <c:v>57.602304092163685</c:v>
                </c:pt>
                <c:pt idx="26">
                  <c:v>27</c:v>
                </c:pt>
                <c:pt idx="2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6-4804-B39B-B587057645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67594688"/>
        <c:axId val="1067595648"/>
      </c:barChart>
      <c:catAx>
        <c:axId val="10675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595648"/>
        <c:crosses val="autoZero"/>
        <c:auto val="1"/>
        <c:lblAlgn val="ctr"/>
        <c:lblOffset val="100"/>
        <c:noMultiLvlLbl val="0"/>
      </c:catAx>
      <c:valAx>
        <c:axId val="106759564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59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AD_entrance_none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Sheet1!$A$2:$A$34</c:f>
              <c:strCache>
                <c:ptCount val="28"/>
                <c:pt idx="0">
                  <c:v>PGS2404MLN-15 WGT-1 INOC-A</c:v>
                </c:pt>
                <c:pt idx="1">
                  <c:v>PGS2404MLN-2 WGT-1 INOC-B</c:v>
                </c:pt>
                <c:pt idx="2">
                  <c:v>PGS2404MLN-1 WGT-1 INOC-C</c:v>
                </c:pt>
                <c:pt idx="3">
                  <c:v>PGS2404MLN-27 WGT-2 INOC-A</c:v>
                </c:pt>
                <c:pt idx="4">
                  <c:v>PGS2404MLN-11 WGT-2 INOC-B</c:v>
                </c:pt>
                <c:pt idx="5">
                  <c:v>PGS2404MLN-4 WGT-2 INOC-C</c:v>
                </c:pt>
                <c:pt idx="6">
                  <c:v>PGS2404MLN-19 WGT-3 INOC-A</c:v>
                </c:pt>
                <c:pt idx="7">
                  <c:v>PGS2404MLN-16 WGT-3 INOC-B</c:v>
                </c:pt>
                <c:pt idx="8">
                  <c:v>PGS2404MLN-5 WGT-3 INOC-C</c:v>
                </c:pt>
                <c:pt idx="9">
                  <c:v>PGS2404MLN-12 WGT-4 INOC-A</c:v>
                </c:pt>
                <c:pt idx="10">
                  <c:v>PGS2404MLN-9 WGT-4 INOC-C</c:v>
                </c:pt>
                <c:pt idx="11">
                  <c:v>PGS2404MLN-20 WGT-5 INOC-A</c:v>
                </c:pt>
                <c:pt idx="12">
                  <c:v>PGS2404MLN-7 WGT-5 INOC-B</c:v>
                </c:pt>
                <c:pt idx="13">
                  <c:v>PGS2404MLN-22 WGT-5 INOC-C</c:v>
                </c:pt>
                <c:pt idx="14">
                  <c:v>PGS2404MLN-28 WGT-6 INOC-A</c:v>
                </c:pt>
                <c:pt idx="15">
                  <c:v>PGS2404MLN-14 WGT-6 INOC-B</c:v>
                </c:pt>
                <c:pt idx="16">
                  <c:v>PGS2404MLN-17 WGT-6 INOC-C</c:v>
                </c:pt>
                <c:pt idx="17">
                  <c:v>PGS2404MLN-26 WGT-7 INOC-A</c:v>
                </c:pt>
                <c:pt idx="18">
                  <c:v>PGS2404MLN-33 WGT-7 INOC-B</c:v>
                </c:pt>
                <c:pt idx="19">
                  <c:v>PGS2404MLN-24 WGT-7 INOC-C</c:v>
                </c:pt>
                <c:pt idx="20">
                  <c:v>PGS2404MLN-6 WGT-8 INOC-B</c:v>
                </c:pt>
                <c:pt idx="21">
                  <c:v>PGS2404MLN-13 WGT-8 INOC-C</c:v>
                </c:pt>
                <c:pt idx="22">
                  <c:v>PGS2404MLN-8 WGT-9 INOC-A</c:v>
                </c:pt>
                <c:pt idx="23">
                  <c:v>PGS2404MLN-25 WGT-9 INOC-B</c:v>
                </c:pt>
                <c:pt idx="24">
                  <c:v>PGS2404MLN-32 WGT-9 INOC-C</c:v>
                </c:pt>
                <c:pt idx="25">
                  <c:v>PGS2404MLN-21 WGT-10 INOC-A</c:v>
                </c:pt>
                <c:pt idx="26">
                  <c:v>PGS2404MLN-29 WGT-10 INOC-B</c:v>
                </c:pt>
                <c:pt idx="27">
                  <c:v>PGS2404MLN-23 WGT-10 INOC-C</c:v>
                </c:pt>
              </c:strCache>
            </c:strRef>
          </c:cat>
          <c:val>
            <c:numRef>
              <c:f>Sheet1!$I$2:$I$34</c:f>
              <c:numCache>
                <c:formatCode>General</c:formatCode>
                <c:ptCount val="33"/>
                <c:pt idx="0">
                  <c:v>52.513128282070518</c:v>
                </c:pt>
                <c:pt idx="1">
                  <c:v>63</c:v>
                </c:pt>
                <c:pt idx="2">
                  <c:v>28</c:v>
                </c:pt>
                <c:pt idx="3">
                  <c:v>24</c:v>
                </c:pt>
                <c:pt idx="4">
                  <c:v>51</c:v>
                </c:pt>
                <c:pt idx="5">
                  <c:v>38.75</c:v>
                </c:pt>
                <c:pt idx="6">
                  <c:v>77</c:v>
                </c:pt>
                <c:pt idx="7">
                  <c:v>71</c:v>
                </c:pt>
                <c:pt idx="8">
                  <c:v>29</c:v>
                </c:pt>
                <c:pt idx="9">
                  <c:v>16</c:v>
                </c:pt>
                <c:pt idx="10">
                  <c:v>41</c:v>
                </c:pt>
                <c:pt idx="11">
                  <c:v>37</c:v>
                </c:pt>
                <c:pt idx="12">
                  <c:v>74.441687344913149</c:v>
                </c:pt>
                <c:pt idx="13">
                  <c:v>33</c:v>
                </c:pt>
                <c:pt idx="14">
                  <c:v>18</c:v>
                </c:pt>
                <c:pt idx="15">
                  <c:v>39</c:v>
                </c:pt>
                <c:pt idx="16">
                  <c:v>20</c:v>
                </c:pt>
                <c:pt idx="17">
                  <c:v>12</c:v>
                </c:pt>
                <c:pt idx="18">
                  <c:v>19</c:v>
                </c:pt>
                <c:pt idx="19">
                  <c:v>27</c:v>
                </c:pt>
                <c:pt idx="20">
                  <c:v>24</c:v>
                </c:pt>
                <c:pt idx="21">
                  <c:v>20</c:v>
                </c:pt>
                <c:pt idx="22">
                  <c:v>1</c:v>
                </c:pt>
                <c:pt idx="23">
                  <c:v>19</c:v>
                </c:pt>
                <c:pt idx="24">
                  <c:v>22</c:v>
                </c:pt>
                <c:pt idx="25">
                  <c:v>22.800912036481456</c:v>
                </c:pt>
                <c:pt idx="26">
                  <c:v>14</c:v>
                </c:pt>
                <c:pt idx="2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6-4815-9626-09C93D4DBAC9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AD_entrance_pollen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Sheet1!$A$2:$A$34</c:f>
              <c:strCache>
                <c:ptCount val="28"/>
                <c:pt idx="0">
                  <c:v>PGS2404MLN-15 WGT-1 INOC-A</c:v>
                </c:pt>
                <c:pt idx="1">
                  <c:v>PGS2404MLN-2 WGT-1 INOC-B</c:v>
                </c:pt>
                <c:pt idx="2">
                  <c:v>PGS2404MLN-1 WGT-1 INOC-C</c:v>
                </c:pt>
                <c:pt idx="3">
                  <c:v>PGS2404MLN-27 WGT-2 INOC-A</c:v>
                </c:pt>
                <c:pt idx="4">
                  <c:v>PGS2404MLN-11 WGT-2 INOC-B</c:v>
                </c:pt>
                <c:pt idx="5">
                  <c:v>PGS2404MLN-4 WGT-2 INOC-C</c:v>
                </c:pt>
                <c:pt idx="6">
                  <c:v>PGS2404MLN-19 WGT-3 INOC-A</c:v>
                </c:pt>
                <c:pt idx="7">
                  <c:v>PGS2404MLN-16 WGT-3 INOC-B</c:v>
                </c:pt>
                <c:pt idx="8">
                  <c:v>PGS2404MLN-5 WGT-3 INOC-C</c:v>
                </c:pt>
                <c:pt idx="9">
                  <c:v>PGS2404MLN-12 WGT-4 INOC-A</c:v>
                </c:pt>
                <c:pt idx="10">
                  <c:v>PGS2404MLN-9 WGT-4 INOC-C</c:v>
                </c:pt>
                <c:pt idx="11">
                  <c:v>PGS2404MLN-20 WGT-5 INOC-A</c:v>
                </c:pt>
                <c:pt idx="12">
                  <c:v>PGS2404MLN-7 WGT-5 INOC-B</c:v>
                </c:pt>
                <c:pt idx="13">
                  <c:v>PGS2404MLN-22 WGT-5 INOC-C</c:v>
                </c:pt>
                <c:pt idx="14">
                  <c:v>PGS2404MLN-28 WGT-6 INOC-A</c:v>
                </c:pt>
                <c:pt idx="15">
                  <c:v>PGS2404MLN-14 WGT-6 INOC-B</c:v>
                </c:pt>
                <c:pt idx="16">
                  <c:v>PGS2404MLN-17 WGT-6 INOC-C</c:v>
                </c:pt>
                <c:pt idx="17">
                  <c:v>PGS2404MLN-26 WGT-7 INOC-A</c:v>
                </c:pt>
                <c:pt idx="18">
                  <c:v>PGS2404MLN-33 WGT-7 INOC-B</c:v>
                </c:pt>
                <c:pt idx="19">
                  <c:v>PGS2404MLN-24 WGT-7 INOC-C</c:v>
                </c:pt>
                <c:pt idx="20">
                  <c:v>PGS2404MLN-6 WGT-8 INOC-B</c:v>
                </c:pt>
                <c:pt idx="21">
                  <c:v>PGS2404MLN-13 WGT-8 INOC-C</c:v>
                </c:pt>
                <c:pt idx="22">
                  <c:v>PGS2404MLN-8 WGT-9 INOC-A</c:v>
                </c:pt>
                <c:pt idx="23">
                  <c:v>PGS2404MLN-25 WGT-9 INOC-B</c:v>
                </c:pt>
                <c:pt idx="24">
                  <c:v>PGS2404MLN-32 WGT-9 INOC-C</c:v>
                </c:pt>
                <c:pt idx="25">
                  <c:v>PGS2404MLN-21 WGT-10 INOC-A</c:v>
                </c:pt>
                <c:pt idx="26">
                  <c:v>PGS2404MLN-29 WGT-10 INOC-B</c:v>
                </c:pt>
                <c:pt idx="27">
                  <c:v>PGS2404MLN-23 WGT-10 INOC-C</c:v>
                </c:pt>
              </c:strCache>
            </c:strRef>
          </c:cat>
          <c:val>
            <c:numRef>
              <c:f>Sheet1!$J$2:$J$34</c:f>
              <c:numCache>
                <c:formatCode>General</c:formatCode>
                <c:ptCount val="33"/>
                <c:pt idx="0">
                  <c:v>105.02625656414104</c:v>
                </c:pt>
                <c:pt idx="1">
                  <c:v>79</c:v>
                </c:pt>
                <c:pt idx="2">
                  <c:v>79</c:v>
                </c:pt>
                <c:pt idx="3">
                  <c:v>81</c:v>
                </c:pt>
                <c:pt idx="4">
                  <c:v>30</c:v>
                </c:pt>
                <c:pt idx="5">
                  <c:v>55</c:v>
                </c:pt>
                <c:pt idx="6">
                  <c:v>37</c:v>
                </c:pt>
                <c:pt idx="7">
                  <c:v>47</c:v>
                </c:pt>
                <c:pt idx="8">
                  <c:v>146</c:v>
                </c:pt>
                <c:pt idx="9">
                  <c:v>31</c:v>
                </c:pt>
                <c:pt idx="10">
                  <c:v>54</c:v>
                </c:pt>
                <c:pt idx="11">
                  <c:v>53</c:v>
                </c:pt>
                <c:pt idx="12">
                  <c:v>86.848635235732004</c:v>
                </c:pt>
                <c:pt idx="13">
                  <c:v>90</c:v>
                </c:pt>
                <c:pt idx="14">
                  <c:v>45</c:v>
                </c:pt>
                <c:pt idx="15">
                  <c:v>79</c:v>
                </c:pt>
                <c:pt idx="16">
                  <c:v>49</c:v>
                </c:pt>
                <c:pt idx="17">
                  <c:v>63</c:v>
                </c:pt>
                <c:pt idx="18">
                  <c:v>47</c:v>
                </c:pt>
                <c:pt idx="19">
                  <c:v>66</c:v>
                </c:pt>
                <c:pt idx="20">
                  <c:v>81</c:v>
                </c:pt>
                <c:pt idx="21">
                  <c:v>37</c:v>
                </c:pt>
                <c:pt idx="22">
                  <c:v>8</c:v>
                </c:pt>
                <c:pt idx="23">
                  <c:v>34</c:v>
                </c:pt>
                <c:pt idx="24">
                  <c:v>52</c:v>
                </c:pt>
                <c:pt idx="25">
                  <c:v>57.602304092163685</c:v>
                </c:pt>
                <c:pt idx="26">
                  <c:v>27</c:v>
                </c:pt>
                <c:pt idx="2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6-4815-9626-09C93D4DBAC9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AD_exit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Sheet1!$A$2:$A$34</c:f>
              <c:strCache>
                <c:ptCount val="28"/>
                <c:pt idx="0">
                  <c:v>PGS2404MLN-15 WGT-1 INOC-A</c:v>
                </c:pt>
                <c:pt idx="1">
                  <c:v>PGS2404MLN-2 WGT-1 INOC-B</c:v>
                </c:pt>
                <c:pt idx="2">
                  <c:v>PGS2404MLN-1 WGT-1 INOC-C</c:v>
                </c:pt>
                <c:pt idx="3">
                  <c:v>PGS2404MLN-27 WGT-2 INOC-A</c:v>
                </c:pt>
                <c:pt idx="4">
                  <c:v>PGS2404MLN-11 WGT-2 INOC-B</c:v>
                </c:pt>
                <c:pt idx="5">
                  <c:v>PGS2404MLN-4 WGT-2 INOC-C</c:v>
                </c:pt>
                <c:pt idx="6">
                  <c:v>PGS2404MLN-19 WGT-3 INOC-A</c:v>
                </c:pt>
                <c:pt idx="7">
                  <c:v>PGS2404MLN-16 WGT-3 INOC-B</c:v>
                </c:pt>
                <c:pt idx="8">
                  <c:v>PGS2404MLN-5 WGT-3 INOC-C</c:v>
                </c:pt>
                <c:pt idx="9">
                  <c:v>PGS2404MLN-12 WGT-4 INOC-A</c:v>
                </c:pt>
                <c:pt idx="10">
                  <c:v>PGS2404MLN-9 WGT-4 INOC-C</c:v>
                </c:pt>
                <c:pt idx="11">
                  <c:v>PGS2404MLN-20 WGT-5 INOC-A</c:v>
                </c:pt>
                <c:pt idx="12">
                  <c:v>PGS2404MLN-7 WGT-5 INOC-B</c:v>
                </c:pt>
                <c:pt idx="13">
                  <c:v>PGS2404MLN-22 WGT-5 INOC-C</c:v>
                </c:pt>
                <c:pt idx="14">
                  <c:v>PGS2404MLN-28 WGT-6 INOC-A</c:v>
                </c:pt>
                <c:pt idx="15">
                  <c:v>PGS2404MLN-14 WGT-6 INOC-B</c:v>
                </c:pt>
                <c:pt idx="16">
                  <c:v>PGS2404MLN-17 WGT-6 INOC-C</c:v>
                </c:pt>
                <c:pt idx="17">
                  <c:v>PGS2404MLN-26 WGT-7 INOC-A</c:v>
                </c:pt>
                <c:pt idx="18">
                  <c:v>PGS2404MLN-33 WGT-7 INOC-B</c:v>
                </c:pt>
                <c:pt idx="19">
                  <c:v>PGS2404MLN-24 WGT-7 INOC-C</c:v>
                </c:pt>
                <c:pt idx="20">
                  <c:v>PGS2404MLN-6 WGT-8 INOC-B</c:v>
                </c:pt>
                <c:pt idx="21">
                  <c:v>PGS2404MLN-13 WGT-8 INOC-C</c:v>
                </c:pt>
                <c:pt idx="22">
                  <c:v>PGS2404MLN-8 WGT-9 INOC-A</c:v>
                </c:pt>
                <c:pt idx="23">
                  <c:v>PGS2404MLN-25 WGT-9 INOC-B</c:v>
                </c:pt>
                <c:pt idx="24">
                  <c:v>PGS2404MLN-32 WGT-9 INOC-C</c:v>
                </c:pt>
                <c:pt idx="25">
                  <c:v>PGS2404MLN-21 WGT-10 INOC-A</c:v>
                </c:pt>
                <c:pt idx="26">
                  <c:v>PGS2404MLN-29 WGT-10 INOC-B</c:v>
                </c:pt>
                <c:pt idx="27">
                  <c:v>PGS2404MLN-23 WGT-10 INOC-C</c:v>
                </c:pt>
              </c:strCache>
            </c:strRef>
          </c:cat>
          <c:val>
            <c:numRef>
              <c:f>Sheet1!$K$2:$K$34</c:f>
              <c:numCache>
                <c:formatCode>General</c:formatCode>
                <c:ptCount val="33"/>
                <c:pt idx="0">
                  <c:v>150.03750937734432</c:v>
                </c:pt>
                <c:pt idx="1">
                  <c:v>142</c:v>
                </c:pt>
                <c:pt idx="2">
                  <c:v>110</c:v>
                </c:pt>
                <c:pt idx="3">
                  <c:v>104</c:v>
                </c:pt>
                <c:pt idx="4">
                  <c:v>83</c:v>
                </c:pt>
                <c:pt idx="5">
                  <c:v>93.75</c:v>
                </c:pt>
                <c:pt idx="6">
                  <c:v>115</c:v>
                </c:pt>
                <c:pt idx="7">
                  <c:v>116</c:v>
                </c:pt>
                <c:pt idx="8">
                  <c:v>163</c:v>
                </c:pt>
                <c:pt idx="9">
                  <c:v>48</c:v>
                </c:pt>
                <c:pt idx="10">
                  <c:v>91</c:v>
                </c:pt>
                <c:pt idx="11">
                  <c:v>95</c:v>
                </c:pt>
                <c:pt idx="12">
                  <c:v>136.47642679900744</c:v>
                </c:pt>
                <c:pt idx="13">
                  <c:v>126</c:v>
                </c:pt>
                <c:pt idx="14">
                  <c:v>64</c:v>
                </c:pt>
                <c:pt idx="15">
                  <c:v>116</c:v>
                </c:pt>
                <c:pt idx="16">
                  <c:v>62</c:v>
                </c:pt>
                <c:pt idx="17">
                  <c:v>75</c:v>
                </c:pt>
                <c:pt idx="18">
                  <c:v>64</c:v>
                </c:pt>
                <c:pt idx="19">
                  <c:v>95</c:v>
                </c:pt>
                <c:pt idx="20">
                  <c:v>104</c:v>
                </c:pt>
                <c:pt idx="21">
                  <c:v>60</c:v>
                </c:pt>
                <c:pt idx="22">
                  <c:v>7</c:v>
                </c:pt>
                <c:pt idx="23">
                  <c:v>54</c:v>
                </c:pt>
                <c:pt idx="24">
                  <c:v>70</c:v>
                </c:pt>
                <c:pt idx="25">
                  <c:v>76.803072122884913</c:v>
                </c:pt>
                <c:pt idx="26">
                  <c:v>41</c:v>
                </c:pt>
                <c:pt idx="2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C6-4815-9626-09C93D4DB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95769008"/>
        <c:axId val="1295768528"/>
      </c:barChart>
      <c:scatterChart>
        <c:scatterStyle val="lineMarker"/>
        <c:varyColors val="0"/>
        <c:ser>
          <c:idx val="3"/>
          <c:order val="3"/>
          <c:tx>
            <c:strRef>
              <c:f>Sheet1!$L$1</c:f>
              <c:strCache>
                <c:ptCount val="1"/>
                <c:pt idx="0">
                  <c:v>AD_efficiency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Sheet1!$A$2:$A$34</c:f>
              <c:strCache>
                <c:ptCount val="28"/>
                <c:pt idx="0">
                  <c:v>PGS2404MLN-15 WGT-1 INOC-A</c:v>
                </c:pt>
                <c:pt idx="1">
                  <c:v>PGS2404MLN-2 WGT-1 INOC-B</c:v>
                </c:pt>
                <c:pt idx="2">
                  <c:v>PGS2404MLN-1 WGT-1 INOC-C</c:v>
                </c:pt>
                <c:pt idx="3">
                  <c:v>PGS2404MLN-27 WGT-2 INOC-A</c:v>
                </c:pt>
                <c:pt idx="4">
                  <c:v>PGS2404MLN-11 WGT-2 INOC-B</c:v>
                </c:pt>
                <c:pt idx="5">
                  <c:v>PGS2404MLN-4 WGT-2 INOC-C</c:v>
                </c:pt>
                <c:pt idx="6">
                  <c:v>PGS2404MLN-19 WGT-3 INOC-A</c:v>
                </c:pt>
                <c:pt idx="7">
                  <c:v>PGS2404MLN-16 WGT-3 INOC-B</c:v>
                </c:pt>
                <c:pt idx="8">
                  <c:v>PGS2404MLN-5 WGT-3 INOC-C</c:v>
                </c:pt>
                <c:pt idx="9">
                  <c:v>PGS2404MLN-12 WGT-4 INOC-A</c:v>
                </c:pt>
                <c:pt idx="10">
                  <c:v>PGS2404MLN-9 WGT-4 INOC-C</c:v>
                </c:pt>
                <c:pt idx="11">
                  <c:v>PGS2404MLN-20 WGT-5 INOC-A</c:v>
                </c:pt>
                <c:pt idx="12">
                  <c:v>PGS2404MLN-7 WGT-5 INOC-B</c:v>
                </c:pt>
                <c:pt idx="13">
                  <c:v>PGS2404MLN-22 WGT-5 INOC-C</c:v>
                </c:pt>
                <c:pt idx="14">
                  <c:v>PGS2404MLN-28 WGT-6 INOC-A</c:v>
                </c:pt>
                <c:pt idx="15">
                  <c:v>PGS2404MLN-14 WGT-6 INOC-B</c:v>
                </c:pt>
                <c:pt idx="16">
                  <c:v>PGS2404MLN-17 WGT-6 INOC-C</c:v>
                </c:pt>
                <c:pt idx="17">
                  <c:v>PGS2404MLN-26 WGT-7 INOC-A</c:v>
                </c:pt>
                <c:pt idx="18">
                  <c:v>PGS2404MLN-33 WGT-7 INOC-B</c:v>
                </c:pt>
                <c:pt idx="19">
                  <c:v>PGS2404MLN-24 WGT-7 INOC-C</c:v>
                </c:pt>
                <c:pt idx="20">
                  <c:v>PGS2404MLN-6 WGT-8 INOC-B</c:v>
                </c:pt>
                <c:pt idx="21">
                  <c:v>PGS2404MLN-13 WGT-8 INOC-C</c:v>
                </c:pt>
                <c:pt idx="22">
                  <c:v>PGS2404MLN-8 WGT-9 INOC-A</c:v>
                </c:pt>
                <c:pt idx="23">
                  <c:v>PGS2404MLN-25 WGT-9 INOC-B</c:v>
                </c:pt>
                <c:pt idx="24">
                  <c:v>PGS2404MLN-32 WGT-9 INOC-C</c:v>
                </c:pt>
                <c:pt idx="25">
                  <c:v>PGS2404MLN-21 WGT-10 INOC-A</c:v>
                </c:pt>
                <c:pt idx="26">
                  <c:v>PGS2404MLN-29 WGT-10 INOC-B</c:v>
                </c:pt>
                <c:pt idx="27">
                  <c:v>PGS2404MLN-23 WGT-10 INOC-C</c:v>
                </c:pt>
              </c:strCache>
            </c:strRef>
          </c:xVal>
          <c:yVal>
            <c:numRef>
              <c:f>Sheet1!$L$2:$L$34</c:f>
              <c:numCache>
                <c:formatCode>General</c:formatCode>
                <c:ptCount val="33"/>
                <c:pt idx="0">
                  <c:v>0.66666666666666663</c:v>
                </c:pt>
                <c:pt idx="1">
                  <c:v>0.55633802816901412</c:v>
                </c:pt>
                <c:pt idx="2">
                  <c:v>0.73831775700934577</c:v>
                </c:pt>
                <c:pt idx="3">
                  <c:v>0.77142857142857146</c:v>
                </c:pt>
                <c:pt idx="4">
                  <c:v>0.37037037037037035</c:v>
                </c:pt>
                <c:pt idx="5">
                  <c:v>0.58666666666666667</c:v>
                </c:pt>
                <c:pt idx="6">
                  <c:v>0.32456140350877194</c:v>
                </c:pt>
                <c:pt idx="7">
                  <c:v>0.39830508474576271</c:v>
                </c:pt>
                <c:pt idx="8">
                  <c:v>0.8342857142857143</c:v>
                </c:pt>
                <c:pt idx="9">
                  <c:v>0.65957446808510634</c:v>
                </c:pt>
                <c:pt idx="10">
                  <c:v>0.56842105263157894</c:v>
                </c:pt>
                <c:pt idx="11">
                  <c:v>0.58888888888888891</c:v>
                </c:pt>
                <c:pt idx="12">
                  <c:v>0.53846153846153844</c:v>
                </c:pt>
                <c:pt idx="13">
                  <c:v>0.73170731707317072</c:v>
                </c:pt>
                <c:pt idx="14">
                  <c:v>0.7142857142857143</c:v>
                </c:pt>
                <c:pt idx="15">
                  <c:v>0.66949152542372881</c:v>
                </c:pt>
                <c:pt idx="16">
                  <c:v>0.71014492753623193</c:v>
                </c:pt>
                <c:pt idx="17">
                  <c:v>0.84</c:v>
                </c:pt>
                <c:pt idx="18">
                  <c:v>0.71212121212121215</c:v>
                </c:pt>
                <c:pt idx="19">
                  <c:v>0.70967741935483875</c:v>
                </c:pt>
                <c:pt idx="20">
                  <c:v>0.77142857142857146</c:v>
                </c:pt>
                <c:pt idx="21">
                  <c:v>0.64912280701754388</c:v>
                </c:pt>
                <c:pt idx="22">
                  <c:v>0.88888888888888884</c:v>
                </c:pt>
                <c:pt idx="23">
                  <c:v>0.64150943396226412</c:v>
                </c:pt>
                <c:pt idx="24">
                  <c:v>0.70270270270270274</c:v>
                </c:pt>
                <c:pt idx="25">
                  <c:v>0.71641791044776126</c:v>
                </c:pt>
                <c:pt idx="26">
                  <c:v>0.65853658536585369</c:v>
                </c:pt>
                <c:pt idx="27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C6-4815-9626-09C93D4DB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283120"/>
        <c:axId val="1297286000"/>
      </c:scatterChart>
      <c:catAx>
        <c:axId val="129576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5768528"/>
        <c:crosses val="autoZero"/>
        <c:auto val="1"/>
        <c:lblAlgn val="ctr"/>
        <c:lblOffset val="100"/>
        <c:noMultiLvlLbl val="0"/>
      </c:catAx>
      <c:valAx>
        <c:axId val="12957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5769008"/>
        <c:crosses val="autoZero"/>
        <c:crossBetween val="between"/>
      </c:valAx>
      <c:valAx>
        <c:axId val="1297286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283120"/>
        <c:crosses val="max"/>
        <c:crossBetween val="midCat"/>
      </c:valAx>
      <c:valAx>
        <c:axId val="1297283120"/>
        <c:scaling>
          <c:orientation val="minMax"/>
        </c:scaling>
        <c:delete val="1"/>
        <c:axPos val="b"/>
        <c:majorTickMark val="out"/>
        <c:minorTickMark val="none"/>
        <c:tickLblPos val="nextTo"/>
        <c:crossAx val="129728600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161925</xdr:rowOff>
    </xdr:from>
    <xdr:to>
      <xdr:col>11</xdr:col>
      <xdr:colOff>776289</xdr:colOff>
      <xdr:row>98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A921DA-AA6A-67ED-0E77-F4861EFEE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114300</xdr:rowOff>
    </xdr:from>
    <xdr:to>
      <xdr:col>11</xdr:col>
      <xdr:colOff>752475</xdr:colOff>
      <xdr:row>65</xdr:row>
      <xdr:rowOff>95249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128B552-4B0F-05F0-B5B8-5FBEFEE4E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F33" sqref="F33"/>
    </sheetView>
  </sheetViews>
  <sheetFormatPr defaultRowHeight="14.25" x14ac:dyDescent="0.2"/>
  <cols>
    <col min="1" max="1" width="44.75" customWidth="1"/>
    <col min="3" max="3" width="15.25" customWidth="1"/>
    <col min="4" max="4" width="14.625" customWidth="1"/>
    <col min="8" max="8" width="15.625" customWidth="1"/>
    <col min="9" max="9" width="17.875" customWidth="1"/>
    <col min="10" max="10" width="18" customWidth="1"/>
    <col min="12" max="12" width="14" customWidth="1"/>
  </cols>
  <sheetData>
    <row r="1" spans="1:13" x14ac:dyDescent="0.2">
      <c r="A1" s="1" t="s">
        <v>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33</v>
      </c>
      <c r="G1" s="1" t="s">
        <v>34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</row>
    <row r="2" spans="1:13" x14ac:dyDescent="0.2">
      <c r="A2" s="1" t="s">
        <v>15</v>
      </c>
      <c r="B2" s="1">
        <v>15</v>
      </c>
      <c r="C2" s="1">
        <v>7</v>
      </c>
      <c r="D2" s="1">
        <v>14</v>
      </c>
      <c r="E2" s="1">
        <v>20</v>
      </c>
      <c r="F2" s="1">
        <v>1</v>
      </c>
      <c r="G2" t="s">
        <v>37</v>
      </c>
      <c r="H2" s="1">
        <v>0.1333</v>
      </c>
      <c r="I2">
        <f>C2/H2</f>
        <v>52.513128282070518</v>
      </c>
      <c r="J2">
        <f>D2/H2</f>
        <v>105.02625656414104</v>
      </c>
      <c r="K2">
        <f>E2/H2</f>
        <v>150.03750937734432</v>
      </c>
      <c r="L2">
        <f>J2/(I2+J2)</f>
        <v>0.66666666666666663</v>
      </c>
      <c r="M2">
        <f>I2+J2+K2</f>
        <v>307.57689422355588</v>
      </c>
    </row>
    <row r="3" spans="1:13" x14ac:dyDescent="0.2">
      <c r="A3" s="1" t="s">
        <v>4</v>
      </c>
      <c r="B3" s="1">
        <v>2</v>
      </c>
      <c r="C3" s="1">
        <v>63</v>
      </c>
      <c r="D3" s="1">
        <v>79</v>
      </c>
      <c r="E3" s="1">
        <v>142</v>
      </c>
      <c r="F3" s="1">
        <v>1</v>
      </c>
      <c r="G3" t="s">
        <v>36</v>
      </c>
      <c r="H3" s="1">
        <v>1</v>
      </c>
      <c r="I3">
        <f t="shared" ref="I3:I29" si="0">C3/H3</f>
        <v>63</v>
      </c>
      <c r="J3">
        <f t="shared" ref="J3:J29" si="1">D3/H3</f>
        <v>79</v>
      </c>
      <c r="K3">
        <f t="shared" ref="K3:K29" si="2">E3/H3</f>
        <v>142</v>
      </c>
      <c r="L3">
        <f t="shared" ref="L3:L29" si="3">J3/(I3+J3)</f>
        <v>0.55633802816901412</v>
      </c>
      <c r="M3">
        <f t="shared" ref="M3:M29" si="4">I3+J3+K3</f>
        <v>284</v>
      </c>
    </row>
    <row r="4" spans="1:13" x14ac:dyDescent="0.2">
      <c r="A4" s="1" t="s">
        <v>32</v>
      </c>
      <c r="B4" s="1">
        <v>1</v>
      </c>
      <c r="C4" s="1">
        <v>28</v>
      </c>
      <c r="D4" s="1">
        <v>79</v>
      </c>
      <c r="E4" s="1">
        <v>110</v>
      </c>
      <c r="F4">
        <v>1</v>
      </c>
      <c r="G4" t="s">
        <v>35</v>
      </c>
      <c r="H4" s="1">
        <v>1</v>
      </c>
      <c r="I4">
        <f t="shared" si="0"/>
        <v>28</v>
      </c>
      <c r="J4">
        <f t="shared" si="1"/>
        <v>79</v>
      </c>
      <c r="K4">
        <f t="shared" si="2"/>
        <v>110</v>
      </c>
      <c r="L4">
        <f t="shared" si="3"/>
        <v>0.73831775700934577</v>
      </c>
      <c r="M4">
        <f t="shared" si="4"/>
        <v>217</v>
      </c>
    </row>
    <row r="5" spans="1:13" x14ac:dyDescent="0.2">
      <c r="A5" s="1" t="s">
        <v>26</v>
      </c>
      <c r="B5" s="1">
        <v>27</v>
      </c>
      <c r="C5" s="1">
        <v>24</v>
      </c>
      <c r="D5" s="1">
        <v>81</v>
      </c>
      <c r="E5" s="1">
        <v>104</v>
      </c>
      <c r="F5" s="1">
        <v>2</v>
      </c>
      <c r="G5" t="s">
        <v>37</v>
      </c>
      <c r="H5" s="1">
        <v>1</v>
      </c>
      <c r="I5">
        <f t="shared" si="0"/>
        <v>24</v>
      </c>
      <c r="J5">
        <f t="shared" si="1"/>
        <v>81</v>
      </c>
      <c r="K5">
        <f t="shared" si="2"/>
        <v>104</v>
      </c>
      <c r="L5">
        <f t="shared" si="3"/>
        <v>0.77142857142857146</v>
      </c>
      <c r="M5">
        <f t="shared" si="4"/>
        <v>209</v>
      </c>
    </row>
    <row r="6" spans="1:13" x14ac:dyDescent="0.2">
      <c r="A6" s="1" t="s">
        <v>11</v>
      </c>
      <c r="B6" s="1">
        <v>11</v>
      </c>
      <c r="C6" s="1">
        <v>51</v>
      </c>
      <c r="D6" s="1">
        <v>30</v>
      </c>
      <c r="E6" s="1">
        <v>83</v>
      </c>
      <c r="F6" s="1">
        <v>2</v>
      </c>
      <c r="G6" t="s">
        <v>36</v>
      </c>
      <c r="H6" s="1">
        <v>1</v>
      </c>
      <c r="I6">
        <f t="shared" si="0"/>
        <v>51</v>
      </c>
      <c r="J6">
        <f t="shared" si="1"/>
        <v>30</v>
      </c>
      <c r="K6">
        <f t="shared" si="2"/>
        <v>83</v>
      </c>
      <c r="L6">
        <f t="shared" si="3"/>
        <v>0.37037037037037035</v>
      </c>
      <c r="M6">
        <f t="shared" si="4"/>
        <v>164</v>
      </c>
    </row>
    <row r="7" spans="1:13" x14ac:dyDescent="0.2">
      <c r="A7" s="1" t="s">
        <v>5</v>
      </c>
      <c r="B7" s="1">
        <v>4</v>
      </c>
      <c r="C7" s="1">
        <v>31</v>
      </c>
      <c r="D7" s="1">
        <v>44</v>
      </c>
      <c r="E7" s="1">
        <v>75</v>
      </c>
      <c r="F7" s="1">
        <v>2</v>
      </c>
      <c r="G7" t="s">
        <v>35</v>
      </c>
      <c r="H7" s="1">
        <v>0.8</v>
      </c>
      <c r="I7">
        <f t="shared" si="0"/>
        <v>38.75</v>
      </c>
      <c r="J7">
        <f t="shared" si="1"/>
        <v>55</v>
      </c>
      <c r="K7">
        <f t="shared" si="2"/>
        <v>93.75</v>
      </c>
      <c r="L7">
        <f t="shared" si="3"/>
        <v>0.58666666666666667</v>
      </c>
      <c r="M7">
        <f t="shared" si="4"/>
        <v>187.5</v>
      </c>
    </row>
    <row r="8" spans="1:13" x14ac:dyDescent="0.2">
      <c r="A8" s="1" t="s">
        <v>18</v>
      </c>
      <c r="B8" s="1">
        <v>19</v>
      </c>
      <c r="C8" s="1">
        <v>77</v>
      </c>
      <c r="D8" s="1">
        <v>37</v>
      </c>
      <c r="E8" s="1">
        <v>115</v>
      </c>
      <c r="F8" s="1">
        <v>3</v>
      </c>
      <c r="G8" t="s">
        <v>37</v>
      </c>
      <c r="H8" s="1">
        <v>1</v>
      </c>
      <c r="I8">
        <f t="shared" si="0"/>
        <v>77</v>
      </c>
      <c r="J8">
        <f t="shared" si="1"/>
        <v>37</v>
      </c>
      <c r="K8">
        <f t="shared" si="2"/>
        <v>115</v>
      </c>
      <c r="L8">
        <f t="shared" si="3"/>
        <v>0.32456140350877194</v>
      </c>
      <c r="M8">
        <f t="shared" si="4"/>
        <v>229</v>
      </c>
    </row>
    <row r="9" spans="1:13" x14ac:dyDescent="0.2">
      <c r="A9" s="1" t="s">
        <v>16</v>
      </c>
      <c r="B9" s="1">
        <v>16</v>
      </c>
      <c r="C9" s="1">
        <v>71</v>
      </c>
      <c r="D9" s="1">
        <v>47</v>
      </c>
      <c r="E9" s="1">
        <v>116</v>
      </c>
      <c r="F9" s="1">
        <v>3</v>
      </c>
      <c r="G9" t="s">
        <v>36</v>
      </c>
      <c r="H9" s="1">
        <v>1</v>
      </c>
      <c r="I9">
        <f t="shared" si="0"/>
        <v>71</v>
      </c>
      <c r="J9">
        <f t="shared" si="1"/>
        <v>47</v>
      </c>
      <c r="K9">
        <f t="shared" si="2"/>
        <v>116</v>
      </c>
      <c r="L9">
        <f t="shared" si="3"/>
        <v>0.39830508474576271</v>
      </c>
      <c r="M9">
        <f t="shared" si="4"/>
        <v>234</v>
      </c>
    </row>
    <row r="10" spans="1:13" x14ac:dyDescent="0.2">
      <c r="A10" s="1" t="s">
        <v>6</v>
      </c>
      <c r="B10" s="1">
        <v>5</v>
      </c>
      <c r="C10" s="1">
        <v>29</v>
      </c>
      <c r="D10" s="1">
        <v>146</v>
      </c>
      <c r="E10" s="1">
        <v>163</v>
      </c>
      <c r="F10" s="1">
        <v>3</v>
      </c>
      <c r="G10" t="s">
        <v>35</v>
      </c>
      <c r="H10" s="1">
        <v>1</v>
      </c>
      <c r="I10">
        <f t="shared" si="0"/>
        <v>29</v>
      </c>
      <c r="J10">
        <f t="shared" si="1"/>
        <v>146</v>
      </c>
      <c r="K10">
        <f t="shared" si="2"/>
        <v>163</v>
      </c>
      <c r="L10">
        <f t="shared" si="3"/>
        <v>0.8342857142857143</v>
      </c>
      <c r="M10">
        <f t="shared" si="4"/>
        <v>338</v>
      </c>
    </row>
    <row r="11" spans="1:13" x14ac:dyDescent="0.2">
      <c r="A11" s="1" t="s">
        <v>12</v>
      </c>
      <c r="B11" s="1">
        <v>12</v>
      </c>
      <c r="C11" s="1">
        <v>16</v>
      </c>
      <c r="D11" s="1">
        <v>31</v>
      </c>
      <c r="E11" s="1">
        <v>48</v>
      </c>
      <c r="F11" s="1">
        <v>4</v>
      </c>
      <c r="G11" t="s">
        <v>37</v>
      </c>
      <c r="H11" s="1">
        <v>1</v>
      </c>
      <c r="I11">
        <f t="shared" si="0"/>
        <v>16</v>
      </c>
      <c r="J11">
        <f t="shared" si="1"/>
        <v>31</v>
      </c>
      <c r="K11">
        <f t="shared" si="2"/>
        <v>48</v>
      </c>
      <c r="L11">
        <f t="shared" si="3"/>
        <v>0.65957446808510634</v>
      </c>
      <c r="M11">
        <f t="shared" si="4"/>
        <v>95</v>
      </c>
    </row>
    <row r="12" spans="1:13" x14ac:dyDescent="0.2">
      <c r="A12" s="1" t="s">
        <v>10</v>
      </c>
      <c r="B12" s="1">
        <v>9</v>
      </c>
      <c r="C12" s="1">
        <v>41</v>
      </c>
      <c r="D12" s="1">
        <v>54</v>
      </c>
      <c r="E12" s="1">
        <v>91</v>
      </c>
      <c r="F12" s="1">
        <v>4</v>
      </c>
      <c r="G12" t="s">
        <v>35</v>
      </c>
      <c r="H12" s="1">
        <v>1</v>
      </c>
      <c r="I12">
        <f t="shared" si="0"/>
        <v>41</v>
      </c>
      <c r="J12">
        <f t="shared" si="1"/>
        <v>54</v>
      </c>
      <c r="K12">
        <f t="shared" si="2"/>
        <v>91</v>
      </c>
      <c r="L12">
        <f t="shared" si="3"/>
        <v>0.56842105263157894</v>
      </c>
      <c r="M12">
        <f t="shared" si="4"/>
        <v>186</v>
      </c>
    </row>
    <row r="13" spans="1:13" x14ac:dyDescent="0.2">
      <c r="A13" s="1" t="s">
        <v>19</v>
      </c>
      <c r="B13" s="1">
        <v>20</v>
      </c>
      <c r="C13" s="1">
        <v>37</v>
      </c>
      <c r="D13" s="1">
        <v>53</v>
      </c>
      <c r="E13" s="1">
        <v>95</v>
      </c>
      <c r="F13" s="1">
        <v>5</v>
      </c>
      <c r="G13" t="s">
        <v>37</v>
      </c>
      <c r="H13" s="1">
        <v>1</v>
      </c>
      <c r="I13">
        <f t="shared" si="0"/>
        <v>37</v>
      </c>
      <c r="J13">
        <f t="shared" si="1"/>
        <v>53</v>
      </c>
      <c r="K13">
        <f t="shared" si="2"/>
        <v>95</v>
      </c>
      <c r="L13">
        <f t="shared" si="3"/>
        <v>0.58888888888888891</v>
      </c>
      <c r="M13">
        <f t="shared" si="4"/>
        <v>185</v>
      </c>
    </row>
    <row r="14" spans="1:13" x14ac:dyDescent="0.2">
      <c r="A14" s="1" t="s">
        <v>8</v>
      </c>
      <c r="B14" s="1">
        <v>7</v>
      </c>
      <c r="C14" s="1">
        <v>6</v>
      </c>
      <c r="D14" s="1">
        <v>7</v>
      </c>
      <c r="E14" s="1">
        <v>11</v>
      </c>
      <c r="F14" s="1">
        <v>5</v>
      </c>
      <c r="G14" t="s">
        <v>36</v>
      </c>
      <c r="H14" s="1">
        <v>8.0600000000000005E-2</v>
      </c>
      <c r="I14">
        <f t="shared" si="0"/>
        <v>74.441687344913149</v>
      </c>
      <c r="J14">
        <f t="shared" si="1"/>
        <v>86.848635235732004</v>
      </c>
      <c r="K14">
        <f t="shared" si="2"/>
        <v>136.47642679900744</v>
      </c>
      <c r="L14">
        <f t="shared" si="3"/>
        <v>0.53846153846153844</v>
      </c>
      <c r="M14">
        <f t="shared" si="4"/>
        <v>297.76674937965259</v>
      </c>
    </row>
    <row r="15" spans="1:13" x14ac:dyDescent="0.2">
      <c r="A15" s="1" t="s">
        <v>21</v>
      </c>
      <c r="B15" s="1">
        <v>22</v>
      </c>
      <c r="C15" s="1">
        <v>33</v>
      </c>
      <c r="D15" s="1">
        <v>90</v>
      </c>
      <c r="E15" s="1">
        <v>126</v>
      </c>
      <c r="F15" s="1">
        <v>5</v>
      </c>
      <c r="G15" t="s">
        <v>35</v>
      </c>
      <c r="H15" s="1">
        <v>1</v>
      </c>
      <c r="I15">
        <f t="shared" si="0"/>
        <v>33</v>
      </c>
      <c r="J15">
        <f t="shared" si="1"/>
        <v>90</v>
      </c>
      <c r="K15">
        <f t="shared" si="2"/>
        <v>126</v>
      </c>
      <c r="L15">
        <f t="shared" si="3"/>
        <v>0.73170731707317072</v>
      </c>
      <c r="M15">
        <f t="shared" si="4"/>
        <v>249</v>
      </c>
    </row>
    <row r="16" spans="1:13" x14ac:dyDescent="0.2">
      <c r="A16" s="1" t="s">
        <v>27</v>
      </c>
      <c r="B16" s="1">
        <v>28</v>
      </c>
      <c r="C16" s="1">
        <v>18</v>
      </c>
      <c r="D16" s="1">
        <v>45</v>
      </c>
      <c r="E16" s="1">
        <v>64</v>
      </c>
      <c r="F16" s="1">
        <v>6</v>
      </c>
      <c r="G16" t="s">
        <v>37</v>
      </c>
      <c r="H16" s="1">
        <v>1</v>
      </c>
      <c r="I16">
        <f t="shared" si="0"/>
        <v>18</v>
      </c>
      <c r="J16">
        <f t="shared" si="1"/>
        <v>45</v>
      </c>
      <c r="K16">
        <f t="shared" si="2"/>
        <v>64</v>
      </c>
      <c r="L16">
        <f t="shared" si="3"/>
        <v>0.7142857142857143</v>
      </c>
      <c r="M16">
        <f t="shared" si="4"/>
        <v>127</v>
      </c>
    </row>
    <row r="17" spans="1:13" x14ac:dyDescent="0.2">
      <c r="A17" s="1" t="s">
        <v>14</v>
      </c>
      <c r="B17" s="1">
        <v>14</v>
      </c>
      <c r="C17" s="1">
        <v>39</v>
      </c>
      <c r="D17" s="1">
        <v>79</v>
      </c>
      <c r="E17" s="1">
        <v>116</v>
      </c>
      <c r="F17" s="1">
        <v>6</v>
      </c>
      <c r="G17" t="s">
        <v>36</v>
      </c>
      <c r="H17" s="1">
        <v>1</v>
      </c>
      <c r="I17">
        <f t="shared" si="0"/>
        <v>39</v>
      </c>
      <c r="J17">
        <f t="shared" si="1"/>
        <v>79</v>
      </c>
      <c r="K17">
        <f t="shared" si="2"/>
        <v>116</v>
      </c>
      <c r="L17">
        <f t="shared" si="3"/>
        <v>0.66949152542372881</v>
      </c>
      <c r="M17">
        <f t="shared" si="4"/>
        <v>234</v>
      </c>
    </row>
    <row r="18" spans="1:13" x14ac:dyDescent="0.2">
      <c r="A18" s="1" t="s">
        <v>17</v>
      </c>
      <c r="B18" s="1">
        <v>17</v>
      </c>
      <c r="C18" s="1">
        <v>20</v>
      </c>
      <c r="D18" s="1">
        <v>49</v>
      </c>
      <c r="E18" s="1">
        <v>62</v>
      </c>
      <c r="F18" s="1">
        <v>6</v>
      </c>
      <c r="G18" t="s">
        <v>35</v>
      </c>
      <c r="H18" s="1">
        <v>1</v>
      </c>
      <c r="I18">
        <f t="shared" si="0"/>
        <v>20</v>
      </c>
      <c r="J18">
        <f t="shared" si="1"/>
        <v>49</v>
      </c>
      <c r="K18">
        <f t="shared" si="2"/>
        <v>62</v>
      </c>
      <c r="L18">
        <f t="shared" si="3"/>
        <v>0.71014492753623193</v>
      </c>
      <c r="M18">
        <f t="shared" si="4"/>
        <v>131</v>
      </c>
    </row>
    <row r="19" spans="1:13" x14ac:dyDescent="0.2">
      <c r="A19" s="1" t="s">
        <v>25</v>
      </c>
      <c r="B19" s="1">
        <v>26</v>
      </c>
      <c r="C19" s="1">
        <v>12</v>
      </c>
      <c r="D19" s="1">
        <v>63</v>
      </c>
      <c r="E19" s="1">
        <v>75</v>
      </c>
      <c r="F19" s="1">
        <v>7</v>
      </c>
      <c r="G19" t="s">
        <v>37</v>
      </c>
      <c r="H19" s="1">
        <v>1</v>
      </c>
      <c r="I19">
        <f t="shared" si="0"/>
        <v>12</v>
      </c>
      <c r="J19">
        <f t="shared" si="1"/>
        <v>63</v>
      </c>
      <c r="K19">
        <f t="shared" si="2"/>
        <v>75</v>
      </c>
      <c r="L19">
        <f t="shared" si="3"/>
        <v>0.84</v>
      </c>
      <c r="M19">
        <f t="shared" si="4"/>
        <v>150</v>
      </c>
    </row>
    <row r="20" spans="1:13" x14ac:dyDescent="0.2">
      <c r="A20" s="1" t="s">
        <v>30</v>
      </c>
      <c r="B20" s="1">
        <v>33</v>
      </c>
      <c r="C20" s="1">
        <v>19</v>
      </c>
      <c r="D20" s="1">
        <v>47</v>
      </c>
      <c r="E20" s="1">
        <v>64</v>
      </c>
      <c r="F20" s="1">
        <v>7</v>
      </c>
      <c r="G20" t="s">
        <v>36</v>
      </c>
      <c r="H20" s="1">
        <v>1</v>
      </c>
      <c r="I20">
        <f t="shared" si="0"/>
        <v>19</v>
      </c>
      <c r="J20">
        <f t="shared" si="1"/>
        <v>47</v>
      </c>
      <c r="K20">
        <f t="shared" si="2"/>
        <v>64</v>
      </c>
      <c r="L20">
        <f t="shared" si="3"/>
        <v>0.71212121212121215</v>
      </c>
      <c r="M20">
        <f t="shared" si="4"/>
        <v>130</v>
      </c>
    </row>
    <row r="21" spans="1:13" x14ac:dyDescent="0.2">
      <c r="A21" s="1" t="s">
        <v>23</v>
      </c>
      <c r="B21" s="1">
        <v>24</v>
      </c>
      <c r="C21" s="1">
        <v>27</v>
      </c>
      <c r="D21" s="1">
        <v>66</v>
      </c>
      <c r="E21" s="1">
        <v>95</v>
      </c>
      <c r="F21" s="1">
        <v>7</v>
      </c>
      <c r="G21" t="s">
        <v>35</v>
      </c>
      <c r="H21" s="1">
        <v>1</v>
      </c>
      <c r="I21">
        <f t="shared" si="0"/>
        <v>27</v>
      </c>
      <c r="J21">
        <f t="shared" si="1"/>
        <v>66</v>
      </c>
      <c r="K21">
        <f t="shared" si="2"/>
        <v>95</v>
      </c>
      <c r="L21">
        <f t="shared" si="3"/>
        <v>0.70967741935483875</v>
      </c>
      <c r="M21">
        <f t="shared" si="4"/>
        <v>188</v>
      </c>
    </row>
    <row r="22" spans="1:13" x14ac:dyDescent="0.2">
      <c r="A22" s="1" t="s">
        <v>7</v>
      </c>
      <c r="B22" s="1">
        <v>6</v>
      </c>
      <c r="C22" s="1">
        <v>24</v>
      </c>
      <c r="D22" s="1">
        <v>81</v>
      </c>
      <c r="E22" s="1">
        <v>104</v>
      </c>
      <c r="F22" s="1">
        <v>8</v>
      </c>
      <c r="G22" t="s">
        <v>36</v>
      </c>
      <c r="H22" s="1">
        <v>1</v>
      </c>
      <c r="I22">
        <f t="shared" si="0"/>
        <v>24</v>
      </c>
      <c r="J22">
        <f t="shared" si="1"/>
        <v>81</v>
      </c>
      <c r="K22">
        <f t="shared" si="2"/>
        <v>104</v>
      </c>
      <c r="L22">
        <f t="shared" si="3"/>
        <v>0.77142857142857146</v>
      </c>
      <c r="M22">
        <f t="shared" si="4"/>
        <v>209</v>
      </c>
    </row>
    <row r="23" spans="1:13" x14ac:dyDescent="0.2">
      <c r="A23" s="1" t="s">
        <v>13</v>
      </c>
      <c r="B23" s="1">
        <v>13</v>
      </c>
      <c r="C23" s="1">
        <v>20</v>
      </c>
      <c r="D23" s="1">
        <v>37</v>
      </c>
      <c r="E23" s="1">
        <v>60</v>
      </c>
      <c r="F23" s="1">
        <v>8</v>
      </c>
      <c r="G23" t="s">
        <v>35</v>
      </c>
      <c r="H23" s="1">
        <v>1</v>
      </c>
      <c r="I23">
        <f t="shared" si="0"/>
        <v>20</v>
      </c>
      <c r="J23">
        <f t="shared" si="1"/>
        <v>37</v>
      </c>
      <c r="K23">
        <f t="shared" si="2"/>
        <v>60</v>
      </c>
      <c r="L23">
        <f t="shared" si="3"/>
        <v>0.64912280701754388</v>
      </c>
      <c r="M23">
        <f t="shared" si="4"/>
        <v>117</v>
      </c>
    </row>
    <row r="24" spans="1:13" x14ac:dyDescent="0.2">
      <c r="A24" s="1" t="s">
        <v>9</v>
      </c>
      <c r="B24" s="1">
        <v>8</v>
      </c>
      <c r="C24" s="1">
        <v>1</v>
      </c>
      <c r="D24" s="1">
        <v>8</v>
      </c>
      <c r="E24" s="1">
        <v>7</v>
      </c>
      <c r="F24" s="1">
        <v>9</v>
      </c>
      <c r="G24" t="s">
        <v>37</v>
      </c>
      <c r="H24" s="1">
        <v>1</v>
      </c>
      <c r="I24">
        <f t="shared" si="0"/>
        <v>1</v>
      </c>
      <c r="J24">
        <f t="shared" si="1"/>
        <v>8</v>
      </c>
      <c r="K24">
        <f t="shared" si="2"/>
        <v>7</v>
      </c>
      <c r="L24">
        <f t="shared" si="3"/>
        <v>0.88888888888888884</v>
      </c>
      <c r="M24">
        <f t="shared" si="4"/>
        <v>16</v>
      </c>
    </row>
    <row r="25" spans="1:13" x14ac:dyDescent="0.2">
      <c r="A25" s="1" t="s">
        <v>24</v>
      </c>
      <c r="B25" s="1">
        <v>25</v>
      </c>
      <c r="C25" s="1">
        <v>19</v>
      </c>
      <c r="D25" s="1">
        <v>34</v>
      </c>
      <c r="E25" s="1">
        <v>54</v>
      </c>
      <c r="F25" s="1">
        <v>9</v>
      </c>
      <c r="G25" t="s">
        <v>36</v>
      </c>
      <c r="H25" s="1">
        <v>1</v>
      </c>
      <c r="I25">
        <f t="shared" si="0"/>
        <v>19</v>
      </c>
      <c r="J25">
        <f t="shared" si="1"/>
        <v>34</v>
      </c>
      <c r="K25">
        <f t="shared" si="2"/>
        <v>54</v>
      </c>
      <c r="L25">
        <f t="shared" si="3"/>
        <v>0.64150943396226412</v>
      </c>
      <c r="M25">
        <f t="shared" si="4"/>
        <v>107</v>
      </c>
    </row>
    <row r="26" spans="1:13" x14ac:dyDescent="0.2">
      <c r="A26" s="1" t="s">
        <v>29</v>
      </c>
      <c r="B26" s="1">
        <v>32</v>
      </c>
      <c r="C26" s="1">
        <v>22</v>
      </c>
      <c r="D26" s="1">
        <v>52</v>
      </c>
      <c r="E26" s="1">
        <v>70</v>
      </c>
      <c r="F26" s="1">
        <v>9</v>
      </c>
      <c r="G26" t="s">
        <v>35</v>
      </c>
      <c r="H26" s="1">
        <v>1</v>
      </c>
      <c r="I26">
        <f t="shared" si="0"/>
        <v>22</v>
      </c>
      <c r="J26">
        <f t="shared" si="1"/>
        <v>52</v>
      </c>
      <c r="K26">
        <f t="shared" si="2"/>
        <v>70</v>
      </c>
      <c r="L26">
        <f t="shared" si="3"/>
        <v>0.70270270270270274</v>
      </c>
      <c r="M26">
        <f t="shared" si="4"/>
        <v>144</v>
      </c>
    </row>
    <row r="27" spans="1:13" x14ac:dyDescent="0.2">
      <c r="A27" s="1" t="s">
        <v>20</v>
      </c>
      <c r="B27" s="1">
        <v>21</v>
      </c>
      <c r="C27" s="1">
        <v>19</v>
      </c>
      <c r="D27" s="1">
        <v>48</v>
      </c>
      <c r="E27" s="1">
        <v>64</v>
      </c>
      <c r="F27" s="1">
        <v>10</v>
      </c>
      <c r="G27" t="s">
        <v>37</v>
      </c>
      <c r="H27" s="1">
        <v>0.83330000000000004</v>
      </c>
      <c r="I27">
        <f t="shared" si="0"/>
        <v>22.800912036481456</v>
      </c>
      <c r="J27">
        <f t="shared" si="1"/>
        <v>57.602304092163685</v>
      </c>
      <c r="K27">
        <f t="shared" si="2"/>
        <v>76.803072122884913</v>
      </c>
      <c r="L27">
        <f t="shared" si="3"/>
        <v>0.71641791044776126</v>
      </c>
      <c r="M27">
        <f t="shared" si="4"/>
        <v>157.20628825153005</v>
      </c>
    </row>
    <row r="28" spans="1:13" x14ac:dyDescent="0.2">
      <c r="A28" s="1" t="s">
        <v>28</v>
      </c>
      <c r="B28" s="1">
        <v>29</v>
      </c>
      <c r="C28" s="1">
        <v>14</v>
      </c>
      <c r="D28" s="1">
        <v>27</v>
      </c>
      <c r="E28" s="1">
        <v>41</v>
      </c>
      <c r="F28" s="1">
        <v>10</v>
      </c>
      <c r="G28" t="s">
        <v>36</v>
      </c>
      <c r="H28" s="1">
        <v>1</v>
      </c>
      <c r="I28">
        <f t="shared" si="0"/>
        <v>14</v>
      </c>
      <c r="J28">
        <f t="shared" si="1"/>
        <v>27</v>
      </c>
      <c r="K28">
        <f t="shared" si="2"/>
        <v>41</v>
      </c>
      <c r="L28">
        <f t="shared" si="3"/>
        <v>0.65853658536585369</v>
      </c>
      <c r="M28">
        <f t="shared" si="4"/>
        <v>82</v>
      </c>
    </row>
    <row r="29" spans="1:13" x14ac:dyDescent="0.2">
      <c r="A29" s="1" t="s">
        <v>22</v>
      </c>
      <c r="B29" s="1">
        <v>23</v>
      </c>
      <c r="C29" s="1">
        <v>7</v>
      </c>
      <c r="D29" s="1">
        <v>13</v>
      </c>
      <c r="E29" s="1">
        <v>24</v>
      </c>
      <c r="F29" s="1">
        <v>10</v>
      </c>
      <c r="G29" t="s">
        <v>35</v>
      </c>
      <c r="H29" s="1">
        <v>1</v>
      </c>
      <c r="I29">
        <f t="shared" si="0"/>
        <v>7</v>
      </c>
      <c r="J29">
        <f t="shared" si="1"/>
        <v>13</v>
      </c>
      <c r="K29">
        <f t="shared" si="2"/>
        <v>24</v>
      </c>
      <c r="L29">
        <f t="shared" si="3"/>
        <v>0.65</v>
      </c>
      <c r="M29">
        <f t="shared" si="4"/>
        <v>44</v>
      </c>
    </row>
  </sheetData>
  <sortState xmlns:xlrd2="http://schemas.microsoft.com/office/spreadsheetml/2017/richdata2" ref="A2:G33">
    <sortCondition ref="F1:F33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刘海天</dc:creator>
  <cp:lastModifiedBy>Liu, Haitian</cp:lastModifiedBy>
  <dcterms:created xsi:type="dcterms:W3CDTF">2015-06-05T18:17:20Z</dcterms:created>
  <dcterms:modified xsi:type="dcterms:W3CDTF">2024-07-15T02:51:48Z</dcterms:modified>
</cp:coreProperties>
</file>