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A0CDD164-4817-421A-B9E4-E91656B14C85}" xr6:coauthVersionLast="36" xr6:coauthVersionMax="47" xr10:uidLastSave="{00000000-0000-0000-0000-000000000000}"/>
  <bookViews>
    <workbookView xWindow="0" yWindow="0" windowWidth="23040" windowHeight="9552"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2" i="11" l="1"/>
  <c r="I5" i="11"/>
  <c r="I6" i="11" s="1"/>
  <c r="H33" i="11"/>
  <c r="H32" i="11"/>
  <c r="H31" i="11"/>
  <c r="H30" i="11"/>
  <c r="H29" i="11"/>
  <c r="H28" i="11"/>
  <c r="H26" i="11"/>
  <c r="H21" i="11"/>
  <c r="H20" i="11"/>
  <c r="H14" i="11"/>
  <c r="H8" i="11"/>
  <c r="H9" i="11" l="1"/>
  <c r="H27" i="11" l="1"/>
  <c r="H25" i="11"/>
  <c r="H10" i="11"/>
  <c r="H23" i="11"/>
  <c r="H15" i="11"/>
  <c r="H13" i="11"/>
  <c r="J5" i="11"/>
  <c r="K5" i="11" l="1"/>
  <c r="L5" i="11" l="1"/>
  <c r="M5" i="11" l="1"/>
  <c r="N5" i="11" l="1"/>
  <c r="O5" i="11" l="1"/>
  <c r="P5" i="11" l="1"/>
  <c r="P6" i="11" s="1"/>
  <c r="O6" i="11"/>
  <c r="N6" i="11"/>
  <c r="M6" i="11"/>
  <c r="L6" i="11"/>
  <c r="K6" i="11"/>
  <c r="J6" i="11"/>
  <c r="I4" i="11"/>
  <c r="H24" i="11" l="1"/>
  <c r="H16" i="11"/>
  <c r="H11" i="11"/>
  <c r="H12" i="11"/>
  <c r="P4" i="11"/>
  <c r="Q5" i="11"/>
  <c r="R5" i="11" l="1"/>
  <c r="S5" i="11" l="1"/>
  <c r="T5" i="11" l="1"/>
  <c r="U5" i="11" l="1"/>
  <c r="V5" i="11" l="1"/>
  <c r="W5" i="11" l="1"/>
  <c r="W6" i="11" s="1"/>
  <c r="V6" i="11"/>
  <c r="U6" i="11"/>
  <c r="T6" i="11"/>
  <c r="S6" i="11"/>
  <c r="R6" i="11"/>
  <c r="Q6" i="11"/>
  <c r="H19" i="11"/>
  <c r="H18" i="11"/>
  <c r="H17" i="1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<sst xmlns="http://schemas.openxmlformats.org/spreadsheetml/2006/main" count="61" uniqueCount="55">
  <si>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</si>
  <si>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</si>
  <si>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</si>
  <si>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</si>
  <si>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</si>
  <si>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</si>
  <si>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</si>
  <si>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</si>
  <si>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</si>
  <si>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</si>
  <si>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</si>
  <si>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</si>
  <si>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</si>
  <si>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</si>
  <si>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</si>
  <si>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タスク 1</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</si>
  <si>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</si>
  <si>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</si>
  <si>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</si>
  <si>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</si>
  <si>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</si>
  <si>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</si>
  <si>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</si>
  <si>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</si>
  <si>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</si>
  <si>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</si>
  <si>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</si>
  <si>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</si>
  <si>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</si>
  <si>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</si>
  <si>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</si>
  <si>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</si>
  <si>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</si>
  <si>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</si>
  <si>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</si>
  <si>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</si>
  <si>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</si>
  <si>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9"/>
  </si>
  <si>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</si>
  <si>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チーム名：ささみにく</t>
    <phoneticPr fontId="29"/>
  </si>
  <si>
    <t>リーダー：田中矯</t>
    <rPh sb="5" eb="7">
      <t>タナカ</t>
    </rPh>
    <rPh sb="7" eb="8">
      <t>キョウ</t>
    </rPh>
    <phoneticPr fontId="29"/>
  </si>
  <si>
    <t>プロジェクト 4年前期ゲーム制作</t>
    <rPh sb="8" eb="9">
      <t>ネン</t>
    </rPh>
    <rPh sb="9" eb="11">
      <t>ゼンキ</t>
    </rPh>
    <rPh sb="14" eb="16">
      <t>セイサク</t>
    </rPh>
    <phoneticPr fontId="29"/>
  </si>
  <si>
    <t>企画</t>
    <rPh sb="0" eb="2">
      <t>キカク</t>
    </rPh>
    <phoneticPr fontId="29"/>
  </si>
  <si>
    <t>α版</t>
    <rPh sb="0" eb="2">
      <t>アルファバン</t>
    </rPh>
    <phoneticPr fontId="29"/>
  </si>
  <si>
    <t>β版</t>
    <rPh sb="1" eb="2">
      <t>バン</t>
    </rPh>
    <phoneticPr fontId="29"/>
  </si>
  <si>
    <t>田中</t>
    <rPh sb="0" eb="2">
      <t>タナカ</t>
    </rPh>
    <phoneticPr fontId="29"/>
  </si>
  <si>
    <t>最終版</t>
    <rPh sb="0" eb="2">
      <t>サイシュウ</t>
    </rPh>
    <rPh sb="2" eb="3">
      <t>バン</t>
    </rPh>
    <phoneticPr fontId="29"/>
  </si>
  <si>
    <t>制作</t>
    <rPh sb="0" eb="2">
      <t>セイサク</t>
    </rPh>
    <phoneticPr fontId="29"/>
  </si>
  <si>
    <t>試作制作</t>
    <rPh sb="0" eb="2">
      <t>シサク</t>
    </rPh>
    <rPh sb="2" eb="4">
      <t>セイサク</t>
    </rPh>
    <phoneticPr fontId="29"/>
  </si>
  <si>
    <t>デバック作業</t>
    <rPh sb="4" eb="6">
      <t>サギョウ</t>
    </rPh>
    <phoneticPr fontId="29"/>
  </si>
  <si>
    <t>企画制作期限</t>
    <rPh sb="0" eb="2">
      <t>キカク</t>
    </rPh>
    <rPh sb="2" eb="4">
      <t>セイサク</t>
    </rPh>
    <rPh sb="4" eb="6">
      <t>キゲン</t>
    </rPh>
    <phoneticPr fontId="29"/>
  </si>
  <si>
    <t>スケルトンコードの制作</t>
    <rPh sb="9" eb="11">
      <t>セイサク</t>
    </rPh>
    <phoneticPr fontId="29"/>
  </si>
  <si>
    <t>Player</t>
    <phoneticPr fontId="29"/>
  </si>
  <si>
    <t>Stage</t>
    <phoneticPr fontId="29"/>
  </si>
  <si>
    <t>ボールの挙動</t>
    <rPh sb="4" eb="6">
      <t>キョドウ</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</si>
</sst>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181" fontId="0" fillId="3" borderId="2" xfId="10" applyNumberFormat="1" applyFon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70" zoomScaleNormal="70" zoomScalePageLayoutView="70" workbookViewId="0">
      <pane ySplit="6" topLeftCell="A7" activePane="bottomLeft" state="frozen"/>
      <selection pane="bottomLeft" activeCell="D17" sqref="D17"/>
    </sheetView>
  </sheetViews>
  <sheetFormatPr defaultRowHeight="30" customHeight="1" x14ac:dyDescent="0.3"/>
  <cols>
    <col min="1" max="1" width="2.54296875" style="8"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41</v>
      </c>
      <c r="C1" s="28"/>
      <c r="D1" s="29"/>
      <c r="E1" s="30"/>
      <c r="F1" s="31"/>
      <c r="H1" s="29"/>
      <c r="I1" s="32" t="s">
        <v>23</v>
      </c>
    </row>
    <row r="2" spans="1:64" ht="30" customHeight="1" x14ac:dyDescent="0.35">
      <c r="A2" s="8" t="s">
        <v>1</v>
      </c>
      <c r="B2" s="12" t="s">
        <v>39</v>
      </c>
      <c r="I2" s="33" t="s">
        <v>24</v>
      </c>
    </row>
    <row r="3" spans="1:64" ht="30" customHeight="1" x14ac:dyDescent="0.3">
      <c r="A3" s="8" t="s">
        <v>2</v>
      </c>
      <c r="B3" s="13" t="s">
        <v>40</v>
      </c>
      <c r="C3" s="98" t="s">
        <v>17</v>
      </c>
      <c r="D3" s="99"/>
      <c r="E3" s="97">
        <v>45028</v>
      </c>
      <c r="F3" s="97"/>
    </row>
    <row r="4" spans="1:64" ht="30" customHeight="1" x14ac:dyDescent="0.3">
      <c r="A4" s="9" t="s">
        <v>3</v>
      </c>
      <c r="C4" s="98" t="s">
        <v>18</v>
      </c>
      <c r="D4" s="99"/>
      <c r="E4" s="4">
        <v>1</v>
      </c>
      <c r="I4" s="94">
        <f>I5</f>
        <v>45026</v>
      </c>
      <c r="J4" s="95"/>
      <c r="K4" s="95"/>
      <c r="L4" s="95"/>
      <c r="M4" s="95"/>
      <c r="N4" s="95"/>
      <c r="O4" s="96"/>
      <c r="P4" s="94">
        <f>P5</f>
        <v>45033</v>
      </c>
      <c r="Q4" s="95"/>
      <c r="R4" s="95"/>
      <c r="S4" s="95"/>
      <c r="T4" s="95"/>
      <c r="U4" s="95"/>
      <c r="V4" s="96"/>
      <c r="W4" s="94">
        <f>W5</f>
        <v>45040</v>
      </c>
      <c r="X4" s="95"/>
      <c r="Y4" s="95"/>
      <c r="Z4" s="95"/>
      <c r="AA4" s="95"/>
      <c r="AB4" s="95"/>
      <c r="AC4" s="96"/>
      <c r="AD4" s="94">
        <f>AD5</f>
        <v>45047</v>
      </c>
      <c r="AE4" s="95"/>
      <c r="AF4" s="95"/>
      <c r="AG4" s="95"/>
      <c r="AH4" s="95"/>
      <c r="AI4" s="95"/>
      <c r="AJ4" s="96"/>
      <c r="AK4" s="94">
        <f>AK5</f>
        <v>45054</v>
      </c>
      <c r="AL4" s="95"/>
      <c r="AM4" s="95"/>
      <c r="AN4" s="95"/>
      <c r="AO4" s="95"/>
      <c r="AP4" s="95"/>
      <c r="AQ4" s="96"/>
      <c r="AR4" s="94">
        <f>AR5</f>
        <v>45061</v>
      </c>
      <c r="AS4" s="95"/>
      <c r="AT4" s="95"/>
      <c r="AU4" s="95"/>
      <c r="AV4" s="95"/>
      <c r="AW4" s="95"/>
      <c r="AX4" s="96"/>
      <c r="AY4" s="94">
        <f>AY5</f>
        <v>45068</v>
      </c>
      <c r="AZ4" s="95"/>
      <c r="BA4" s="95"/>
      <c r="BB4" s="95"/>
      <c r="BC4" s="95"/>
      <c r="BD4" s="95"/>
      <c r="BE4" s="96"/>
      <c r="BF4" s="94">
        <f>BF5</f>
        <v>45075</v>
      </c>
      <c r="BG4" s="95"/>
      <c r="BH4" s="95"/>
      <c r="BI4" s="95"/>
      <c r="BJ4" s="95"/>
      <c r="BK4" s="95"/>
      <c r="BL4" s="96"/>
    </row>
    <row r="5" spans="1:64" ht="15" customHeight="1" x14ac:dyDescent="0.3">
      <c r="A5" s="9" t="s">
        <v>4</v>
      </c>
      <c r="B5" s="27"/>
      <c r="C5" s="27"/>
      <c r="D5" s="27"/>
      <c r="E5" s="27"/>
      <c r="F5" s="27"/>
      <c r="G5" s="27"/>
      <c r="I5" s="81">
        <f>プロジェクトの開始-WEEKDAY(プロジェクトの開始,1)+2+7*(週表示-1)</f>
        <v>45026</v>
      </c>
      <c r="J5" s="82">
        <f>I5+1</f>
        <v>45027</v>
      </c>
      <c r="K5" s="82">
        <f t="shared" ref="K5:AX5" si="0">J5+1</f>
        <v>45028</v>
      </c>
      <c r="L5" s="82">
        <f t="shared" si="0"/>
        <v>45029</v>
      </c>
      <c r="M5" s="82">
        <f t="shared" si="0"/>
        <v>45030</v>
      </c>
      <c r="N5" s="82">
        <f t="shared" si="0"/>
        <v>45031</v>
      </c>
      <c r="O5" s="83">
        <f t="shared" si="0"/>
        <v>45032</v>
      </c>
      <c r="P5" s="81">
        <f>O5+1</f>
        <v>45033</v>
      </c>
      <c r="Q5" s="82">
        <f>P5+1</f>
        <v>45034</v>
      </c>
      <c r="R5" s="82">
        <f t="shared" si="0"/>
        <v>45035</v>
      </c>
      <c r="S5" s="82">
        <f t="shared" si="0"/>
        <v>45036</v>
      </c>
      <c r="T5" s="82">
        <f t="shared" si="0"/>
        <v>45037</v>
      </c>
      <c r="U5" s="82">
        <f t="shared" si="0"/>
        <v>45038</v>
      </c>
      <c r="V5" s="83">
        <f t="shared" si="0"/>
        <v>45039</v>
      </c>
      <c r="W5" s="81">
        <f>V5+1</f>
        <v>45040</v>
      </c>
      <c r="X5" s="82">
        <f>W5+1</f>
        <v>45041</v>
      </c>
      <c r="Y5" s="82">
        <f t="shared" si="0"/>
        <v>45042</v>
      </c>
      <c r="Z5" s="82">
        <f t="shared" si="0"/>
        <v>45043</v>
      </c>
      <c r="AA5" s="82">
        <f t="shared" si="0"/>
        <v>45044</v>
      </c>
      <c r="AB5" s="82">
        <f t="shared" si="0"/>
        <v>45045</v>
      </c>
      <c r="AC5" s="83">
        <f t="shared" si="0"/>
        <v>45046</v>
      </c>
      <c r="AD5" s="81">
        <f>AC5+1</f>
        <v>45047</v>
      </c>
      <c r="AE5" s="82">
        <f>AD5+1</f>
        <v>45048</v>
      </c>
      <c r="AF5" s="82">
        <f t="shared" si="0"/>
        <v>45049</v>
      </c>
      <c r="AG5" s="82">
        <f t="shared" si="0"/>
        <v>45050</v>
      </c>
      <c r="AH5" s="82">
        <f t="shared" si="0"/>
        <v>45051</v>
      </c>
      <c r="AI5" s="82">
        <f t="shared" si="0"/>
        <v>45052</v>
      </c>
      <c r="AJ5" s="83">
        <f t="shared" si="0"/>
        <v>45053</v>
      </c>
      <c r="AK5" s="81">
        <f>AJ5+1</f>
        <v>45054</v>
      </c>
      <c r="AL5" s="82">
        <f>AK5+1</f>
        <v>45055</v>
      </c>
      <c r="AM5" s="82">
        <f t="shared" si="0"/>
        <v>45056</v>
      </c>
      <c r="AN5" s="82">
        <f t="shared" si="0"/>
        <v>45057</v>
      </c>
      <c r="AO5" s="82">
        <f t="shared" si="0"/>
        <v>45058</v>
      </c>
      <c r="AP5" s="82">
        <f t="shared" si="0"/>
        <v>45059</v>
      </c>
      <c r="AQ5" s="83">
        <f t="shared" si="0"/>
        <v>45060</v>
      </c>
      <c r="AR5" s="81">
        <f>AQ5+1</f>
        <v>45061</v>
      </c>
      <c r="AS5" s="82">
        <f>AR5+1</f>
        <v>45062</v>
      </c>
      <c r="AT5" s="82">
        <f t="shared" si="0"/>
        <v>45063</v>
      </c>
      <c r="AU5" s="82">
        <f t="shared" si="0"/>
        <v>45064</v>
      </c>
      <c r="AV5" s="82">
        <f t="shared" si="0"/>
        <v>45065</v>
      </c>
      <c r="AW5" s="82">
        <f t="shared" si="0"/>
        <v>45066</v>
      </c>
      <c r="AX5" s="83">
        <f t="shared" si="0"/>
        <v>45067</v>
      </c>
      <c r="AY5" s="81">
        <f>AX5+1</f>
        <v>45068</v>
      </c>
      <c r="AZ5" s="82">
        <f>AY5+1</f>
        <v>45069</v>
      </c>
      <c r="BA5" s="82">
        <f t="shared" ref="BA5:BE5" si="1">AZ5+1</f>
        <v>45070</v>
      </c>
      <c r="BB5" s="82">
        <f t="shared" si="1"/>
        <v>45071</v>
      </c>
      <c r="BC5" s="82">
        <f t="shared" si="1"/>
        <v>45072</v>
      </c>
      <c r="BD5" s="82">
        <f t="shared" si="1"/>
        <v>45073</v>
      </c>
      <c r="BE5" s="83">
        <f t="shared" si="1"/>
        <v>45074</v>
      </c>
      <c r="BF5" s="81">
        <f>BE5+1</f>
        <v>45075</v>
      </c>
      <c r="BG5" s="82">
        <f>BF5+1</f>
        <v>45076</v>
      </c>
      <c r="BH5" s="82">
        <f t="shared" ref="BH5:BL5" si="2">BG5+1</f>
        <v>45077</v>
      </c>
      <c r="BI5" s="82">
        <f t="shared" si="2"/>
        <v>45078</v>
      </c>
      <c r="BJ5" s="82">
        <f t="shared" si="2"/>
        <v>45079</v>
      </c>
      <c r="BK5" s="82">
        <f t="shared" si="2"/>
        <v>45080</v>
      </c>
      <c r="BL5" s="83">
        <f t="shared" si="2"/>
        <v>45081</v>
      </c>
    </row>
    <row r="6" spans="1:64" ht="30" customHeight="1" thickBot="1" x14ac:dyDescent="0.35">
      <c r="A6" s="9" t="s">
        <v>5</v>
      </c>
      <c r="B6" s="34" t="s">
        <v>14</v>
      </c>
      <c r="C6" s="35" t="s">
        <v>37</v>
      </c>
      <c r="D6" s="35" t="s">
        <v>19</v>
      </c>
      <c r="E6" s="35" t="s">
        <v>20</v>
      </c>
      <c r="F6" s="35" t="s">
        <v>21</v>
      </c>
      <c r="G6" s="35"/>
      <c r="H6" s="35" t="s">
        <v>22</v>
      </c>
      <c r="I6" s="36" t="str">
        <f t="shared" ref="I6:AN6" si="3">LEFT(TEXT(I5,"aaa"),1)</f>
        <v>月</v>
      </c>
      <c r="J6" s="36" t="str">
        <f t="shared" si="3"/>
        <v>火</v>
      </c>
      <c r="K6" s="36" t="str">
        <f t="shared" si="3"/>
        <v>水</v>
      </c>
      <c r="L6" s="36" t="str">
        <f t="shared" si="3"/>
        <v>木</v>
      </c>
      <c r="M6" s="36" t="str">
        <f t="shared" si="3"/>
        <v>金</v>
      </c>
      <c r="N6" s="36" t="str">
        <f t="shared" si="3"/>
        <v>土</v>
      </c>
      <c r="O6" s="36" t="str">
        <f t="shared" si="3"/>
        <v>日</v>
      </c>
      <c r="P6" s="36" t="str">
        <f t="shared" si="3"/>
        <v>月</v>
      </c>
      <c r="Q6" s="36" t="str">
        <f t="shared" si="3"/>
        <v>火</v>
      </c>
      <c r="R6" s="36" t="str">
        <f t="shared" si="3"/>
        <v>水</v>
      </c>
      <c r="S6" s="36" t="str">
        <f t="shared" si="3"/>
        <v>木</v>
      </c>
      <c r="T6" s="36" t="str">
        <f t="shared" si="3"/>
        <v>金</v>
      </c>
      <c r="U6" s="36" t="str">
        <f t="shared" si="3"/>
        <v>土</v>
      </c>
      <c r="V6" s="36" t="str">
        <f t="shared" si="3"/>
        <v>日</v>
      </c>
      <c r="W6" s="36" t="str">
        <f t="shared" si="3"/>
        <v>月</v>
      </c>
      <c r="X6" s="36" t="str">
        <f t="shared" si="3"/>
        <v>火</v>
      </c>
      <c r="Y6" s="36" t="str">
        <f t="shared" si="3"/>
        <v>水</v>
      </c>
      <c r="Z6" s="36" t="str">
        <f t="shared" si="3"/>
        <v>木</v>
      </c>
      <c r="AA6" s="36" t="str">
        <f t="shared" si="3"/>
        <v>金</v>
      </c>
      <c r="AB6" s="36" t="str">
        <f t="shared" si="3"/>
        <v>土</v>
      </c>
      <c r="AC6" s="36" t="str">
        <f t="shared" si="3"/>
        <v>日</v>
      </c>
      <c r="AD6" s="36" t="str">
        <f t="shared" si="3"/>
        <v>月</v>
      </c>
      <c r="AE6" s="36" t="str">
        <f t="shared" si="3"/>
        <v>火</v>
      </c>
      <c r="AF6" s="36" t="str">
        <f t="shared" si="3"/>
        <v>水</v>
      </c>
      <c r="AG6" s="36" t="str">
        <f t="shared" si="3"/>
        <v>木</v>
      </c>
      <c r="AH6" s="36" t="str">
        <f t="shared" si="3"/>
        <v>金</v>
      </c>
      <c r="AI6" s="36" t="str">
        <f t="shared" si="3"/>
        <v>土</v>
      </c>
      <c r="AJ6" s="36" t="str">
        <f t="shared" si="3"/>
        <v>日</v>
      </c>
      <c r="AK6" s="36" t="str">
        <f t="shared" si="3"/>
        <v>月</v>
      </c>
      <c r="AL6" s="36" t="str">
        <f t="shared" si="3"/>
        <v>火</v>
      </c>
      <c r="AM6" s="36" t="str">
        <f t="shared" si="3"/>
        <v>水</v>
      </c>
      <c r="AN6" s="36" t="str">
        <f t="shared" si="3"/>
        <v>木</v>
      </c>
      <c r="AO6" s="36" t="str">
        <f t="shared" ref="AO6:BL6" si="4">LEFT(TEXT(AO5,"aaa"),1)</f>
        <v>金</v>
      </c>
      <c r="AP6" s="36" t="str">
        <f t="shared" si="4"/>
        <v>土</v>
      </c>
      <c r="AQ6" s="36" t="str">
        <f t="shared" si="4"/>
        <v>日</v>
      </c>
      <c r="AR6" s="36" t="str">
        <f t="shared" si="4"/>
        <v>月</v>
      </c>
      <c r="AS6" s="36" t="str">
        <f t="shared" si="4"/>
        <v>火</v>
      </c>
      <c r="AT6" s="36" t="str">
        <f t="shared" si="4"/>
        <v>水</v>
      </c>
      <c r="AU6" s="36" t="str">
        <f t="shared" si="4"/>
        <v>木</v>
      </c>
      <c r="AV6" s="36" t="str">
        <f t="shared" si="4"/>
        <v>金</v>
      </c>
      <c r="AW6" s="36" t="str">
        <f t="shared" si="4"/>
        <v>土</v>
      </c>
      <c r="AX6" s="36" t="str">
        <f t="shared" si="4"/>
        <v>日</v>
      </c>
      <c r="AY6" s="36" t="str">
        <f t="shared" si="4"/>
        <v>月</v>
      </c>
      <c r="AZ6" s="36" t="str">
        <f t="shared" si="4"/>
        <v>火</v>
      </c>
      <c r="BA6" s="36" t="str">
        <f t="shared" si="4"/>
        <v>水</v>
      </c>
      <c r="BB6" s="36" t="str">
        <f t="shared" si="4"/>
        <v>木</v>
      </c>
      <c r="BC6" s="36" t="str">
        <f t="shared" si="4"/>
        <v>金</v>
      </c>
      <c r="BD6" s="36" t="str">
        <f t="shared" si="4"/>
        <v>土</v>
      </c>
      <c r="BE6" s="36" t="str">
        <f t="shared" si="4"/>
        <v>日</v>
      </c>
      <c r="BF6" s="36" t="str">
        <f t="shared" si="4"/>
        <v>月</v>
      </c>
      <c r="BG6" s="36" t="str">
        <f t="shared" si="4"/>
        <v>火</v>
      </c>
      <c r="BH6" s="36" t="str">
        <f t="shared" si="4"/>
        <v>水</v>
      </c>
      <c r="BI6" s="36" t="str">
        <f t="shared" si="4"/>
        <v>木</v>
      </c>
      <c r="BJ6" s="36" t="str">
        <f t="shared" si="4"/>
        <v>金</v>
      </c>
      <c r="BK6" s="36" t="str">
        <f t="shared" si="4"/>
        <v>土</v>
      </c>
      <c r="BL6" s="36" t="str">
        <f t="shared" si="4"/>
        <v>日</v>
      </c>
    </row>
    <row r="7" spans="1:64" ht="30" hidden="1" customHeight="1" thickBot="1" x14ac:dyDescent="0.35">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7</v>
      </c>
      <c r="B8" s="37" t="s">
        <v>42</v>
      </c>
      <c r="C8" s="14"/>
      <c r="D8" s="38"/>
      <c r="E8" s="70"/>
      <c r="F8" s="71"/>
      <c r="G8" s="39"/>
      <c r="H8" s="39" t="str">
        <f t="shared" ref="H8:H33"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8</v>
      </c>
      <c r="B9" s="89" t="s">
        <v>50</v>
      </c>
      <c r="C9" s="90" t="s">
        <v>45</v>
      </c>
      <c r="D9" s="40">
        <v>1</v>
      </c>
      <c r="E9" s="84">
        <v>45028</v>
      </c>
      <c r="F9" s="88">
        <v>45046</v>
      </c>
      <c r="G9" s="39"/>
      <c r="H9" s="39">
        <f t="shared" si="5"/>
        <v>19</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9</v>
      </c>
      <c r="B10" s="89" t="s">
        <v>42</v>
      </c>
      <c r="C10" s="90" t="s">
        <v>45</v>
      </c>
      <c r="D10" s="40">
        <v>1</v>
      </c>
      <c r="E10" s="84">
        <v>45028</v>
      </c>
      <c r="F10" s="84">
        <v>45039</v>
      </c>
      <c r="G10" s="39"/>
      <c r="H10" s="39">
        <f t="shared" si="5"/>
        <v>12</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8"/>
      <c r="B11" s="89" t="s">
        <v>48</v>
      </c>
      <c r="C11" s="90" t="s">
        <v>45</v>
      </c>
      <c r="D11" s="40">
        <v>1</v>
      </c>
      <c r="E11" s="84">
        <v>45040</v>
      </c>
      <c r="F11" s="84">
        <v>45046</v>
      </c>
      <c r="G11" s="39"/>
      <c r="H11" s="39">
        <f t="shared" si="5"/>
        <v>7</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23"/>
      <c r="C12" s="15"/>
      <c r="D12" s="40"/>
      <c r="E12" s="84"/>
      <c r="F12" s="84"/>
      <c r="G12" s="39"/>
      <c r="H12" s="39" t="str">
        <f t="shared" si="5"/>
        <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23"/>
      <c r="C13" s="15"/>
      <c r="D13" s="40"/>
      <c r="E13" s="84"/>
      <c r="F13" s="84"/>
      <c r="G13" s="39"/>
      <c r="H13" s="39" t="str">
        <f t="shared" si="5"/>
        <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9" t="s">
        <v>10</v>
      </c>
      <c r="B14" s="41" t="s">
        <v>43</v>
      </c>
      <c r="C14" s="16"/>
      <c r="D14" s="42"/>
      <c r="E14" s="72"/>
      <c r="F14" s="73"/>
      <c r="G14" s="39"/>
      <c r="H14" s="39"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9"/>
      <c r="B15" s="91" t="s">
        <v>47</v>
      </c>
      <c r="C15" s="17"/>
      <c r="D15" s="43">
        <v>0</v>
      </c>
      <c r="E15" s="85">
        <v>45047</v>
      </c>
      <c r="F15" s="85">
        <v>45077</v>
      </c>
      <c r="G15" s="39"/>
      <c r="H15" s="39">
        <f t="shared" si="5"/>
        <v>31</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91" t="s">
        <v>51</v>
      </c>
      <c r="C16" s="17"/>
      <c r="D16" s="43">
        <v>0.2</v>
      </c>
      <c r="E16" s="85">
        <v>45047</v>
      </c>
      <c r="F16" s="85">
        <v>45056</v>
      </c>
      <c r="G16" s="39"/>
      <c r="H16" s="39">
        <f t="shared" si="5"/>
        <v>10</v>
      </c>
      <c r="I16" s="5"/>
      <c r="J16" s="5"/>
      <c r="K16" s="5"/>
      <c r="L16" s="5"/>
      <c r="M16" s="5"/>
      <c r="N16" s="5"/>
      <c r="O16" s="5"/>
      <c r="P16" s="5"/>
      <c r="Q16" s="5"/>
      <c r="R16" s="5"/>
      <c r="S16" s="5"/>
      <c r="T16" s="5"/>
      <c r="U16" s="6"/>
      <c r="V16" s="6"/>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91" t="s">
        <v>52</v>
      </c>
      <c r="C17" s="17"/>
      <c r="D17" s="43">
        <v>0</v>
      </c>
      <c r="E17" s="85">
        <v>45057</v>
      </c>
      <c r="F17" s="93">
        <v>45064</v>
      </c>
      <c r="G17" s="39"/>
      <c r="H17" s="39">
        <f t="shared" si="5"/>
        <v>8</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91" t="s">
        <v>53</v>
      </c>
      <c r="C18" s="17"/>
      <c r="D18" s="43">
        <v>0</v>
      </c>
      <c r="E18" s="85">
        <v>45065</v>
      </c>
      <c r="F18" s="85">
        <v>45070</v>
      </c>
      <c r="G18" s="39"/>
      <c r="H18" s="39">
        <f t="shared" si="5"/>
        <v>6</v>
      </c>
      <c r="I18" s="5"/>
      <c r="J18" s="5"/>
      <c r="K18" s="5"/>
      <c r="L18" s="5"/>
      <c r="M18" s="5"/>
      <c r="N18" s="5"/>
      <c r="O18" s="5"/>
      <c r="P18" s="5"/>
      <c r="Q18" s="5"/>
      <c r="R18" s="5"/>
      <c r="S18" s="5"/>
      <c r="T18" s="5"/>
      <c r="U18" s="5"/>
      <c r="V18" s="5"/>
      <c r="W18" s="5"/>
      <c r="X18" s="5"/>
      <c r="Y18" s="6"/>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91" t="s">
        <v>54</v>
      </c>
      <c r="C19" s="17"/>
      <c r="D19" s="43">
        <v>0</v>
      </c>
      <c r="E19" s="85">
        <v>45071</v>
      </c>
      <c r="F19" s="85">
        <v>45077</v>
      </c>
      <c r="G19" s="39"/>
      <c r="H19" s="39">
        <f t="shared" si="5"/>
        <v>7</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8" t="s">
        <v>11</v>
      </c>
      <c r="B20" s="44" t="s">
        <v>44</v>
      </c>
      <c r="C20" s="18"/>
      <c r="D20" s="45"/>
      <c r="E20" s="74"/>
      <c r="F20" s="75"/>
      <c r="G20" s="39"/>
      <c r="H20" s="39"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8"/>
      <c r="B21" s="24" t="s">
        <v>15</v>
      </c>
      <c r="C21" s="19"/>
      <c r="D21" s="46"/>
      <c r="E21" s="86">
        <v>45078</v>
      </c>
      <c r="F21" s="86">
        <v>45107</v>
      </c>
      <c r="G21" s="39"/>
      <c r="H21" s="39">
        <f t="shared" si="5"/>
        <v>30</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8"/>
      <c r="B22" s="24"/>
      <c r="C22" s="19"/>
      <c r="D22" s="46"/>
      <c r="E22" s="86"/>
      <c r="F22" s="86"/>
      <c r="G22" s="39"/>
      <c r="H22" s="39"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8"/>
      <c r="B23" s="24"/>
      <c r="C23" s="19"/>
      <c r="D23" s="46"/>
      <c r="E23" s="86"/>
      <c r="F23" s="86"/>
      <c r="G23" s="39"/>
      <c r="H23" s="39"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8"/>
      <c r="B24" s="24"/>
      <c r="C24" s="19"/>
      <c r="D24" s="46"/>
      <c r="E24" s="86"/>
      <c r="F24" s="86"/>
      <c r="G24" s="39"/>
      <c r="H24" s="39"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8"/>
      <c r="B25" s="24"/>
      <c r="C25" s="19"/>
      <c r="D25" s="46"/>
      <c r="E25" s="86"/>
      <c r="F25" s="86"/>
      <c r="G25" s="39"/>
      <c r="H25" s="39" t="str">
        <f t="shared" si="5"/>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8" t="s">
        <v>11</v>
      </c>
      <c r="B26" s="47" t="s">
        <v>46</v>
      </c>
      <c r="C26" s="20"/>
      <c r="D26" s="48"/>
      <c r="E26" s="76"/>
      <c r="F26" s="77"/>
      <c r="G26" s="39"/>
      <c r="H26" s="39"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8"/>
      <c r="B27" s="92" t="s">
        <v>49</v>
      </c>
      <c r="C27" s="21"/>
      <c r="D27" s="49"/>
      <c r="E27" s="87">
        <v>45108</v>
      </c>
      <c r="F27" s="87">
        <v>45127</v>
      </c>
      <c r="G27" s="39"/>
      <c r="H27" s="39">
        <f t="shared" si="5"/>
        <v>20</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c r="B28" s="25"/>
      <c r="C28" s="21"/>
      <c r="D28" s="49"/>
      <c r="E28" s="87"/>
      <c r="F28" s="87"/>
      <c r="G28" s="39"/>
      <c r="H28" s="39"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25"/>
      <c r="C29" s="21"/>
      <c r="D29" s="49"/>
      <c r="E29" s="87"/>
      <c r="F29" s="87"/>
      <c r="G29" s="39"/>
      <c r="H29" s="39"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c r="B30" s="25"/>
      <c r="C30" s="21"/>
      <c r="D30" s="49"/>
      <c r="E30" s="87"/>
      <c r="F30" s="87"/>
      <c r="G30" s="39"/>
      <c r="H30" s="39"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25"/>
      <c r="C31" s="21"/>
      <c r="D31" s="49"/>
      <c r="E31" s="87"/>
      <c r="F31" s="87"/>
      <c r="G31" s="39"/>
      <c r="H31" s="39"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t="s">
        <v>12</v>
      </c>
      <c r="B32" s="26"/>
      <c r="C32" s="22"/>
      <c r="D32" s="50"/>
      <c r="E32" s="78"/>
      <c r="F32" s="78"/>
      <c r="G32" s="39"/>
      <c r="H32" s="39"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9" t="s">
        <v>13</v>
      </c>
      <c r="B33" s="51" t="s">
        <v>16</v>
      </c>
      <c r="C33" s="52"/>
      <c r="D33" s="53"/>
      <c r="E33" s="79"/>
      <c r="F33" s="80"/>
      <c r="G33" s="54"/>
      <c r="H33" s="54" t="str">
        <f t="shared" si="5"/>
        <v/>
      </c>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row>
    <row r="34" spans="1:64" ht="30" customHeight="1" x14ac:dyDescent="0.3">
      <c r="G34" s="3"/>
    </row>
    <row r="35" spans="1:64" ht="30" customHeight="1" x14ac:dyDescent="0.3">
      <c r="C35" s="55"/>
      <c r="F35" s="56"/>
    </row>
    <row r="36" spans="1:64" ht="30" customHeight="1" x14ac:dyDescent="0.3">
      <c r="C36" s="57"/>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2"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3" zoomScaleNormal="100" workbookViewId="0"/>
  </sheetViews>
  <sheetFormatPr defaultColWidth="9" defaultRowHeight="14.4" x14ac:dyDescent="0.3"/>
  <cols>
    <col min="1" max="1" width="87" style="58" customWidth="1"/>
    <col min="2" max="16384" width="9" style="59"/>
  </cols>
  <sheetData>
    <row r="1" spans="1:2" ht="46.5" customHeight="1" x14ac:dyDescent="0.3"/>
    <row r="2" spans="1:2" s="61" customFormat="1" ht="16.2" x14ac:dyDescent="0.3">
      <c r="A2" s="60" t="s">
        <v>23</v>
      </c>
      <c r="B2" s="60"/>
    </row>
    <row r="3" spans="1:2" s="64" customFormat="1" ht="27" customHeight="1" x14ac:dyDescent="0.3">
      <c r="A3" s="62" t="s">
        <v>24</v>
      </c>
      <c r="B3" s="63"/>
    </row>
    <row r="4" spans="1:2" s="66" customFormat="1" ht="27" x14ac:dyDescent="0.5">
      <c r="A4" s="65" t="s">
        <v>25</v>
      </c>
    </row>
    <row r="5" spans="1:2" ht="60" customHeight="1" x14ac:dyDescent="0.3">
      <c r="A5" s="67" t="s">
        <v>26</v>
      </c>
    </row>
    <row r="6" spans="1:2" ht="26.25" customHeight="1" x14ac:dyDescent="0.3">
      <c r="A6" s="65" t="s">
        <v>27</v>
      </c>
    </row>
    <row r="7" spans="1:2" s="58" customFormat="1" ht="204.9" customHeight="1" x14ac:dyDescent="0.3">
      <c r="A7" s="68" t="s">
        <v>38</v>
      </c>
    </row>
    <row r="8" spans="1:2" s="66" customFormat="1" ht="27" x14ac:dyDescent="0.5">
      <c r="A8" s="65" t="s">
        <v>28</v>
      </c>
    </row>
    <row r="9" spans="1:2" ht="45" x14ac:dyDescent="0.3">
      <c r="A9" s="67" t="s">
        <v>29</v>
      </c>
    </row>
    <row r="10" spans="1:2" s="58" customFormat="1" ht="27.9" customHeight="1" x14ac:dyDescent="0.3">
      <c r="A10" s="69" t="s">
        <v>30</v>
      </c>
    </row>
    <row r="11" spans="1:2" s="66" customFormat="1" ht="27" x14ac:dyDescent="0.5">
      <c r="A11" s="65" t="s">
        <v>31</v>
      </c>
    </row>
    <row r="12" spans="1:2" ht="30" x14ac:dyDescent="0.3">
      <c r="A12" s="67" t="s">
        <v>32</v>
      </c>
    </row>
    <row r="13" spans="1:2" s="58" customFormat="1" ht="27.9" customHeight="1" x14ac:dyDescent="0.3">
      <c r="A13" s="69" t="s">
        <v>33</v>
      </c>
    </row>
    <row r="14" spans="1:2" s="66" customFormat="1" ht="27" x14ac:dyDescent="0.5">
      <c r="A14" s="65" t="s">
        <v>34</v>
      </c>
    </row>
    <row r="15" spans="1:2" ht="64.5" customHeight="1" x14ac:dyDescent="0.3">
      <c r="A15" s="67" t="s">
        <v>35</v>
      </c>
    </row>
    <row r="16" spans="1:2" ht="45" x14ac:dyDescent="0.3">
      <c r="A16" s="67" t="s">
        <v>36</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 ds:uri="fa8f90d0-5959-4a4e-b4e7-ff8915dc4e80"/>
    <ds:schemaRef ds:uri="97975f9e-378d-4e63-8bbf-0c70a0e56ba6"/>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2023-04-28T08:53:13Z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ies>
</file>