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40" yWindow="135" windowWidth="20115" windowHeight="7935" tabRatio="755" activeTab="2"/>
  </bookViews>
  <sheets>
    <sheet name="Nguyên tắc đối soát" sheetId="13" r:id="rId1"/>
    <sheet name="Danh sách thành viên" sheetId="9" r:id="rId2"/>
    <sheet name="Kế hoạch thực hiện" sheetId="12" r:id="rId3"/>
    <sheet name="Checklist hàng ngày" sheetId="10" r:id="rId4"/>
    <sheet name="Issues tracking" sheetId="1" r:id="rId5"/>
    <sheet name="Tổng hợp cuộc" sheetId="2" r:id="rId6"/>
    <sheet name="Chi tiết cuộc" sheetId="4" r:id="rId7"/>
    <sheet name="Tổng hợp ORP" sheetId="5" r:id="rId8"/>
    <sheet name="Chi tiết ORP" sheetId="6" r:id="rId9"/>
    <sheet name="Danh sách thuê bao đối soát" sheetId="7" r:id="rId10"/>
    <sheet name="Danh sách file đối soát " sheetId="8" r:id="rId11"/>
    <sheet name="Biên bản đối soát" sheetId="3" state="hidden" r:id="rId12"/>
  </sheets>
  <externalReferences>
    <externalReference r:id="rId13"/>
  </externalReferences>
  <calcPr calcId="144525"/>
</workbook>
</file>

<file path=xl/calcChain.xml><?xml version="1.0" encoding="utf-8"?>
<calcChain xmlns="http://schemas.openxmlformats.org/spreadsheetml/2006/main">
  <c r="A31" i="12" l="1"/>
  <c r="A32" i="12"/>
  <c r="A33" i="12"/>
  <c r="A34" i="12" s="1"/>
  <c r="A35" i="12" s="1"/>
  <c r="A36" i="12" s="1"/>
  <c r="A37" i="12" s="1"/>
  <c r="A38" i="12" s="1"/>
  <c r="A39" i="12" s="1"/>
  <c r="A40" i="12" s="1"/>
  <c r="A41" i="12" s="1"/>
  <c r="A42" i="12" s="1"/>
  <c r="A15" i="10" l="1"/>
  <c r="A16" i="10" s="1"/>
  <c r="A17" i="10" s="1"/>
  <c r="A18" i="10" s="1"/>
  <c r="A19" i="10" s="1"/>
  <c r="A20" i="10" s="1"/>
  <c r="A21" i="10" s="1"/>
  <c r="A14" i="10"/>
  <c r="A10" i="12"/>
  <c r="A11" i="12" s="1"/>
  <c r="A12" i="12" s="1"/>
  <c r="A13" i="12" s="1"/>
  <c r="A14" i="12" s="1"/>
  <c r="A15" i="12" s="1"/>
  <c r="A16" i="12" s="1"/>
  <c r="A17" i="12" s="1"/>
  <c r="A18" i="12" s="1"/>
  <c r="A19" i="12" s="1"/>
  <c r="N5" i="12"/>
  <c r="N4" i="12"/>
  <c r="N3" i="12"/>
  <c r="P2" i="12"/>
  <c r="N2" i="12"/>
  <c r="F2" i="12"/>
  <c r="C2" i="12"/>
  <c r="A20" i="12" l="1"/>
  <c r="A22" i="12" s="1"/>
  <c r="A23" i="12" s="1"/>
  <c r="A24" i="12" s="1"/>
  <c r="A25" i="12" s="1"/>
  <c r="A26" i="12" s="1"/>
  <c r="A27" i="12" s="1"/>
  <c r="A28" i="12" s="1"/>
  <c r="A29" i="12" s="1"/>
  <c r="A30" i="12" s="1"/>
  <c r="A21" i="12"/>
  <c r="L4" i="12"/>
  <c r="A6" i="10" l="1"/>
  <c r="A7" i="10" s="1"/>
  <c r="A8" i="10" s="1"/>
  <c r="A9" i="10" s="1"/>
  <c r="A10" i="10" s="1"/>
  <c r="A11" i="10" s="1"/>
  <c r="A12" i="10" s="1"/>
  <c r="A13" i="10" s="1"/>
  <c r="A6" i="7"/>
  <c r="A7" i="7" s="1"/>
  <c r="A8" i="7" s="1"/>
  <c r="A9" i="7" s="1"/>
  <c r="A10" i="7" s="1"/>
  <c r="A11" i="7" s="1"/>
  <c r="A12" i="7" s="1"/>
  <c r="A13" i="7" s="1"/>
  <c r="A14" i="7" s="1"/>
  <c r="A15" i="7" s="1"/>
  <c r="A16" i="7" s="1"/>
  <c r="A17" i="7" s="1"/>
  <c r="A18" i="7" s="1"/>
  <c r="A19" i="7" s="1"/>
  <c r="A20" i="7" s="1"/>
  <c r="A21" i="7" s="1"/>
  <c r="A22" i="7" s="1"/>
  <c r="A23" i="7" s="1"/>
  <c r="A24" i="7" s="1"/>
  <c r="A25" i="7" s="1"/>
  <c r="A26" i="7" s="1"/>
  <c r="A27" i="7" s="1"/>
  <c r="A28" i="7" s="1"/>
  <c r="A29" i="7" s="1"/>
  <c r="A30" i="7" s="1"/>
  <c r="A31" i="7" s="1"/>
  <c r="A32" i="7" s="1"/>
  <c r="A33" i="7" s="1"/>
  <c r="A34" i="7" s="1"/>
  <c r="A35" i="7" s="1"/>
  <c r="A36" i="7" s="1"/>
  <c r="A37" i="7" s="1"/>
  <c r="A38" i="7" s="1"/>
  <c r="A39" i="7" s="1"/>
  <c r="A40" i="7" s="1"/>
  <c r="A41" i="7" s="1"/>
  <c r="A42" i="7" s="1"/>
  <c r="A43" i="7" s="1"/>
  <c r="A44" i="7" s="1"/>
  <c r="A45" i="7" s="1"/>
  <c r="A46" i="7" s="1"/>
  <c r="A47" i="7" s="1"/>
  <c r="A48" i="7" s="1"/>
  <c r="A49" i="7" s="1"/>
  <c r="A50" i="7" s="1"/>
  <c r="A51" i="7" s="1"/>
  <c r="A52" i="7" s="1"/>
  <c r="A53" i="7" s="1"/>
  <c r="A54" i="7" s="1"/>
  <c r="A55" i="7" s="1"/>
  <c r="A56" i="7" s="1"/>
  <c r="A57" i="7" s="1"/>
  <c r="A58" i="7" s="1"/>
  <c r="A59" i="7" s="1"/>
  <c r="A60" i="7" s="1"/>
  <c r="A61" i="7" s="1"/>
  <c r="A62" i="7" s="1"/>
  <c r="A63" i="7" s="1"/>
  <c r="A64" i="7" s="1"/>
  <c r="A65" i="7" s="1"/>
  <c r="A66" i="7" s="1"/>
  <c r="A67" i="7" s="1"/>
  <c r="A68" i="7" s="1"/>
  <c r="A69" i="7" s="1"/>
  <c r="A70" i="7" s="1"/>
  <c r="A71" i="7" s="1"/>
  <c r="A72" i="7" s="1"/>
  <c r="A73" i="7" s="1"/>
  <c r="A74" i="7" s="1"/>
  <c r="A75" i="7" s="1"/>
  <c r="A76" i="7" s="1"/>
  <c r="A77" i="7" s="1"/>
  <c r="A78" i="7" s="1"/>
  <c r="A79" i="7" s="1"/>
  <c r="A80" i="7" s="1"/>
  <c r="A81" i="7" s="1"/>
  <c r="A82" i="7" s="1"/>
  <c r="A83" i="7" s="1"/>
  <c r="A84" i="7" s="1"/>
  <c r="A85" i="7" s="1"/>
  <c r="A86" i="7" s="1"/>
  <c r="A87" i="7" s="1"/>
  <c r="A88" i="7" s="1"/>
  <c r="A89" i="7" s="1"/>
  <c r="A90" i="7" s="1"/>
  <c r="A91" i="7" s="1"/>
  <c r="A92" i="7" s="1"/>
  <c r="A93" i="7" s="1"/>
  <c r="A94" i="7" s="1"/>
  <c r="A95" i="7" s="1"/>
  <c r="A96" i="7" s="1"/>
  <c r="A97" i="7" s="1"/>
  <c r="A98" i="7" s="1"/>
  <c r="A99" i="7" s="1"/>
  <c r="A100" i="7" s="1"/>
  <c r="A101" i="7" s="1"/>
  <c r="A102" i="7" s="1"/>
  <c r="A103" i="7" s="1"/>
  <c r="A104" i="7" s="1"/>
  <c r="A105" i="7" s="1"/>
  <c r="A106" i="7" s="1"/>
  <c r="A107" i="7" s="1"/>
  <c r="A108" i="7" s="1"/>
  <c r="A109" i="7" s="1"/>
  <c r="A110" i="7" s="1"/>
  <c r="A111" i="7" s="1"/>
  <c r="A112" i="7" s="1"/>
  <c r="A113" i="7" s="1"/>
  <c r="A114" i="7" s="1"/>
  <c r="A115" i="7" s="1"/>
  <c r="A116" i="7" s="1"/>
  <c r="A117" i="7" s="1"/>
  <c r="A118" i="7" s="1"/>
  <c r="A119" i="7" s="1"/>
  <c r="A120" i="7" s="1"/>
  <c r="A121" i="7" s="1"/>
  <c r="A122" i="7" s="1"/>
  <c r="A123" i="7" s="1"/>
  <c r="A124" i="7" s="1"/>
  <c r="A125" i="7" s="1"/>
  <c r="A126" i="7" s="1"/>
  <c r="A127" i="7" s="1"/>
  <c r="A128" i="7" s="1"/>
  <c r="A129" i="7" s="1"/>
  <c r="A130" i="7" s="1"/>
  <c r="A131" i="7" s="1"/>
  <c r="A132" i="7" s="1"/>
  <c r="A133" i="7" s="1"/>
  <c r="A134" i="7" s="1"/>
  <c r="A135" i="7" s="1"/>
  <c r="A136" i="7" s="1"/>
  <c r="A137" i="7" s="1"/>
  <c r="A138" i="7" s="1"/>
  <c r="A139" i="7" s="1"/>
  <c r="A140" i="7" s="1"/>
  <c r="A141" i="7" s="1"/>
  <c r="A142" i="7" s="1"/>
  <c r="A143" i="7" s="1"/>
  <c r="A144" i="7" s="1"/>
  <c r="A145" i="7" s="1"/>
  <c r="A146" i="7" s="1"/>
  <c r="A147" i="7" s="1"/>
  <c r="A148" i="7" s="1"/>
  <c r="A149" i="7" s="1"/>
  <c r="A150" i="7" s="1"/>
  <c r="A151" i="7" s="1"/>
  <c r="A152" i="7" s="1"/>
  <c r="A153" i="7" s="1"/>
  <c r="A154" i="7" s="1"/>
  <c r="A155" i="7" s="1"/>
  <c r="A156" i="7" s="1"/>
  <c r="A157" i="7" s="1"/>
  <c r="A158" i="7" s="1"/>
  <c r="A159" i="7" s="1"/>
  <c r="A160" i="7" s="1"/>
  <c r="A161" i="7" s="1"/>
  <c r="A162" i="7" s="1"/>
  <c r="A163" i="7" s="1"/>
  <c r="A164" i="7" s="1"/>
  <c r="A165" i="7" s="1"/>
  <c r="A166" i="7" s="1"/>
  <c r="A167" i="7" s="1"/>
  <c r="A168" i="7" s="1"/>
  <c r="A169" i="7" s="1"/>
  <c r="A170" i="7" s="1"/>
  <c r="A171" i="7" s="1"/>
  <c r="A172" i="7" s="1"/>
  <c r="A173" i="7" s="1"/>
  <c r="A174" i="7" s="1"/>
  <c r="A175" i="7" s="1"/>
  <c r="A176" i="7" s="1"/>
  <c r="A177" i="7" s="1"/>
  <c r="A178" i="7" s="1"/>
  <c r="A5" i="7"/>
  <c r="A5" i="8"/>
  <c r="A6" i="8" s="1"/>
  <c r="A7" i="8" s="1"/>
  <c r="A8" i="8" s="1"/>
  <c r="A9" i="8" s="1"/>
  <c r="I5" i="1" l="1"/>
  <c r="I4" i="1"/>
  <c r="I3" i="1"/>
  <c r="I2" i="1"/>
  <c r="G4" i="1" l="1"/>
</calcChain>
</file>

<file path=xl/comments1.xml><?xml version="1.0" encoding="utf-8"?>
<comments xmlns="http://schemas.openxmlformats.org/spreadsheetml/2006/main">
  <authors>
    <author>Author</author>
  </authors>
  <commentList>
    <comment ref="M2" authorId="0">
      <text>
        <r>
          <rPr>
            <sz val="9"/>
            <color indexed="81"/>
            <rFont val="Tahoma"/>
            <family val="2"/>
          </rPr>
          <t>The action do not start or complete</t>
        </r>
      </text>
    </comment>
    <comment ref="M3" authorId="0">
      <text>
        <r>
          <rPr>
            <b/>
            <sz val="9"/>
            <color indexed="81"/>
            <rFont val="Tahoma"/>
            <family val="2"/>
          </rPr>
          <t>The action is finished</t>
        </r>
      </text>
    </comment>
    <comment ref="M4" authorId="0">
      <text>
        <r>
          <rPr>
            <sz val="9"/>
            <color indexed="81"/>
            <rFont val="Tahoma"/>
            <family val="2"/>
          </rPr>
          <t>The action is on-going</t>
        </r>
      </text>
    </comment>
    <comment ref="M5" authorId="0">
      <text>
        <r>
          <rPr>
            <sz val="9"/>
            <color indexed="81"/>
            <rFont val="Tahoma"/>
            <family val="2"/>
          </rPr>
          <t>The action is kept Planning</t>
        </r>
      </text>
    </comment>
  </commentList>
</comments>
</file>

<file path=xl/comments2.xml><?xml version="1.0" encoding="utf-8"?>
<comments xmlns="http://schemas.openxmlformats.org/spreadsheetml/2006/main">
  <authors>
    <author>Author</author>
  </authors>
  <commentList>
    <comment ref="H2" authorId="0">
      <text>
        <r>
          <rPr>
            <sz val="9"/>
            <color indexed="81"/>
            <rFont val="Tahoma"/>
            <family val="2"/>
          </rPr>
          <t>The action do not start or complete</t>
        </r>
      </text>
    </comment>
    <comment ref="H3" authorId="0">
      <text>
        <r>
          <rPr>
            <b/>
            <sz val="9"/>
            <color indexed="81"/>
            <rFont val="Tahoma"/>
            <family val="2"/>
          </rPr>
          <t>The action is finished</t>
        </r>
      </text>
    </comment>
    <comment ref="H4" authorId="0">
      <text>
        <r>
          <rPr>
            <sz val="9"/>
            <color indexed="81"/>
            <rFont val="Tahoma"/>
            <family val="2"/>
          </rPr>
          <t>The action is on-going</t>
        </r>
      </text>
    </comment>
    <comment ref="H5" authorId="0">
      <text>
        <r>
          <rPr>
            <sz val="9"/>
            <color indexed="81"/>
            <rFont val="Tahoma"/>
            <family val="2"/>
          </rPr>
          <t>The action is kept monitoring</t>
        </r>
      </text>
    </comment>
  </commentList>
</comments>
</file>

<file path=xl/sharedStrings.xml><?xml version="1.0" encoding="utf-8"?>
<sst xmlns="http://schemas.openxmlformats.org/spreadsheetml/2006/main" count="598" uniqueCount="361">
  <si>
    <t>ISSUES</t>
  </si>
  <si>
    <t>Total</t>
  </si>
  <si>
    <t>Open</t>
  </si>
  <si>
    <t>Close</t>
  </si>
  <si>
    <t>On-going</t>
  </si>
  <si>
    <t>Monitor</t>
  </si>
  <si>
    <t>#</t>
  </si>
  <si>
    <t>Date</t>
  </si>
  <si>
    <t>Status</t>
  </si>
  <si>
    <t>Descriptions</t>
  </si>
  <si>
    <t>Priority</t>
  </si>
  <si>
    <t>Action/Resolution</t>
  </si>
  <si>
    <t>Owner</t>
  </si>
  <si>
    <t>Original Due date</t>
  </si>
  <si>
    <t>Closed Date</t>
  </si>
  <si>
    <t>Remark</t>
  </si>
  <si>
    <t>BÁO CÁO ĐỐI SOÁT CƯỚC GiỮA HỆ THỐNG CŨ &amp; C1RT</t>
  </si>
  <si>
    <t>Thời gian bắt đầu</t>
  </si>
  <si>
    <t>Thời gian kết thúc</t>
  </si>
  <si>
    <t>STT</t>
  </si>
  <si>
    <t>Hướng cuộc gọi</t>
  </si>
  <si>
    <t>VNP tính</t>
  </si>
  <si>
    <t>So sánh (tỉ lệ %)</t>
  </si>
  <si>
    <t>Tổng số cuộc</t>
  </si>
  <si>
    <t>Tổng lưu lượng</t>
  </si>
  <si>
    <t>CO DINH VNPT</t>
  </si>
  <si>
    <t>DI DONG GTEL</t>
  </si>
  <si>
    <t>DI DONG VIETNAMMOBIL</t>
  </si>
  <si>
    <t>QUOC TE</t>
  </si>
  <si>
    <t>RINGTUNES</t>
  </si>
  <si>
    <t>SO TAT</t>
  </si>
  <si>
    <t>GIA TANG</t>
  </si>
  <si>
    <t>MOBIFONE</t>
  </si>
  <si>
    <t>VINAPHONE</t>
  </si>
  <si>
    <t>VIETTEL</t>
  </si>
  <si>
    <t>CHACHA</t>
  </si>
  <si>
    <t>GIA TANG SMS</t>
  </si>
  <si>
    <t>EZMAIL</t>
  </si>
  <si>
    <t>MMS</t>
  </si>
  <si>
    <t>SDP</t>
  </si>
  <si>
    <t>SMS</t>
  </si>
  <si>
    <t>TALK 24</t>
  </si>
  <si>
    <t>DATA</t>
  </si>
  <si>
    <t>Dữ liệu trên C1 Rerate</t>
  </si>
  <si>
    <t>Ghi chú</t>
  </si>
  <si>
    <t>I. Biểu mẫu tổng hợp</t>
  </si>
  <si>
    <t>II. Biểu mẫu chi tiết</t>
  </si>
  <si>
    <t>Số thuê bao</t>
  </si>
  <si>
    <t>Số bị gọi</t>
  </si>
  <si>
    <t>Duration/ total_usage</t>
  </si>
  <si>
    <t>Dữ liệu VNP</t>
  </si>
  <si>
    <t>Khớp</t>
  </si>
  <si>
    <t>Lệch</t>
  </si>
  <si>
    <t>Nguyên nhân</t>
  </si>
  <si>
    <t>VNP</t>
  </si>
  <si>
    <t>Comverse</t>
  </si>
  <si>
    <t>Elcom</t>
  </si>
  <si>
    <t>BÁO CÁO TRUYỀN NHẬN FILE ORP GiỮA VNP VÀ ELCOM</t>
  </si>
  <si>
    <t>Nguồn dữ liệu</t>
  </si>
  <si>
    <t>VNP truyền</t>
  </si>
  <si>
    <t>Elcom nhận</t>
  </si>
  <si>
    <t>Số lượng file truyền</t>
  </si>
  <si>
    <t>Sequence bắt đầu</t>
  </si>
  <si>
    <t>Sequence kết thúc</t>
  </si>
  <si>
    <t>Số lượng bản ghi</t>
  </si>
  <si>
    <t>Số lượng file nhận</t>
  </si>
  <si>
    <t>Data</t>
  </si>
  <si>
    <t>IR Voice</t>
  </si>
  <si>
    <t>IR Data</t>
  </si>
  <si>
    <t>OCG-SMPP</t>
  </si>
  <si>
    <t>OCG-XML</t>
  </si>
  <si>
    <t>Portal</t>
  </si>
  <si>
    <t>QTAN</t>
  </si>
  <si>
    <t>Roaming trong nước</t>
  </si>
  <si>
    <t>MEG_VOICE</t>
  </si>
  <si>
    <t>MEG_SMS</t>
  </si>
  <si>
    <t>Trạng thái</t>
  </si>
  <si>
    <t>BÁO CÁO RATE OFFLINE QUA ORP</t>
  </si>
  <si>
    <t>Tên file</t>
  </si>
  <si>
    <t>Hướng dịch vụ</t>
  </si>
  <si>
    <t xml:space="preserve">Thời gian tạo file </t>
  </si>
  <si>
    <t>ELCOM</t>
  </si>
  <si>
    <t>Số lượng bản ghi hợp lệ</t>
  </si>
  <si>
    <t>SL bản ghi không hợp lệ</t>
  </si>
  <si>
    <t>Tên file đầu vào</t>
  </si>
  <si>
    <t>Tên file đầu ra</t>
  </si>
  <si>
    <t>Tổng số lượng bản ghi</t>
  </si>
  <si>
    <t>SL bản ghi hợp lệ</t>
  </si>
  <si>
    <t>Rate thành công</t>
  </si>
  <si>
    <t>Rate không thành công</t>
  </si>
  <si>
    <t>Kết quả đối soát</t>
  </si>
  <si>
    <t>Xác định nguyên nhân</t>
  </si>
  <si>
    <t>Tỉ lệ bản ghi đầu vào lỗi %</t>
  </si>
  <si>
    <t>Tỉ lệ bản ghi rate thành công %</t>
  </si>
  <si>
    <t>Dữ liệu trên C1RT</t>
  </si>
  <si>
    <t>Danh sách tên file</t>
  </si>
  <si>
    <t>Danh sách thuê bao</t>
  </si>
  <si>
    <t>STB</t>
  </si>
  <si>
    <t>841242684249</t>
  </si>
  <si>
    <t>841243226250</t>
  </si>
  <si>
    <t>841243098756</t>
  </si>
  <si>
    <t>841249854099</t>
  </si>
  <si>
    <t>841249881159</t>
  </si>
  <si>
    <t>841249955295</t>
  </si>
  <si>
    <t>841245216373</t>
  </si>
  <si>
    <t>841245574817</t>
  </si>
  <si>
    <t>841242126017</t>
  </si>
  <si>
    <t>841243324849</t>
  </si>
  <si>
    <t>841246068679</t>
  </si>
  <si>
    <t>Họ Tên</t>
  </si>
  <si>
    <t>Nhóm</t>
  </si>
  <si>
    <t>Email</t>
  </si>
  <si>
    <t>Mobile</t>
  </si>
  <si>
    <t>Ngô Thị Thanh Huyền</t>
  </si>
  <si>
    <t>phụ trách chung</t>
  </si>
  <si>
    <t>huyenntt@vinaphone.vn</t>
  </si>
  <si>
    <t>Đặng Văn Hà</t>
  </si>
  <si>
    <t>hadv@vinaphone.vn</t>
  </si>
  <si>
    <t>Nguyễn Ngọc Tuấn</t>
  </si>
  <si>
    <t>nntuan@vinaphone.vn</t>
  </si>
  <si>
    <t>Nguyễn Đức Hinh</t>
  </si>
  <si>
    <t>hinhnd@elcom.com.vn</t>
  </si>
  <si>
    <t>Trần Hữu Nguyên</t>
  </si>
  <si>
    <t>nguyenth@elcom.com.vn</t>
  </si>
  <si>
    <t>Hà Thanh Quang</t>
  </si>
  <si>
    <t>quanght@elcom.com.vn</t>
  </si>
  <si>
    <t>Hoàng An Thái</t>
  </si>
  <si>
    <t>thaiha@elcom.com.vn</t>
  </si>
  <si>
    <t>Kiều Thị Mai Phương</t>
  </si>
  <si>
    <t>phuongktm@elcom.com.vn</t>
  </si>
  <si>
    <t>Đinh Kim Cường</t>
  </si>
  <si>
    <t>KimCuong.Dinh@comverse.com</t>
  </si>
  <si>
    <t>Trịnh Đức Cường</t>
  </si>
  <si>
    <t>Cuong.TrinhDuc@comverse.com</t>
  </si>
  <si>
    <t>Đoàn Trần Tuấn</t>
  </si>
  <si>
    <t>Tuan.DoanTran@comverse.com</t>
  </si>
  <si>
    <t>Nguyễn Thu Hồng</t>
  </si>
  <si>
    <t>thuhong42@gmail.com</t>
  </si>
  <si>
    <t>Nguyễn Hải Hà</t>
  </si>
  <si>
    <t>Phụ trách chung</t>
  </si>
  <si>
    <t>Danh sách thành viên nhóm đối soát 3 bên VNP-ELCOM-COMVERSE</t>
  </si>
  <si>
    <t>HaiHa.Nguyen@comverse.com</t>
  </si>
  <si>
    <t>phụ trách roaming</t>
  </si>
  <si>
    <t>Lê Thị Ngọc Huyền</t>
  </si>
  <si>
    <t>huyenltn@elcom.com.vn</t>
  </si>
  <si>
    <t>Phân chia theo nhóm chức năng</t>
  </si>
  <si>
    <t>Thành viên</t>
  </si>
  <si>
    <t>Nguyễn Hải Hà
Đoàn Trần Tuấn
Đinh Kim Cường
Trịnh Đức Cường</t>
  </si>
  <si>
    <t>Đại diện VNP</t>
  </si>
  <si>
    <t>Đại diện Elcom</t>
  </si>
  <si>
    <t>Đại diện Comverse</t>
  </si>
  <si>
    <t>Thời gian</t>
  </si>
  <si>
    <t>Công việc thực hiện</t>
  </si>
  <si>
    <t>Check list công việc thực hiên hàng ngày</t>
  </si>
  <si>
    <t>Chịu trách nhiệm thực hiện</t>
  </si>
  <si>
    <t xml:space="preserve">ELCOM thu thập dữ liệu các bên </t>
  </si>
  <si>
    <t>Comverse cung cấp dữ liệu tính cước của tập khác hàng đã được xác định. 
Cung cấp kết quả xử lý ORP của tập file cần đối soát</t>
  </si>
  <si>
    <t>Huyền</t>
  </si>
  <si>
    <t>Tuấn</t>
  </si>
  <si>
    <t>Phương</t>
  </si>
  <si>
    <t>-Các bên tập trung đối soát, thông báo các 
bên liên quan phối hợp xử lý xác định nguyên nhân</t>
  </si>
  <si>
    <t>-Các bên liên quan tiến hành investigate, 
cập nhật lại trạng thái, thông báo kết quả xử lý tới các bên</t>
  </si>
  <si>
    <t xml:space="preserve">-Các bên update kết quả, kế hoạch xử lý </t>
  </si>
  <si>
    <t>10-17h hàng ngày</t>
  </si>
  <si>
    <t>17 - 18h hàng ngày</t>
  </si>
  <si>
    <t>Xác định tập mẫu, nội dung cần đối soát tiếp theo</t>
  </si>
  <si>
    <t>Thông báo kết quả, kế hoạch công 
việc ngày tiếp theo</t>
  </si>
  <si>
    <t>Tập hợp kết quả xử lý các bên</t>
  </si>
  <si>
    <t>ELCOM cung cấp dữ liệu ORP transformation, Reformat&amp; Rerate CDR</t>
  </si>
  <si>
    <r>
      <t xml:space="preserve">8 - </t>
    </r>
    <r>
      <rPr>
        <b/>
        <sz val="11"/>
        <color rgb="FFFF0000"/>
        <rFont val="Calibri"/>
        <family val="2"/>
        <scheme val="minor"/>
      </rPr>
      <t>14h</t>
    </r>
    <r>
      <rPr>
        <b/>
        <sz val="11"/>
        <color theme="1"/>
        <rFont val="Calibri"/>
        <family val="2"/>
        <scheme val="minor"/>
      </rPr>
      <t xml:space="preserve"> sáng hằng ngày</t>
    </r>
  </si>
  <si>
    <r>
      <t xml:space="preserve">-VNP gửi dữ liệu tính cước của tập khách 
hàng đã được xác định của ngày hôm trước
</t>
    </r>
    <r>
      <rPr>
        <sz val="11"/>
        <color rgb="FFFF0000"/>
        <rFont val="Calibri"/>
        <family val="2"/>
        <scheme val="minor"/>
      </rPr>
      <t>Phân loại thời gian cung cấp dữ liệu
'+Dữ liệu Voice đối soát tổng: 10h
'+Dữ liệu Voice đối soát chi tiết: 14h
'+Dữ liệu SMS đối soát chi tiết:13h30
'+Dữ liệu ORP phân theo các nguồn:
Data,MMS: 9h
IR: 13h
SMPP, XML, Portal, SDP: 13h30
Roaming trong nước: 13h
MEG: 10h</t>
    </r>
  </si>
  <si>
    <r>
      <t xml:space="preserve">-VNP gửi dữ liệu danh sách file ORP VNP 
cần đối soát
</t>
    </r>
    <r>
      <rPr>
        <sz val="11"/>
        <color rgb="FFFF0000"/>
        <rFont val="Calibri"/>
        <family val="2"/>
        <scheme val="minor"/>
      </rPr>
      <t>14h</t>
    </r>
  </si>
  <si>
    <t>thành viên</t>
  </si>
  <si>
    <t>Hoàng Văn Trịnh</t>
  </si>
  <si>
    <t>phụ trách ORP Data</t>
  </si>
  <si>
    <t>trinhhv@vinaphone.vn</t>
  </si>
  <si>
    <t>Dương Việt Hùng</t>
  </si>
  <si>
    <t>dvhung@vinaphone.vn</t>
  </si>
  <si>
    <t>Lưu Thị Thanh Hương</t>
  </si>
  <si>
    <t>huongltt@vinaphone.vn</t>
  </si>
  <si>
    <t>Vũ Thị Thúy</t>
  </si>
  <si>
    <t>thuyvt@vinaphone.vn</t>
  </si>
  <si>
    <t>Bùi Thị Thu Hồng</t>
  </si>
  <si>
    <t>hongbtt@vinaphone.vn</t>
  </si>
  <si>
    <t>Nguyễn Huy Anh</t>
  </si>
  <si>
    <t>anhnh2@elcom.com.vn</t>
  </si>
  <si>
    <t>Nguyễn Thị Thu Hương</t>
  </si>
  <si>
    <t>huongntt3@elcom.com.vn</t>
  </si>
  <si>
    <t>Ngô Thị Thanh Huyền
Nguyễn Ngọc Tuấn
Hoàng Văn Trịnh
Dương Việt Hùng
Đặng Văn Hà</t>
  </si>
  <si>
    <t>Đối soát ORP</t>
  </si>
  <si>
    <t>Đối soát dữ liệu thuê bao
, gói cước, danh bạ</t>
  </si>
  <si>
    <t>Đặng Văn Hà
Bùi Thị Thu Hồng
Vũ Thị Thúy</t>
  </si>
  <si>
    <t>Hoàng Chí Thắng
Trịnh Đức Cường</t>
  </si>
  <si>
    <t>Đối soát dữ liệu tính cước</t>
  </si>
  <si>
    <t>Ngô Thị Thanh Huyền
Lưu Thị Thanh Hương
Đặng Văn Hà</t>
  </si>
  <si>
    <t>Nguyễn Đức Hinh
Trần Hữu Nguyên
Hoàng An Thái
Kiều Thị Mai Phương
Nguyễn Thị Thu Hương
Nguyễn Thu Hồng</t>
  </si>
  <si>
    <t>Đối soát dữ liệu mapping, 
enrich</t>
  </si>
  <si>
    <t>Đặng Văn Hà
Ngô Thị Thanh Huyền
Vũ Thị Thúy</t>
  </si>
  <si>
    <t>Nguyễn Hải Hà
Đinh Kim Cường
Trịnh Đức Cường</t>
  </si>
  <si>
    <t>Nguyễn Đức Hinh
Hoàng An Thái
Kiều Thị Mai Phương</t>
  </si>
  <si>
    <t>Nguyễn Đức Hinh
Nguyễn Huy Anh
Kiều Thị Mai Phương</t>
  </si>
  <si>
    <t>Hà Thanh Quang
Nguyễn Đức Hinh
Trần Hữu Nguyên
Kiều Thị Mai Phương
Nguyễn Thị Thu Hương</t>
  </si>
  <si>
    <t>Hinh</t>
  </si>
  <si>
    <t>Hải Hà</t>
  </si>
  <si>
    <t>Comverse tính</t>
  </si>
  <si>
    <t>Elcom tính</t>
  </si>
  <si>
    <t>So sánh VNP vs  Comverse (tỉ lệ %)</t>
  </si>
  <si>
    <t>So sánh Comverse vs Elcom (tỉ lệ %)</t>
  </si>
  <si>
    <t>VNP - Comverse</t>
  </si>
  <si>
    <t>Comverse - ELCOM</t>
  </si>
  <si>
    <t>ACTION LIST</t>
  </si>
  <si>
    <t>Project Name</t>
  </si>
  <si>
    <t>Project ID</t>
  </si>
  <si>
    <t>Updated on</t>
  </si>
  <si>
    <t>Module Name</t>
  </si>
  <si>
    <t>Start Date</t>
  </si>
  <si>
    <t>End Date</t>
  </si>
  <si>
    <t>Categories</t>
  </si>
  <si>
    <t>Tasks</t>
  </si>
  <si>
    <t>Type</t>
  </si>
  <si>
    <t>Elcom's Responsibility</t>
  </si>
  <si>
    <t>VNP's Responsibility</t>
  </si>
  <si>
    <t>Comverse's Responsibility</t>
  </si>
  <si>
    <t>Risks</t>
  </si>
  <si>
    <t>Meeting &amp; Planning</t>
  </si>
  <si>
    <t>Trịnh Cường</t>
  </si>
  <si>
    <t>Đối soát cước</t>
  </si>
  <si>
    <t>Planning</t>
  </si>
  <si>
    <t>1) Cuộc gọi (SMS, …) của hệ thống mới sẽ qua C1 -&gt; Reformat + Enrich và cho kết quả.</t>
  </si>
  <si>
    <t>2) Cuộc gọi (SMS, …) đó sẽ qua hệ thống VNP -&gt; cho kết quả.</t>
  </si>
  <si>
    <t>Do vậy, để có kết quả giống nhau:</t>
  </si>
  <si>
    <t xml:space="preserve">- Kết quả về cuộc/ lưu lượng đúng sẽ đòi hỏi: </t>
  </si>
  <si>
    <t>- Elcom đối soát enrich với dữ liệu VNP cung cấp đảm bảo giống nhau về Enrich</t>
  </si>
  <si>
    <r>
      <t xml:space="preserve">+ Dữ liệu C1 đẩy ra và Elcom sau reformat + enrich </t>
    </r>
    <r>
      <rPr>
        <sz val="11"/>
        <color rgb="FFFF0000"/>
        <rFont val="Calibri"/>
        <family val="2"/>
        <scheme val="minor"/>
      </rPr>
      <t>giống nhau</t>
    </r>
  </si>
  <si>
    <t xml:space="preserve">- Kết quả đối soát về enrich đòi hỏi: </t>
  </si>
  <si>
    <t>+ Các cuộc đã chính xác giữa C1 và VNP, dữ liệu được Elcom enrich đúng với VNP</t>
  </si>
  <si>
    <t>(Định nghĩa giống nhau: Là nếu có lệch thì nguyên nhân phải hợp lý, ví dụ lệch do VNP đã xử lý gối ghép cuộc chồng chờm,…)</t>
  </si>
  <si>
    <t>Kết luận</t>
  </si>
  <si>
    <t>- Comverse cần đối soát dữ liệu đầu ra của mình với dữ liệu do VNP cung cấp để đảm bảo giống nhau về cuộc/phút</t>
  </si>
  <si>
    <t>- Elcom cần đối soát dữ liệu đầu ra của mình với dữ liệu do C1 cung cấp để đảm bảo giống nhau về cuộc/phút</t>
  </si>
  <si>
    <t>- Với các cuộc đã được Comverse đối soát chính xác, Elcom cần đối soát với dữ liệu VNP để giống nhau về Enrich</t>
  </si>
  <si>
    <t>I. Nguyên tắc chung</t>
  </si>
  <si>
    <t>Mô hình tổng thể hệ thống C1RT</t>
  </si>
  <si>
    <t>a) Ba bên VNP, Elcom, Comverse cùng cử người cùng phối hợp thực hiện đối soát.</t>
  </si>
  <si>
    <t>c) VNP chủ động đề xuất tập dữ liệu mẫu thuê bao, gói cước, các bên cùng thống nhất</t>
  </si>
  <si>
    <t>d) Việc đối soát được thực hiện định kỳ 1 - 2 ngày/ lần trên tập dữ liệu được thống nhất trước.</t>
  </si>
  <si>
    <t>b) Elcom chủ động đề xuất phương án, quy trình đối soát, kế hoạch, các bên cùng thống nhất thực hiện.</t>
  </si>
  <si>
    <t>f)Kết quả đối soát được cả ba bên ghi nhận thành biên bản sau mỗi lần đối soát.</t>
  </si>
  <si>
    <t>Tổng hợp biến động dữ liệu thuê bao, gói cước trong ngày, phối hợp đồng bộ với hệ thống C1RT và C1 Rerate</t>
  </si>
  <si>
    <t>Đặng Hà</t>
  </si>
  <si>
    <t>ThắngHC</t>
  </si>
  <si>
    <t>QuangHT</t>
  </si>
  <si>
    <t>e) Thứ tự đối soát: cuộc -&gt; dung lượng/phút -&gt; tiền. Riêng đối với dữ liệu offline, thứ tự đối soát: file -&gt; CDR -&gt; cuộc -&gt; dung lượng/phút -&gt; tiền. (Chi tiết bên dưới)</t>
  </si>
  <si>
    <t>II. Dữ liệu online</t>
  </si>
  <si>
    <t>III. Dữ liệu offline</t>
  </si>
  <si>
    <r>
      <t>+ Dữ liệu do VNP đưa hàng ngày để đối soát và dữ liệu đầu ra của C1 phải</t>
    </r>
    <r>
      <rPr>
        <sz val="11"/>
        <color rgb="FFFF0000"/>
        <rFont val="Calibri"/>
        <family val="2"/>
        <scheme val="minor"/>
      </rPr>
      <t xml:space="preserve"> giống nhau</t>
    </r>
  </si>
  <si>
    <t>- Elcom đối soát để đảm bảo Reformat đủ cuộc/ phút</t>
  </si>
  <si>
    <t>Chuẩn bị môi trường, công cụ</t>
  </si>
  <si>
    <t>HinhND</t>
  </si>
  <si>
    <t>Xây dựng phương án, nguyên tắc đối soát, gửi VNP, Comverse bổ sung ý kiến, thống nhất thực hiện.</t>
  </si>
  <si>
    <t>Bổ sung ý kiến, thống nhất thực hiện</t>
  </si>
  <si>
    <t>6/12/2014</t>
  </si>
  <si>
    <t>10/12/2014</t>
  </si>
  <si>
    <t>Huyền thu thập ý kiến của các bên liên quan.</t>
  </si>
  <si>
    <t>Thành lập tổ đối soát 3 bên VNP- ELCOM -Comverse, thực hiện phối hợp theo check list hàng ngày</t>
  </si>
  <si>
    <t>Thành lập tổ đối soát 3 bên, thống nhất thực hiện theo check list hàng ngày</t>
  </si>
  <si>
    <t>Bố trí nhân sự, thống nhất thực hiện</t>
  </si>
  <si>
    <t>Chuẩn bị môi trường đối soát dữ liệu (server, DB, schema/ table)</t>
  </si>
  <si>
    <t>NguyênTH</t>
  </si>
  <si>
    <t>4/12/2014</t>
  </si>
  <si>
    <t>Chuẩn bị công cụ import/ export dữ liệu đối soát</t>
  </si>
  <si>
    <t>TháiHA</t>
  </si>
  <si>
    <t>8/12/2014</t>
  </si>
  <si>
    <t>Chuẩn bị tập lệnh đối soát dữ liệu</t>
  </si>
  <si>
    <t>Thống nhất nguyên tắc, phương án, kế hoạch, form đối soát</t>
  </si>
  <si>
    <t xml:space="preserve">Chuẩn bị công cụ đối soát file </t>
  </si>
  <si>
    <t>Chuẩn bị tập lệnh đối soát dữ liệu trên DB</t>
  </si>
  <si>
    <t>14/12/2014</t>
  </si>
  <si>
    <t>Đối soát số lượng file truyền/ nhận từng dịch vụ giữa VNP và ELCOM</t>
  </si>
  <si>
    <t>HuyềnNTT</t>
  </si>
  <si>
    <t>HưngDV</t>
  </si>
  <si>
    <t>Đối soát số lượng CDR ELCOM xử lý theo từng file/ từng dịch vụ</t>
  </si>
  <si>
    <t>HinhND
HuyAnh</t>
  </si>
  <si>
    <t>15/12/2014</t>
  </si>
  <si>
    <t>Đối soát số lượng file truyền/ nhận giữa ELCOM và Comverse</t>
  </si>
  <si>
    <t>HuyAnh</t>
  </si>
  <si>
    <t>Đối soát số lượng file, CDR truyền/ nhận giữa ELCOM và Comverse</t>
  </si>
  <si>
    <t>Đối soát rate offline Dịch vụ Data
Dựa trên tập file đối soát đầu vào VNP cung cấp. ELCOM, Comverse đối soát, cung cấp kết quả xử lý, tính cước trên hệ thống của mình.</t>
  </si>
  <si>
    <t>Trịnh</t>
  </si>
  <si>
    <t>Đối với đối soát offline sẽ là:</t>
  </si>
  <si>
    <t>- Elcom đối soát dữ liệu đầu ra  ORP với dữ liệu do VNP cung cấp đảm bảo giống nhau 100% về File &amp;  số cuộc</t>
  </si>
  <si>
    <t>- Comverse đối soát đầu ra của C1 với Elcom ORP đảm bảo giống nhau 100% về File &amp;  số cuộc</t>
  </si>
  <si>
    <t>- Comverse  đối soát dữ liệu đầu ra với dữ liệu do VNP cung cấp đảm bảo giống nhau 100% về cuộc/ phút</t>
  </si>
  <si>
    <t>17/12/2014</t>
  </si>
  <si>
    <t>-Elcom cung cấp kết quả xử lý của hệ thống ORP transformation, bao gồm, tên file đầu vào, đầu ra, số lượng bản ghi đầu vào/ đầu ra
-Đối soát cuộc, dung lượng VNP cung cấp với đầu ra của ORP C1RT</t>
  </si>
  <si>
    <t>-Lấy ngẫu nhiên tập danh sách tên file Data đầu vào để đối soát
-Đối soát cuộc, dung lượng  trên hệ thống VNP với đầu ra của ORP C1RT</t>
  </si>
  <si>
    <t>-Cung cấp số lượng bản ghi được xử lý, số lượng bản ghi lỗi, số lượng bản ghi rate thành công trên từng file
-Đối soát cuộc, dung lượng đầu ra của ORP C1RT với dữ liệu VNP cung cấp</t>
  </si>
  <si>
    <t>TuấnDT</t>
  </si>
  <si>
    <t>TuấnNN</t>
  </si>
  <si>
    <t>Phương
HinhND</t>
  </si>
  <si>
    <t>Đối soát rate offline Dịch vụ Roaming. Dựa trên tập file đối soát đầu vào VNP cung cấp. ELCOM, Comverse đối soát, cung cấp kết quả xử lý, tính cước trên hệ thống của mình.</t>
  </si>
  <si>
    <t>-Lấy ngẫu nhiên tập danh sách tên file Roaming đầu vào để đối soát
-Đối soát cuộc, dung lượng  trên hệ thống VNP với đầu ra của ORP C1RT</t>
  </si>
  <si>
    <t>-Lấy ngẫu nhiên tập danh sách tên file  MMS, Roaming Voice VMS, QTAN,MEG, Portal đầu vào để đối soát
-Đối soát cuộc, dung lượng  trên hệ thống VNP với đầu ra của ORP C1RT</t>
  </si>
  <si>
    <t>18/12/2014</t>
  </si>
  <si>
    <t>Đối soát rate offline Dịch vụ OCG Dựa trên tập file đối soát đầu vào VNP cung cấp. ELCOM, Comverse đối soát, cung cấp kết quả xử lý, tính cước trên hệ thống của mình.</t>
  </si>
  <si>
    <t>HinhND
Hồng</t>
  </si>
  <si>
    <t>Đối soát rate offline Dịch vụ SDP. Dựa trên tập file đối soát đầu vào VNP cung cấp. ELCOM, Comverse đối soát, cung cấp kết quả xử lý, tính cước trên hệ thống của mình.</t>
  </si>
  <si>
    <t>-Lấy ngẫu nhiên tập danh sách tên file SDP đầu vào để đối soát
-Đối soát cuộc, dung lượng  trên hệ thống VNP với đầu ra của ORP C1RT</t>
  </si>
  <si>
    <t>-Lấy ngẫu nhiên tập danh sách tên file OCG  đầu vào để đối soát
-Đối soát cuộc, dung lượng  trên hệ thống VNP với đầu ra của ORP C1RT</t>
  </si>
  <si>
    <t>HuyAnh
HinhND</t>
  </si>
  <si>
    <t>Đối soát rate offline Dịch vụ MMS. Dựa trên tập file đối soát đầu vào VNP cung cấp. ELCOM, Comverse đối soát, cung cấp kết quả xử lý, tính cước trên hệ thống của mình.</t>
  </si>
  <si>
    <t>-Lấy ngẫu nhiên tập danh sách tên file  MMS đầu vào để đối soát
-Đối soát cuộc, dung lượng  trên hệ thống VNP với đầu ra của ORP C1RT</t>
  </si>
  <si>
    <t>19/12/2014</t>
  </si>
  <si>
    <t>Đối soát rate offline Dịch vụ Roaming Voice VMS . Dựa trên tập file đối soát đầu vào VNP cung cấp. ELCOM, Comverse đối soát, cung cấp kết quả xử lý, tính cước trên hệ thống của mình.</t>
  </si>
  <si>
    <t>Đối soát rate offline Dịch vụ QTAN,MEG, Portal . Dựa trên tập file đối soát đầu vào VNP cung cấp. ELCOM, Comverse đối soát, cung cấp kết quả xử lý, tính cước trên hệ thống của mình.</t>
  </si>
  <si>
    <t>QuangHT
Phương</t>
  </si>
  <si>
    <t>Đối soát dữ liệu thuê bao,  đăng ký gói cước</t>
  </si>
  <si>
    <t>Thắng HC</t>
  </si>
  <si>
    <t>Cung cấp dữ liệu danh sách thuê bao, đăng ký gói cước của VNP</t>
  </si>
  <si>
    <t>Cung cấp kết quả migration lên hệ thống C1RT</t>
  </si>
  <si>
    <t>Đối soát dữ liệu cấu hình gói cước trên PCAT (propagation)</t>
  </si>
  <si>
    <t>QuangHT
HươngNTT
NguyênTH</t>
  </si>
  <si>
    <t>Đối soát dữ liệu thuê bao, gói cước trên C1 Rerate theo nguyên tắc đúng, đủ số lượng và chính xác dữ liệu</t>
  </si>
  <si>
    <t>Đối soát dữ liệu gói cước được đồng bộ theo nguyên tắc đúng, đủ số lượng và dữ liệu chính xác</t>
  </si>
  <si>
    <t>-Cung cấp PCAT design
-Cung cấp user (read only) truy cập DB PCAT phục vụ đối soát</t>
  </si>
  <si>
    <t xml:space="preserve">Cung cấp dữ liệu gói cước VNP </t>
  </si>
  <si>
    <t>HinhND
TháiHA
PhươngKTM
Hồng</t>
  </si>
  <si>
    <t>Đối soát cuộc, phút đối với dịch vụ Voice, SMS online</t>
  </si>
  <si>
    <t>-Cung cấp dữ liệu sau reformat &amp; enrich của ELCOM
-Đối soát cuộc, phút giữa ELCOM &amp; Comverse
-Đối soát cuộc, phút giữa ELCOM &amp; VNP</t>
  </si>
  <si>
    <t>-Cung cấp dữ liệu các 
dịch vụ online của VNP
-Đối soát cuộc, phút giữa VNP và Comverse
-Tham gia đối soát cuộc, phút giữa VNP và Elcom</t>
  </si>
  <si>
    <t>-Cung cấp dữ liệu tính cước online trên C1RT
-Đối soát cuộc, phút giữa  VNP &amp; Comverse
-Tham gia Đối soát cuộc, phút giữa Comverse và Elcom</t>
  </si>
  <si>
    <t>Đối soát cuộc, dung lượng/ phút đối với các dịch vụ offline</t>
  </si>
  <si>
    <t>HinhND
HuyAnh
PhươngKTM
Hồng</t>
  </si>
  <si>
    <t>-Đối soát cuộc, phút giữa VNP và Elcom
-Đối soát cuộc, phút giữa ELCOM &amp; Comverse</t>
  </si>
  <si>
    <t>Đối soát tập mẫu</t>
  </si>
  <si>
    <t>-Cung cấp dữ liệu các 
dịch vụ offline của VNP
-Đối soát cuộc, phút giữa VNP và Comverse</t>
  </si>
  <si>
    <t>-Cung cấp dữ liệu tính cước offline trên C1RT
-Đối soát cuộc, phút giữa  VNP &amp; Comverse
-Tham gia Đối soát cuộc, phút giữa Comverse và Elcom</t>
  </si>
  <si>
    <t>20/12/2014</t>
  </si>
  <si>
    <t>Đối soát dữ liệu tính cước (cuộc, phút)</t>
  </si>
  <si>
    <t>Đối soát dữ liệu tính cước (tiền)</t>
  </si>
  <si>
    <t>Đối soát tiền</t>
  </si>
  <si>
    <t>HinhND
NguyênTH
QuangHT
Phương
Hương</t>
  </si>
  <si>
    <t>Đối soát tập mẫu danh bạ</t>
  </si>
  <si>
    <t>Đối soát tập mẫu gói cước</t>
  </si>
  <si>
    <t>Tổ chức thực hiện kiểm tra, đối soát dựa trên tập danh bạ đầu vào sử dụng đối soát cước</t>
  </si>
  <si>
    <t>Tổ chức thực hiện kiểm tra, đối soát dựa trên tập gói cước đầu vào sử dụng đối soát cước</t>
  </si>
  <si>
    <t>Phối hợp đối soát</t>
  </si>
  <si>
    <t>Phối hợp đối sóat</t>
  </si>
  <si>
    <t>Tổ chức thực hiện đối soát tiền sau khi đã khớp về cuôc, dung lượng/phút</t>
  </si>
  <si>
    <t>Huyền
Đặng Hà</t>
  </si>
  <si>
    <t>Cung cấp dữ liệu lịch sử chuyển tỉnh của thuê bao</t>
  </si>
  <si>
    <t>Cung cấp kết nối, dữ 
liệu lịch sử chuyển tỉnh online của thuê bao</t>
  </si>
  <si>
    <t>Đối soát dữ liệu  mapping CDR</t>
  </si>
  <si>
    <t>Đối soát dữ liệu enrich CDR</t>
  </si>
  <si>
    <t>HinhND
THáiHA
PhươngKTM</t>
  </si>
  <si>
    <t>Đặng Hà
Huyền</t>
  </si>
  <si>
    <t>HuyềnNTT
Đặng Hà
Hương</t>
  </si>
  <si>
    <t xml:space="preserve">-Cung cấp dữ liệu sau 
khi reformat và enrich
-Đối soát dữ liệu giữa VNP và Elcom </t>
  </si>
  <si>
    <t>-Cung cấp dữ liệu của VNP
-Đối soát dữ liệu giữa VNP và Elcom</t>
  </si>
  <si>
    <t>2/1/2015</t>
  </si>
  <si>
    <t>20/1/2015</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</si>
</sst>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409]d\-mmm\-yyyy;@"/>
    <numFmt numFmtId="169" formatCode="[$-409]dd\-mmm\-yy;@"/>
  </numFmts>
  <fonts count="30" x14ac:knownFonts="1">
    <font>
      <sz val="11"/>
      <color theme="1"/>
      <name val="Calibri"/>
      <family val="2"/>
      <scheme val="minor"/>
    </font>
    <font>
      <b/>
      <sz val="11"/>
      <color theme="1"/>
      <name val="Calibri"/>
      <family val="2"/>
      <scheme val="minor"/>
    </font>
    <font>
      <sz val="18"/>
      <color theme="1"/>
      <name val="Calibri"/>
      <family val="2"/>
    </font>
    <font>
      <i/>
      <sz val="10"/>
      <color theme="1"/>
      <name val="Calibri"/>
      <family val="2"/>
      <scheme val="minor"/>
    </font>
    <font>
      <b/>
      <sz val="11"/>
      <color indexed="60"/>
      <name val="Calibri"/>
      <family val="2"/>
    </font>
    <font>
      <b/>
      <sz val="10"/>
      <color theme="0"/>
      <name val="Arial"/>
      <family val="2"/>
    </font>
    <font>
      <b/>
      <sz val="11"/>
      <color theme="0"/>
      <name val="Calibri"/>
      <family val="2"/>
    </font>
    <font>
      <sz val="11"/>
      <color theme="1"/>
      <name val="Calibri"/>
      <family val="2"/>
    </font>
    <font>
      <b/>
      <sz val="11"/>
      <name val="Calibri"/>
      <family val="2"/>
    </font>
    <font>
      <sz val="11"/>
      <name val="Calibri"/>
      <family val="2"/>
    </font>
    <font>
      <sz val="11"/>
      <color indexed="8"/>
      <name val="Calibri"/>
      <family val="2"/>
    </font>
    <font>
      <sz val="10"/>
      <name val="Calibri"/>
      <family val="2"/>
    </font>
    <font>
      <sz val="9"/>
      <color indexed="81"/>
      <name val="Tahoma"/>
      <family val="2"/>
    </font>
    <font>
      <b/>
      <sz val="9"/>
      <color indexed="81"/>
      <name val="Tahoma"/>
      <family val="2"/>
    </font>
    <font>
      <sz val="14"/>
      <color theme="1"/>
      <name val="Times New Roman"/>
      <family val="1"/>
    </font>
    <font>
      <b/>
      <sz val="14"/>
      <color theme="1"/>
      <name val="Times New Roman"/>
      <family val="1"/>
    </font>
    <font>
      <b/>
      <sz val="12"/>
      <color theme="1"/>
      <name val="Calibri"/>
      <family val="2"/>
      <scheme val="minor"/>
    </font>
    <font>
      <sz val="14"/>
      <color indexed="8"/>
      <name val="Times New Roman"/>
      <family val="1"/>
    </font>
    <font>
      <sz val="14"/>
      <color indexed="63"/>
      <name val="Times New Roman"/>
      <family val="1"/>
    </font>
    <font>
      <u/>
      <sz val="11"/>
      <color theme="10"/>
      <name val="Calibri"/>
      <family val="2"/>
      <scheme val="minor"/>
    </font>
    <font>
      <b/>
      <sz val="14"/>
      <color theme="1"/>
      <name val="Calibri"/>
      <family val="2"/>
      <scheme val="minor"/>
    </font>
    <font>
      <sz val="16"/>
      <color theme="1"/>
      <name val="Calibri"/>
      <family val="2"/>
      <scheme val="minor"/>
    </font>
    <font>
      <b/>
      <sz val="16"/>
      <color theme="1"/>
      <name val="Calibri"/>
      <family val="2"/>
      <scheme val="minor"/>
    </font>
    <font>
      <sz val="11"/>
      <color rgb="FFFF0000"/>
      <name val="Calibri"/>
      <family val="2"/>
      <scheme val="minor"/>
    </font>
    <font>
      <b/>
      <sz val="11"/>
      <color rgb="FFFF0000"/>
      <name val="Calibri"/>
      <family val="2"/>
      <scheme val="minor"/>
    </font>
    <font>
      <i/>
      <sz val="11"/>
      <color theme="1"/>
      <name val="Calibri"/>
      <family val="2"/>
      <scheme val="minor"/>
    </font>
    <font>
      <sz val="12"/>
      <color indexed="8"/>
      <name val="Calibri"/>
      <family val="2"/>
    </font>
    <font>
      <b/>
      <u/>
      <sz val="11"/>
      <color rgb="FFFF0000"/>
      <name val="Calibri"/>
      <family val="2"/>
      <scheme val="minor"/>
    </font>
    <font>
      <b/>
      <sz val="11"/>
      <color rgb="FFC00000"/>
      <name val="Calibri"/>
      <family val="2"/>
      <scheme val="minor"/>
    </font>
    <font>
      <b/>
      <u/>
      <sz val="11"/>
      <color rgb="FFC00000"/>
      <name val="Calibri"/>
      <family val="2"/>
      <scheme val="minor"/>
    </font>
  </fonts>
  <fills count="14">
    <fill>
      <patternFill patternType="none"/>
    </fill>
    <fill>
      <patternFill patternType="gray125"/>
    </fill>
    <fill>
      <patternFill patternType="solid">
        <fgColor theme="9" tint="0.59999389629810485"/>
        <bgColor indexed="64"/>
      </patternFill>
    </fill>
    <fill>
      <patternFill patternType="solid">
        <fgColor rgb="FFC00000"/>
        <bgColor indexed="64"/>
      </patternFill>
    </fill>
    <fill>
      <patternFill patternType="solid">
        <fgColor rgb="FFFF0000"/>
        <bgColor indexed="64"/>
      </patternFill>
    </fill>
    <fill>
      <patternFill patternType="solid">
        <fgColor indexed="13"/>
        <bgColor indexed="64"/>
      </patternFill>
    </fill>
    <fill>
      <patternFill patternType="solid">
        <fgColor rgb="FF92D050"/>
        <bgColor indexed="64"/>
      </patternFill>
    </fill>
    <fill>
      <patternFill patternType="solid">
        <fgColor theme="4"/>
        <bgColor indexed="64"/>
      </patternFill>
    </fill>
    <fill>
      <patternFill patternType="solid">
        <fgColor rgb="FF00B0F0"/>
        <bgColor indexed="64"/>
      </patternFill>
    </fill>
    <fill>
      <patternFill patternType="solid">
        <fgColor rgb="FF0070C0"/>
        <bgColor indexed="64"/>
      </patternFill>
    </fill>
    <fill>
      <patternFill patternType="solid">
        <fgColor theme="2" tint="-9.9978637043366805E-2"/>
        <bgColor indexed="64"/>
      </patternFill>
    </fill>
    <fill>
      <patternFill patternType="solid">
        <fgColor indexed="9"/>
        <bgColor indexed="64"/>
      </patternFill>
    </fill>
    <fill>
      <patternFill patternType="solid">
        <fgColor theme="8" tint="0.79998168889431442"/>
        <bgColor indexed="64"/>
      </patternFill>
    </fill>
    <fill>
      <patternFill patternType="solid">
        <fgColor theme="7" tint="0.79998168889431442"/>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auto="1"/>
      </left>
      <right/>
      <top style="thin">
        <color auto="1"/>
      </top>
      <bottom style="thin">
        <color auto="1"/>
      </bottom>
      <diagonal/>
    </border>
    <border>
      <left/>
      <right style="thin">
        <color indexed="64"/>
      </right>
      <top style="thin">
        <color indexed="64"/>
      </top>
      <bottom style="thin">
        <color indexed="64"/>
      </bottom>
      <diagonal/>
    </border>
    <border>
      <left style="thin">
        <color auto="1"/>
      </left>
      <right style="thin">
        <color auto="1"/>
      </right>
      <top/>
      <bottom style="thin">
        <color auto="1"/>
      </bottom>
      <diagonal/>
    </border>
    <border>
      <left style="thin">
        <color indexed="64"/>
      </left>
      <right style="thin">
        <color indexed="64"/>
      </right>
      <top style="thin">
        <color indexed="64"/>
      </top>
      <bottom/>
      <diagonal/>
    </border>
    <border>
      <left style="thin">
        <color auto="1"/>
      </left>
      <right style="thin">
        <color auto="1"/>
      </right>
      <top/>
      <bottom/>
      <diagonal/>
    </border>
    <border>
      <left/>
      <right/>
      <top style="thin">
        <color indexed="64"/>
      </top>
      <bottom style="thin">
        <color indexed="64"/>
      </bottom>
      <diagonal/>
    </border>
  </borders>
  <cellStyleXfs count="5">
    <xf numFmtId="0" fontId="0" fillId="0" borderId="0"/>
    <xf numFmtId="49" fontId="5" fillId="3" borderId="1">
      <alignment horizontal="center" vertical="center"/>
    </xf>
    <xf numFmtId="49" fontId="5" fillId="5" borderId="1">
      <alignment horizontal="center" vertical="center"/>
    </xf>
    <xf numFmtId="0" fontId="5" fillId="7" borderId="1">
      <alignment horizontal="center"/>
    </xf>
    <xf numFmtId="0" fontId="19" fillId="0" borderId="0" applyNumberFormat="0" applyFill="0" applyBorder="0" applyAlignment="0" applyProtection="0"/>
  </cellStyleXfs>
  <cellXfs count="144">
    <xf numFmtId="0" fontId="0" fillId="0" borderId="0" xfId="0"/>
    <xf numFmtId="0" fontId="3" fillId="0" borderId="0" xfId="0" applyFont="1"/>
    <xf numFmtId="0" fontId="3" fillId="0" borderId="0" xfId="0" applyFont="1" applyAlignment="1"/>
    <xf numFmtId="49" fontId="6" fillId="4" borderId="1" xfId="1" applyFont="1" applyFill="1" applyBorder="1" applyAlignment="1">
      <alignment vertical="top"/>
    </xf>
    <xf numFmtId="0" fontId="6" fillId="4" borderId="1" xfId="1" applyNumberFormat="1" applyFont="1" applyFill="1" applyBorder="1" applyAlignment="1">
      <alignment horizontal="center" vertical="center"/>
    </xf>
    <xf numFmtId="164" fontId="3" fillId="0" borderId="0" xfId="0" applyNumberFormat="1" applyFont="1" applyAlignment="1">
      <alignment horizontal="right"/>
    </xf>
    <xf numFmtId="49" fontId="6" fillId="6" borderId="1" xfId="2" applyFont="1" applyFill="1" applyBorder="1" applyAlignment="1">
      <alignment vertical="top"/>
    </xf>
    <xf numFmtId="0" fontId="6" fillId="6" borderId="1" xfId="2" applyNumberFormat="1" applyFont="1" applyFill="1" applyBorder="1">
      <alignment horizontal="center" vertical="center"/>
    </xf>
    <xf numFmtId="164" fontId="3" fillId="0" borderId="0" xfId="0" applyNumberFormat="1" applyFont="1" applyAlignment="1">
      <alignment horizontal="left"/>
    </xf>
    <xf numFmtId="0" fontId="6" fillId="8" borderId="1" xfId="3" applyFont="1" applyFill="1" applyAlignment="1">
      <alignment vertical="top"/>
    </xf>
    <xf numFmtId="0" fontId="6" fillId="8" borderId="1" xfId="3" applyNumberFormat="1" applyFont="1" applyFill="1">
      <alignment horizontal="center"/>
    </xf>
    <xf numFmtId="0" fontId="6" fillId="9" borderId="1" xfId="3" applyFont="1" applyFill="1" applyAlignment="1">
      <alignment vertical="top"/>
    </xf>
    <xf numFmtId="0" fontId="6" fillId="9" borderId="1" xfId="3" applyNumberFormat="1" applyFont="1" applyFill="1">
      <alignment horizontal="center"/>
    </xf>
    <xf numFmtId="0" fontId="7" fillId="0" borderId="0" xfId="0" applyFont="1"/>
    <xf numFmtId="0" fontId="7" fillId="0" borderId="0" xfId="0" applyFont="1" applyAlignment="1">
      <alignment horizontal="left"/>
    </xf>
    <xf numFmtId="0" fontId="7" fillId="0" borderId="0" xfId="0" applyFont="1" applyBorder="1"/>
    <xf numFmtId="0" fontId="7" fillId="0" borderId="0" xfId="0" applyFont="1" applyAlignment="1">
      <alignment horizontal="center"/>
    </xf>
    <xf numFmtId="0" fontId="8" fillId="10" borderId="1" xfId="0" applyFont="1" applyFill="1" applyBorder="1" applyAlignment="1">
      <alignment horizontal="center" vertical="center" wrapText="1"/>
    </xf>
    <xf numFmtId="0" fontId="8" fillId="10" borderId="2" xfId="0" applyFont="1" applyFill="1" applyBorder="1" applyAlignment="1">
      <alignment horizontal="center" vertical="center" wrapText="1"/>
    </xf>
    <xf numFmtId="0" fontId="8" fillId="10" borderId="3" xfId="0" applyFont="1" applyFill="1" applyBorder="1" applyAlignment="1">
      <alignment horizontal="center" vertical="center" wrapText="1"/>
    </xf>
    <xf numFmtId="0" fontId="9" fillId="0" borderId="1" xfId="0" applyFont="1" applyFill="1" applyBorder="1" applyAlignment="1">
      <alignment horizontal="center" vertical="top"/>
    </xf>
    <xf numFmtId="14" fontId="10" fillId="0" borderId="1" xfId="0" applyNumberFormat="1" applyFont="1" applyFill="1" applyBorder="1" applyAlignment="1">
      <alignment horizontal="center" vertical="top" wrapText="1"/>
    </xf>
    <xf numFmtId="49" fontId="6" fillId="11" borderId="1" xfId="1" applyNumberFormat="1" applyFont="1" applyFill="1" applyBorder="1" applyAlignment="1">
      <alignment horizontal="center" vertical="top"/>
    </xf>
    <xf numFmtId="0" fontId="7" fillId="0" borderId="1" xfId="0" applyFont="1" applyBorder="1" applyAlignment="1">
      <alignment horizontal="left" vertical="top" wrapText="1"/>
    </xf>
    <xf numFmtId="0" fontId="9" fillId="0" borderId="1" xfId="0" applyFont="1" applyBorder="1" applyAlignment="1">
      <alignment horizontal="center" vertical="top" wrapText="1"/>
    </xf>
    <xf numFmtId="0" fontId="9" fillId="0" borderId="1" xfId="0" quotePrefix="1" applyFont="1" applyFill="1" applyBorder="1" applyAlignment="1">
      <alignment horizontal="left" vertical="top" wrapText="1"/>
    </xf>
    <xf numFmtId="14" fontId="9" fillId="0" borderId="4" xfId="0" applyNumberFormat="1" applyFont="1" applyBorder="1" applyAlignment="1">
      <alignment horizontal="center" vertical="top" wrapText="1"/>
    </xf>
    <xf numFmtId="14" fontId="9" fillId="0" borderId="1" xfId="0" applyNumberFormat="1" applyFont="1" applyBorder="1" applyAlignment="1">
      <alignment horizontal="center" vertical="top" wrapText="1"/>
    </xf>
    <xf numFmtId="14" fontId="9" fillId="0" borderId="1" xfId="0" applyNumberFormat="1" applyFont="1" applyFill="1" applyBorder="1" applyAlignment="1">
      <alignment horizontal="center" vertical="top" wrapText="1"/>
    </xf>
    <xf numFmtId="0" fontId="11" fillId="0" borderId="1" xfId="0" applyFont="1" applyFill="1" applyBorder="1" applyAlignment="1">
      <alignment horizontal="center" vertical="top" wrapText="1"/>
    </xf>
    <xf numFmtId="0" fontId="9" fillId="0" borderId="1" xfId="0" quotePrefix="1" applyFont="1" applyBorder="1" applyAlignment="1">
      <alignment horizontal="left" vertical="top" wrapText="1"/>
    </xf>
    <xf numFmtId="0" fontId="7" fillId="0" borderId="1" xfId="0" quotePrefix="1" applyFont="1" applyBorder="1" applyAlignment="1">
      <alignment horizontal="left" vertical="top" wrapText="1"/>
    </xf>
    <xf numFmtId="14" fontId="11" fillId="0" borderId="1" xfId="0" applyNumberFormat="1" applyFont="1" applyFill="1" applyBorder="1" applyAlignment="1">
      <alignment horizontal="center" vertical="top" wrapText="1"/>
    </xf>
    <xf numFmtId="0" fontId="14" fillId="0" borderId="0" xfId="0" applyFont="1"/>
    <xf numFmtId="0" fontId="14" fillId="0" borderId="0" xfId="0" applyFont="1" applyAlignment="1">
      <alignment horizontal="center"/>
    </xf>
    <xf numFmtId="0" fontId="15" fillId="0" borderId="1" xfId="0" applyFont="1" applyBorder="1" applyAlignment="1">
      <alignment horizontal="center" vertical="center"/>
    </xf>
    <xf numFmtId="0" fontId="14" fillId="0" borderId="1" xfId="0" applyFont="1" applyBorder="1"/>
    <xf numFmtId="2" fontId="14" fillId="0" borderId="1" xfId="0" applyNumberFormat="1" applyFont="1" applyBorder="1"/>
    <xf numFmtId="0" fontId="15" fillId="0" borderId="1" xfId="0" applyFont="1" applyBorder="1" applyAlignment="1">
      <alignment vertical="center"/>
    </xf>
    <xf numFmtId="0" fontId="14" fillId="0" borderId="1" xfId="0" applyFont="1" applyBorder="1" applyAlignment="1">
      <alignment vertical="center"/>
    </xf>
    <xf numFmtId="0" fontId="15" fillId="0" borderId="0" xfId="0" applyFont="1"/>
    <xf numFmtId="0" fontId="16" fillId="0" borderId="5" xfId="0" applyFont="1" applyBorder="1"/>
    <xf numFmtId="0" fontId="0" fillId="0" borderId="1" xfId="0" applyBorder="1"/>
    <xf numFmtId="3" fontId="17" fillId="0" borderId="1" xfId="0" applyNumberFormat="1" applyFont="1" applyBorder="1"/>
    <xf numFmtId="0" fontId="18" fillId="0" borderId="1" xfId="0" applyNumberFormat="1" applyFont="1" applyFill="1" applyBorder="1" applyAlignment="1" applyProtection="1">
      <alignment horizontal="right" vertical="top" wrapText="1"/>
    </xf>
    <xf numFmtId="0" fontId="1" fillId="0" borderId="1" xfId="0" applyFont="1" applyBorder="1"/>
    <xf numFmtId="0" fontId="1" fillId="0" borderId="1" xfId="0" applyFont="1" applyFill="1" applyBorder="1"/>
    <xf numFmtId="1" fontId="0" fillId="0" borderId="0" xfId="0" applyNumberFormat="1" applyAlignment="1">
      <alignment horizontal="left"/>
    </xf>
    <xf numFmtId="1" fontId="0" fillId="0" borderId="1" xfId="0" applyNumberFormat="1" applyBorder="1" applyAlignment="1">
      <alignment horizontal="left"/>
    </xf>
    <xf numFmtId="0" fontId="19" fillId="0" borderId="1" xfId="4" applyBorder="1"/>
    <xf numFmtId="0" fontId="0" fillId="0" borderId="1" xfId="0" applyBorder="1" applyAlignment="1">
      <alignment wrapText="1"/>
    </xf>
    <xf numFmtId="0" fontId="20" fillId="0" borderId="0" xfId="0" applyFont="1"/>
    <xf numFmtId="0" fontId="0" fillId="0" borderId="1" xfId="0" applyBorder="1" applyAlignment="1">
      <alignment vertical="top" wrapText="1"/>
    </xf>
    <xf numFmtId="0" fontId="0" fillId="0" borderId="1" xfId="0" quotePrefix="1" applyBorder="1" applyAlignment="1">
      <alignment wrapText="1"/>
    </xf>
    <xf numFmtId="0" fontId="0" fillId="0" borderId="1" xfId="0" quotePrefix="1" applyBorder="1" applyAlignment="1">
      <alignment vertical="top" wrapText="1"/>
    </xf>
    <xf numFmtId="0" fontId="15" fillId="0" borderId="0" xfId="0" applyFont="1" applyAlignment="1">
      <alignment horizontal="center"/>
    </xf>
    <xf numFmtId="0" fontId="15" fillId="0" borderId="1" xfId="0" applyFont="1" applyBorder="1" applyAlignment="1">
      <alignment horizontal="center" vertical="center"/>
    </xf>
    <xf numFmtId="0" fontId="1" fillId="0" borderId="1" xfId="0" applyFont="1" applyBorder="1" applyAlignment="1">
      <alignment horizontal="left" vertical="top"/>
    </xf>
    <xf numFmtId="0" fontId="1" fillId="0" borderId="2" xfId="0" applyFont="1" applyBorder="1" applyAlignment="1">
      <alignment horizontal="center"/>
    </xf>
    <xf numFmtId="0" fontId="1" fillId="0" borderId="7" xfId="0" applyFont="1" applyBorder="1" applyAlignment="1">
      <alignment horizontal="center"/>
    </xf>
    <xf numFmtId="0" fontId="1" fillId="0" borderId="3" xfId="0" applyFont="1" applyBorder="1" applyAlignment="1">
      <alignment horizontal="center"/>
    </xf>
    <xf numFmtId="0" fontId="20" fillId="0" borderId="0" xfId="0" applyFont="1" applyAlignment="1">
      <alignment horizontal="center"/>
    </xf>
    <xf numFmtId="0" fontId="0" fillId="2" borderId="2" xfId="0" applyFill="1" applyBorder="1" applyAlignment="1">
      <alignment horizontal="left"/>
    </xf>
    <xf numFmtId="0" fontId="0" fillId="2" borderId="7" xfId="0" applyFill="1" applyBorder="1" applyAlignment="1">
      <alignment horizontal="left"/>
    </xf>
    <xf numFmtId="0" fontId="0" fillId="2" borderId="3" xfId="0" applyFill="1" applyBorder="1" applyAlignment="1">
      <alignment horizontal="left"/>
    </xf>
    <xf numFmtId="0" fontId="1" fillId="2" borderId="5" xfId="0" applyFont="1" applyFill="1" applyBorder="1" applyAlignment="1">
      <alignment horizontal="left" vertical="top"/>
    </xf>
    <xf numFmtId="0" fontId="1" fillId="2" borderId="6" xfId="0" applyFont="1" applyFill="1" applyBorder="1" applyAlignment="1">
      <alignment horizontal="left" vertical="top"/>
    </xf>
    <xf numFmtId="0" fontId="22" fillId="0" borderId="0" xfId="0" applyFont="1" applyAlignment="1">
      <alignment horizontal="center"/>
    </xf>
    <xf numFmtId="0" fontId="21" fillId="0" borderId="0" xfId="0" applyFont="1" applyAlignment="1">
      <alignment horizontal="center"/>
    </xf>
    <xf numFmtId="0" fontId="1" fillId="0" borderId="1" xfId="0" applyFont="1" applyBorder="1" applyAlignment="1">
      <alignment horizontal="center"/>
    </xf>
    <xf numFmtId="0" fontId="1" fillId="0" borderId="5" xfId="0" applyFont="1" applyBorder="1" applyAlignment="1">
      <alignment horizontal="center"/>
    </xf>
    <xf numFmtId="0" fontId="1" fillId="0" borderId="4" xfId="0" applyFont="1" applyBorder="1" applyAlignment="1">
      <alignment horizontal="center"/>
    </xf>
    <xf numFmtId="0" fontId="1" fillId="12" borderId="1" xfId="0" applyFont="1" applyFill="1" applyBorder="1" applyAlignment="1">
      <alignment horizontal="center" vertical="center"/>
    </xf>
    <xf numFmtId="0" fontId="15" fillId="0" borderId="0" xfId="0" applyFont="1" applyAlignment="1">
      <alignment horizontal="center"/>
    </xf>
    <xf numFmtId="0" fontId="16" fillId="0" borderId="5" xfId="0" applyFont="1" applyBorder="1" applyAlignment="1">
      <alignment horizontal="left"/>
    </xf>
    <xf numFmtId="0" fontId="16" fillId="0" borderId="6" xfId="0" applyFont="1" applyBorder="1" applyAlignment="1">
      <alignment horizontal="left"/>
    </xf>
    <xf numFmtId="0" fontId="16" fillId="0" borderId="1" xfId="0" applyFont="1" applyBorder="1" applyAlignment="1">
      <alignment horizontal="center"/>
    </xf>
    <xf numFmtId="0" fontId="16" fillId="0" borderId="4" xfId="0" applyFont="1" applyBorder="1" applyAlignment="1">
      <alignment horizontal="left"/>
    </xf>
    <xf numFmtId="0" fontId="16" fillId="0" borderId="2" xfId="0" applyFont="1" applyBorder="1" applyAlignment="1">
      <alignment horizontal="center"/>
    </xf>
    <xf numFmtId="0" fontId="16" fillId="0" borderId="7" xfId="0" applyFont="1" applyBorder="1" applyAlignment="1">
      <alignment horizontal="center"/>
    </xf>
    <xf numFmtId="0" fontId="16" fillId="0" borderId="3" xfId="0" applyFont="1" applyBorder="1" applyAlignment="1">
      <alignment horizontal="center"/>
    </xf>
    <xf numFmtId="0" fontId="15" fillId="0" borderId="1" xfId="0" applyFont="1" applyBorder="1" applyAlignment="1">
      <alignment horizontal="center" vertical="center"/>
    </xf>
    <xf numFmtId="0" fontId="2" fillId="0" borderId="0" xfId="0" applyFont="1" applyAlignment="1">
      <alignment horizontal="center"/>
    </xf>
    <xf numFmtId="0" fontId="4" fillId="2" borderId="1" xfId="0" applyFont="1" applyFill="1" applyBorder="1" applyAlignment="1">
      <alignment horizontal="center" vertical="center" wrapText="1"/>
    </xf>
    <xf numFmtId="0" fontId="0" fillId="0" borderId="5" xfId="0" applyBorder="1" applyAlignment="1">
      <alignment horizontal="left" vertical="center"/>
    </xf>
    <xf numFmtId="0" fontId="0" fillId="0" borderId="6" xfId="0" applyBorder="1" applyAlignment="1">
      <alignment horizontal="left" vertical="center"/>
    </xf>
    <xf numFmtId="0" fontId="0" fillId="0" borderId="4" xfId="0" applyBorder="1" applyAlignment="1">
      <alignment horizontal="left" vertical="center"/>
    </xf>
    <xf numFmtId="0" fontId="0" fillId="0" borderId="5" xfId="0" applyBorder="1" applyAlignment="1">
      <alignment horizontal="left" vertical="top"/>
    </xf>
    <xf numFmtId="0" fontId="0" fillId="0" borderId="6" xfId="0" applyBorder="1" applyAlignment="1">
      <alignment horizontal="left" vertical="top"/>
    </xf>
    <xf numFmtId="0" fontId="0" fillId="0" borderId="4" xfId="0" applyBorder="1" applyAlignment="1">
      <alignment horizontal="left" vertical="top"/>
    </xf>
    <xf numFmtId="0" fontId="0" fillId="2" borderId="1" xfId="0" applyFill="1" applyBorder="1" applyAlignment="1">
      <alignment vertical="center"/>
    </xf>
    <xf numFmtId="0" fontId="0" fillId="2" borderId="1" xfId="0" applyFill="1" applyBorder="1" applyAlignment="1">
      <alignment vertical="center" wrapText="1"/>
    </xf>
    <xf numFmtId="0" fontId="0" fillId="0" borderId="6" xfId="0" applyFill="1" applyBorder="1"/>
    <xf numFmtId="0" fontId="3" fillId="0" borderId="0" xfId="0" applyFont="1" applyAlignment="1">
      <alignment horizontal="right"/>
    </xf>
    <xf numFmtId="0" fontId="25" fillId="0" borderId="0" xfId="0" applyFont="1" applyAlignment="1">
      <alignment horizontal="right"/>
    </xf>
    <xf numFmtId="169" fontId="0" fillId="0" borderId="0" xfId="0" applyNumberFormat="1"/>
    <xf numFmtId="0" fontId="7" fillId="0" borderId="0" xfId="0" applyFont="1" applyBorder="1" applyAlignment="1">
      <alignment horizontal="center"/>
    </xf>
    <xf numFmtId="0" fontId="26" fillId="0" borderId="5" xfId="0" applyFont="1" applyBorder="1" applyAlignment="1">
      <alignment horizontal="center" vertical="center" wrapText="1"/>
    </xf>
    <xf numFmtId="0" fontId="0" fillId="0" borderId="1" xfId="0" applyBorder="1" applyAlignment="1">
      <alignment horizontal="left" vertical="top" wrapText="1"/>
    </xf>
    <xf numFmtId="0" fontId="9" fillId="0" borderId="1" xfId="0" applyFont="1" applyFill="1" applyBorder="1" applyAlignment="1">
      <alignment horizontal="center" vertical="top" wrapText="1"/>
    </xf>
    <xf numFmtId="0" fontId="0" fillId="0" borderId="0" xfId="0" quotePrefix="1" applyAlignment="1">
      <alignment horizontal="left" vertical="top" wrapText="1"/>
    </xf>
    <xf numFmtId="49" fontId="10" fillId="0" borderId="1" xfId="0" applyNumberFormat="1" applyFont="1" applyFill="1" applyBorder="1" applyAlignment="1">
      <alignment horizontal="center" vertical="top" wrapText="1"/>
    </xf>
    <xf numFmtId="0" fontId="9" fillId="0" borderId="1" xfId="0" applyFont="1" applyFill="1" applyBorder="1" applyAlignment="1">
      <alignment horizontal="left" vertical="top" wrapText="1"/>
    </xf>
    <xf numFmtId="0" fontId="26" fillId="0" borderId="4" xfId="0" applyFont="1" applyBorder="1" applyAlignment="1">
      <alignment horizontal="center" vertical="center" wrapText="1"/>
    </xf>
    <xf numFmtId="0" fontId="9" fillId="0" borderId="1" xfId="0" applyFont="1" applyBorder="1" applyAlignment="1">
      <alignment horizontal="left" vertical="top" wrapText="1"/>
    </xf>
    <xf numFmtId="0" fontId="8" fillId="0" borderId="1" xfId="0" applyFont="1" applyFill="1" applyBorder="1" applyAlignment="1">
      <alignment horizontal="center" vertical="top" wrapText="1"/>
    </xf>
    <xf numFmtId="0" fontId="26" fillId="0" borderId="6" xfId="0" applyFont="1" applyBorder="1" applyAlignment="1">
      <alignment horizontal="center" vertical="center" wrapText="1"/>
    </xf>
    <xf numFmtId="0" fontId="26" fillId="0" borderId="5" xfId="0" applyFont="1" applyBorder="1" applyAlignment="1">
      <alignment horizontal="center" vertical="top" wrapText="1"/>
    </xf>
    <xf numFmtId="0" fontId="26" fillId="0" borderId="6" xfId="0" applyFont="1" applyBorder="1" applyAlignment="1">
      <alignment horizontal="center" vertical="top" wrapText="1"/>
    </xf>
    <xf numFmtId="0" fontId="26" fillId="0" borderId="4" xfId="0" applyFont="1" applyBorder="1" applyAlignment="1">
      <alignment horizontal="center" vertical="top" wrapText="1"/>
    </xf>
    <xf numFmtId="0" fontId="26" fillId="0" borderId="5" xfId="0" applyFont="1" applyBorder="1" applyAlignment="1">
      <alignment horizontal="left" vertical="top" wrapText="1"/>
    </xf>
    <xf numFmtId="0" fontId="9" fillId="0" borderId="1" xfId="0" applyFont="1" applyBorder="1" applyAlignment="1">
      <alignment horizontal="center" vertical="center"/>
    </xf>
    <xf numFmtId="0" fontId="9" fillId="0" borderId="1" xfId="0" applyFont="1" applyBorder="1"/>
    <xf numFmtId="0" fontId="9" fillId="0" borderId="1" xfId="0" quotePrefix="1" applyFont="1" applyFill="1" applyBorder="1" applyAlignment="1">
      <alignment horizontal="left" vertical="center" wrapText="1"/>
    </xf>
    <xf numFmtId="0" fontId="26" fillId="0" borderId="6" xfId="0" applyFont="1" applyBorder="1" applyAlignment="1">
      <alignment horizontal="left" vertical="top" wrapText="1"/>
    </xf>
    <xf numFmtId="0" fontId="9" fillId="0" borderId="1" xfId="0" applyFont="1" applyBorder="1" applyAlignment="1">
      <alignment horizontal="left" wrapText="1"/>
    </xf>
    <xf numFmtId="0" fontId="9" fillId="0" borderId="1" xfId="0" applyFont="1" applyBorder="1" applyAlignment="1">
      <alignment horizontal="center" wrapText="1"/>
    </xf>
    <xf numFmtId="0" fontId="9" fillId="0" borderId="1" xfId="0" applyFont="1" applyBorder="1" applyAlignment="1">
      <alignment wrapText="1"/>
    </xf>
    <xf numFmtId="0" fontId="26" fillId="0" borderId="1" xfId="0" applyFont="1" applyBorder="1" applyAlignment="1">
      <alignment horizontal="left" vertical="center" wrapText="1"/>
    </xf>
    <xf numFmtId="0" fontId="9" fillId="0" borderId="1" xfId="0" applyFont="1" applyBorder="1" applyAlignment="1">
      <alignment horizontal="center" vertical="center" wrapText="1"/>
    </xf>
    <xf numFmtId="0" fontId="9" fillId="0" borderId="1" xfId="0" applyFont="1" applyBorder="1" applyAlignment="1">
      <alignment vertical="center" wrapText="1"/>
    </xf>
    <xf numFmtId="0" fontId="9" fillId="0" borderId="1" xfId="0" quotePrefix="1" applyFont="1" applyBorder="1" applyAlignment="1">
      <alignment vertical="center" wrapText="1"/>
    </xf>
    <xf numFmtId="0" fontId="26" fillId="0" borderId="4" xfId="0" applyFont="1" applyBorder="1" applyAlignment="1">
      <alignment horizontal="left" vertical="top" wrapText="1"/>
    </xf>
    <xf numFmtId="0" fontId="9" fillId="0" borderId="1" xfId="0" applyFont="1" applyBorder="1" applyAlignment="1">
      <alignment vertical="center"/>
    </xf>
    <xf numFmtId="0" fontId="26" fillId="0" borderId="1" xfId="0" applyFont="1" applyBorder="1" applyAlignment="1">
      <alignment horizontal="left" vertical="top" wrapText="1"/>
    </xf>
    <xf numFmtId="0" fontId="9" fillId="0" borderId="1" xfId="0" applyFont="1" applyFill="1" applyBorder="1" applyAlignment="1">
      <alignment horizontal="left" vertical="center"/>
    </xf>
    <xf numFmtId="14" fontId="9" fillId="0" borderId="1" xfId="0" applyNumberFormat="1" applyFont="1" applyFill="1" applyBorder="1" applyAlignment="1">
      <alignment horizontal="center" vertical="center" wrapText="1"/>
    </xf>
    <xf numFmtId="14" fontId="11" fillId="0" borderId="1" xfId="0" applyNumberFormat="1" applyFont="1" applyFill="1" applyBorder="1" applyAlignment="1">
      <alignment horizontal="right" vertical="center" wrapText="1"/>
    </xf>
    <xf numFmtId="0" fontId="27" fillId="0" borderId="0" xfId="0" applyFont="1"/>
    <xf numFmtId="0" fontId="28" fillId="0" borderId="0" xfId="0" applyFont="1"/>
    <xf numFmtId="0" fontId="1" fillId="0" borderId="0" xfId="0" applyFont="1"/>
    <xf numFmtId="0" fontId="0" fillId="0" borderId="0" xfId="0" quotePrefix="1"/>
    <xf numFmtId="0" fontId="23" fillId="0" borderId="0" xfId="0" applyFont="1"/>
    <xf numFmtId="0" fontId="29" fillId="0" borderId="0" xfId="0" applyFont="1"/>
    <xf numFmtId="0" fontId="24" fillId="0" borderId="0" xfId="0" applyFont="1"/>
    <xf numFmtId="0" fontId="1" fillId="13" borderId="5" xfId="0" applyFont="1" applyFill="1" applyBorder="1" applyAlignment="1">
      <alignment horizontal="center" vertical="top"/>
    </xf>
    <xf numFmtId="0" fontId="1" fillId="13" borderId="6" xfId="0" applyFont="1" applyFill="1" applyBorder="1" applyAlignment="1">
      <alignment horizontal="center" vertical="top"/>
    </xf>
    <xf numFmtId="0" fontId="1" fillId="13" borderId="4" xfId="0" applyFont="1" applyFill="1" applyBorder="1" applyAlignment="1">
      <alignment horizontal="center" vertical="top"/>
    </xf>
    <xf numFmtId="0" fontId="8" fillId="10" borderId="2" xfId="0" applyFont="1" applyFill="1" applyBorder="1" applyAlignment="1">
      <alignment horizontal="center" vertical="center" wrapText="1"/>
    </xf>
    <xf numFmtId="0" fontId="8" fillId="10" borderId="3" xfId="0" applyFont="1" applyFill="1" applyBorder="1" applyAlignment="1">
      <alignment horizontal="center" vertical="center" wrapText="1"/>
    </xf>
    <xf numFmtId="0" fontId="0" fillId="0" borderId="0" xfId="0" quotePrefix="1" applyFont="1"/>
    <xf numFmtId="0" fontId="9" fillId="0" borderId="1" xfId="0" quotePrefix="1" applyFont="1" applyBorder="1" applyAlignment="1">
      <alignment wrapText="1"/>
    </xf>
    <xf numFmtId="0" fontId="9" fillId="0" borderId="1" xfId="0" quotePrefix="1" applyFont="1" applyBorder="1" applyAlignment="1">
      <alignment vertical="top" wrapText="1"/>
    </xf>
    <xf numFmtId="49" fontId="10" fillId="0" borderId="1" xfId="0" applyNumberFormat="1" applyFont="1" applyFill="1" applyBorder="1" applyAlignment="1">
      <alignment horizontal="center" vertical="center" wrapText="1"/>
    </xf>
  </cellXfs>
  <cellStyles count="5">
    <cellStyle name="Done" xfId="2"/>
    <cellStyle name="Hyperlink" xfId="4" builtinId="8"/>
    <cellStyle name="Info" xfId="3"/>
    <cellStyle name="Normal" xfId="0" builtinId="0"/>
    <cellStyle name="Open" xfId="1"/>
  </cellStyles>
  <dxfs count="44">
    <dxf>
      <font>
        <b val="0"/>
        <i val="0"/>
        <color auto="1"/>
      </font>
      <fill>
        <patternFill>
          <bgColor rgb="FFFF0000"/>
        </patternFill>
      </fill>
    </dxf>
    <dxf>
      <fill>
        <patternFill>
          <bgColor rgb="FF92D050"/>
        </patternFill>
      </fill>
    </dxf>
    <dxf>
      <fill>
        <patternFill>
          <bgColor rgb="FF00B0F0"/>
        </patternFill>
      </fill>
    </dxf>
    <dxf>
      <fill>
        <patternFill>
          <bgColor rgb="FF0070C0"/>
        </patternFill>
      </fill>
    </dxf>
    <dxf>
      <font>
        <b val="0"/>
        <i val="0"/>
        <color auto="1"/>
      </font>
      <fill>
        <patternFill>
          <bgColor rgb="FFFF0000"/>
        </patternFill>
      </fill>
    </dxf>
    <dxf>
      <fill>
        <patternFill>
          <bgColor rgb="FF92D050"/>
        </patternFill>
      </fill>
    </dxf>
    <dxf>
      <fill>
        <patternFill>
          <bgColor rgb="FF00B0F0"/>
        </patternFill>
      </fill>
    </dxf>
    <dxf>
      <fill>
        <patternFill>
          <bgColor rgb="FF0070C0"/>
        </patternFill>
      </fill>
    </dxf>
    <dxf>
      <font>
        <b val="0"/>
        <i val="0"/>
        <color auto="1"/>
      </font>
      <fill>
        <patternFill>
          <bgColor rgb="FFFF0000"/>
        </patternFill>
      </fill>
    </dxf>
    <dxf>
      <fill>
        <patternFill>
          <bgColor rgb="FF92D050"/>
        </patternFill>
      </fill>
    </dxf>
    <dxf>
      <fill>
        <patternFill>
          <bgColor rgb="FF00B0F0"/>
        </patternFill>
      </fill>
    </dxf>
    <dxf>
      <fill>
        <patternFill>
          <bgColor rgb="FF0070C0"/>
        </patternFill>
      </fill>
    </dxf>
    <dxf>
      <font>
        <b val="0"/>
        <i val="0"/>
        <color auto="1"/>
      </font>
      <fill>
        <patternFill>
          <bgColor rgb="FFFF0000"/>
        </patternFill>
      </fill>
    </dxf>
    <dxf>
      <fill>
        <patternFill>
          <bgColor rgb="FF92D050"/>
        </patternFill>
      </fill>
    </dxf>
    <dxf>
      <fill>
        <patternFill>
          <bgColor rgb="FF00B0F0"/>
        </patternFill>
      </fill>
    </dxf>
    <dxf>
      <fill>
        <patternFill>
          <bgColor rgb="FF0070C0"/>
        </patternFill>
      </fill>
    </dxf>
    <dxf>
      <font>
        <b val="0"/>
        <i val="0"/>
        <color auto="1"/>
      </font>
      <fill>
        <patternFill>
          <bgColor rgb="FFFF0000"/>
        </patternFill>
      </fill>
    </dxf>
    <dxf>
      <fill>
        <patternFill>
          <bgColor rgb="FF92D050"/>
        </patternFill>
      </fill>
    </dxf>
    <dxf>
      <fill>
        <patternFill>
          <bgColor rgb="FF00B0F0"/>
        </patternFill>
      </fill>
    </dxf>
    <dxf>
      <fill>
        <patternFill>
          <bgColor rgb="FF0070C0"/>
        </patternFill>
      </fill>
    </dxf>
    <dxf>
      <font>
        <b val="0"/>
        <i val="0"/>
        <color auto="1"/>
      </font>
      <fill>
        <patternFill>
          <bgColor rgb="FFFF0000"/>
        </patternFill>
      </fill>
    </dxf>
    <dxf>
      <fill>
        <patternFill>
          <bgColor rgb="FF92D050"/>
        </patternFill>
      </fill>
    </dxf>
    <dxf>
      <fill>
        <patternFill>
          <bgColor rgb="FF00B0F0"/>
        </patternFill>
      </fill>
    </dxf>
    <dxf>
      <fill>
        <patternFill>
          <bgColor rgb="FF0070C0"/>
        </patternFill>
      </fill>
    </dxf>
    <dxf>
      <font>
        <b val="0"/>
        <i val="0"/>
        <color auto="1"/>
      </font>
      <fill>
        <patternFill>
          <bgColor rgb="FFFF0000"/>
        </patternFill>
      </fill>
    </dxf>
    <dxf>
      <fill>
        <patternFill>
          <bgColor rgb="FF92D050"/>
        </patternFill>
      </fill>
    </dxf>
    <dxf>
      <fill>
        <patternFill>
          <bgColor rgb="FF00B0F0"/>
        </patternFill>
      </fill>
    </dxf>
    <dxf>
      <fill>
        <patternFill>
          <bgColor rgb="FF0070C0"/>
        </patternFill>
      </fill>
    </dxf>
    <dxf>
      <font>
        <b val="0"/>
        <i val="0"/>
        <color auto="1"/>
      </font>
      <fill>
        <patternFill>
          <bgColor rgb="FFFF0000"/>
        </patternFill>
      </fill>
    </dxf>
    <dxf>
      <fill>
        <patternFill>
          <bgColor rgb="FF92D050"/>
        </patternFill>
      </fill>
    </dxf>
    <dxf>
      <fill>
        <patternFill>
          <bgColor rgb="FF00B0F0"/>
        </patternFill>
      </fill>
    </dxf>
    <dxf>
      <fill>
        <patternFill>
          <bgColor rgb="FF0070C0"/>
        </patternFill>
      </fill>
    </dxf>
    <dxf>
      <font>
        <b val="0"/>
        <i val="0"/>
        <color auto="1"/>
      </font>
      <fill>
        <patternFill>
          <bgColor rgb="FFFF0000"/>
        </patternFill>
      </fill>
    </dxf>
    <dxf>
      <fill>
        <patternFill>
          <bgColor rgb="FF92D050"/>
        </patternFill>
      </fill>
    </dxf>
    <dxf>
      <fill>
        <patternFill>
          <bgColor rgb="FF00B0F0"/>
        </patternFill>
      </fill>
    </dxf>
    <dxf>
      <fill>
        <patternFill>
          <bgColor rgb="FF0070C0"/>
        </patternFill>
      </fill>
    </dxf>
    <dxf>
      <font>
        <b val="0"/>
        <i val="0"/>
        <color auto="1"/>
      </font>
      <fill>
        <patternFill>
          <bgColor rgb="FFFF0000"/>
        </patternFill>
      </fill>
    </dxf>
    <dxf>
      <fill>
        <patternFill>
          <bgColor rgb="FF92D050"/>
        </patternFill>
      </fill>
    </dxf>
    <dxf>
      <fill>
        <patternFill>
          <bgColor rgb="FF00B0F0"/>
        </patternFill>
      </fill>
    </dxf>
    <dxf>
      <fill>
        <patternFill>
          <bgColor rgb="FF0070C0"/>
        </patternFill>
      </fill>
    </dxf>
    <dxf>
      <font>
        <b val="0"/>
        <i val="0"/>
        <color auto="1"/>
      </font>
      <fill>
        <patternFill>
          <bgColor rgb="FFFF0000"/>
        </patternFill>
      </fill>
    </dxf>
    <dxf>
      <fill>
        <patternFill>
          <bgColor rgb="FF92D050"/>
        </patternFill>
      </fill>
    </dxf>
    <dxf>
      <fill>
        <patternFill>
          <bgColor rgb="FF00B0F0"/>
        </patternFill>
      </fill>
    </dxf>
    <dxf>
      <fill>
        <patternFill>
          <bgColor rgb="FF0070C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3</xdr:col>
      <xdr:colOff>9525</xdr:colOff>
      <xdr:row>25</xdr:row>
      <xdr:rowOff>171450</xdr:rowOff>
    </xdr:from>
    <xdr:to>
      <xdr:col>4</xdr:col>
      <xdr:colOff>19050</xdr:colOff>
      <xdr:row>26</xdr:row>
      <xdr:rowOff>123825</xdr:rowOff>
    </xdr:to>
    <xdr:sp macro="" textlink="">
      <xdr:nvSpPr>
        <xdr:cNvPr id="2" name="Right Arrow 1"/>
        <xdr:cNvSpPr/>
      </xdr:nvSpPr>
      <xdr:spPr>
        <a:xfrm>
          <a:off x="1838325" y="552450"/>
          <a:ext cx="619125" cy="142875"/>
        </a:xfrm>
        <a:prstGeom prst="rightArrow">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5</xdr:col>
      <xdr:colOff>57150</xdr:colOff>
      <xdr:row>25</xdr:row>
      <xdr:rowOff>171450</xdr:rowOff>
    </xdr:from>
    <xdr:to>
      <xdr:col>6</xdr:col>
      <xdr:colOff>66675</xdr:colOff>
      <xdr:row>26</xdr:row>
      <xdr:rowOff>123825</xdr:rowOff>
    </xdr:to>
    <xdr:sp macro="" textlink="">
      <xdr:nvSpPr>
        <xdr:cNvPr id="3" name="Right Arrow 2"/>
        <xdr:cNvSpPr/>
      </xdr:nvSpPr>
      <xdr:spPr>
        <a:xfrm>
          <a:off x="3105150" y="552450"/>
          <a:ext cx="619125" cy="142875"/>
        </a:xfrm>
        <a:prstGeom prst="rightArrow">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4</xdr:col>
      <xdr:colOff>19050</xdr:colOff>
      <xdr:row>25</xdr:row>
      <xdr:rowOff>47625</xdr:rowOff>
    </xdr:from>
    <xdr:to>
      <xdr:col>5</xdr:col>
      <xdr:colOff>47625</xdr:colOff>
      <xdr:row>27</xdr:row>
      <xdr:rowOff>104774</xdr:rowOff>
    </xdr:to>
    <xdr:sp macro="" textlink="">
      <xdr:nvSpPr>
        <xdr:cNvPr id="4" name="Rectangle 3"/>
        <xdr:cNvSpPr/>
      </xdr:nvSpPr>
      <xdr:spPr>
        <a:xfrm>
          <a:off x="2457450" y="428625"/>
          <a:ext cx="638175" cy="438149"/>
        </a:xfrm>
        <a:prstGeom prst="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ctr" anchorCtr="0"/>
        <a:lstStyle/>
        <a:p>
          <a:pPr algn="ctr"/>
          <a:r>
            <a:rPr lang="en-US" sz="1100"/>
            <a:t>C1</a:t>
          </a:r>
        </a:p>
      </xdr:txBody>
    </xdr:sp>
    <xdr:clientData/>
  </xdr:twoCellAnchor>
  <xdr:twoCellAnchor>
    <xdr:from>
      <xdr:col>7</xdr:col>
      <xdr:colOff>228600</xdr:colOff>
      <xdr:row>25</xdr:row>
      <xdr:rowOff>171449</xdr:rowOff>
    </xdr:from>
    <xdr:to>
      <xdr:col>8</xdr:col>
      <xdr:colOff>238125</xdr:colOff>
      <xdr:row>26</xdr:row>
      <xdr:rowOff>114300</xdr:rowOff>
    </xdr:to>
    <xdr:sp macro="" textlink="">
      <xdr:nvSpPr>
        <xdr:cNvPr id="5" name="Right Arrow 4"/>
        <xdr:cNvSpPr/>
      </xdr:nvSpPr>
      <xdr:spPr>
        <a:xfrm>
          <a:off x="4495800" y="552449"/>
          <a:ext cx="619125" cy="133351"/>
        </a:xfrm>
        <a:prstGeom prst="rightArrow">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6</xdr:col>
      <xdr:colOff>76200</xdr:colOff>
      <xdr:row>25</xdr:row>
      <xdr:rowOff>47625</xdr:rowOff>
    </xdr:from>
    <xdr:to>
      <xdr:col>7</xdr:col>
      <xdr:colOff>228600</xdr:colOff>
      <xdr:row>27</xdr:row>
      <xdr:rowOff>104775</xdr:rowOff>
    </xdr:to>
    <xdr:sp macro="" textlink="">
      <xdr:nvSpPr>
        <xdr:cNvPr id="6" name="Rectangle 5"/>
        <xdr:cNvSpPr/>
      </xdr:nvSpPr>
      <xdr:spPr>
        <a:xfrm>
          <a:off x="3733800" y="428625"/>
          <a:ext cx="762000" cy="438150"/>
        </a:xfrm>
        <a:prstGeom prst="rect">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ctr" anchorCtr="0"/>
        <a:lstStyle/>
        <a:p>
          <a:pPr algn="ctr"/>
          <a:r>
            <a:rPr lang="en-US" sz="1100"/>
            <a:t>Reformat</a:t>
          </a:r>
        </a:p>
        <a:p>
          <a:pPr algn="ctr"/>
          <a:r>
            <a:rPr lang="en-US" sz="1100"/>
            <a:t>Enrich</a:t>
          </a:r>
        </a:p>
      </xdr:txBody>
    </xdr:sp>
    <xdr:clientData/>
  </xdr:twoCellAnchor>
  <xdr:twoCellAnchor>
    <xdr:from>
      <xdr:col>8</xdr:col>
      <xdr:colOff>238125</xdr:colOff>
      <xdr:row>25</xdr:row>
      <xdr:rowOff>47624</xdr:rowOff>
    </xdr:from>
    <xdr:to>
      <xdr:col>9</xdr:col>
      <xdr:colOff>390525</xdr:colOff>
      <xdr:row>27</xdr:row>
      <xdr:rowOff>95249</xdr:rowOff>
    </xdr:to>
    <xdr:sp macro="" textlink="">
      <xdr:nvSpPr>
        <xdr:cNvPr id="7" name="Rectangle 6"/>
        <xdr:cNvSpPr/>
      </xdr:nvSpPr>
      <xdr:spPr>
        <a:xfrm>
          <a:off x="5114925" y="2143124"/>
          <a:ext cx="762000" cy="428625"/>
        </a:xfrm>
        <a:prstGeom prst="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ctr" anchorCtr="0"/>
        <a:lstStyle/>
        <a:p>
          <a:pPr algn="ctr"/>
          <a:r>
            <a:rPr lang="en-US" sz="1100"/>
            <a:t>Kết</a:t>
          </a:r>
          <a:r>
            <a:rPr lang="en-US" sz="1100" baseline="0"/>
            <a:t> quả</a:t>
          </a:r>
          <a:endParaRPr lang="en-US" sz="1100"/>
        </a:p>
      </xdr:txBody>
    </xdr:sp>
    <xdr:clientData/>
  </xdr:twoCellAnchor>
  <xdr:twoCellAnchor>
    <xdr:from>
      <xdr:col>4</xdr:col>
      <xdr:colOff>19050</xdr:colOff>
      <xdr:row>30</xdr:row>
      <xdr:rowOff>104775</xdr:rowOff>
    </xdr:from>
    <xdr:to>
      <xdr:col>5</xdr:col>
      <xdr:colOff>428625</xdr:colOff>
      <xdr:row>32</xdr:row>
      <xdr:rowOff>180975</xdr:rowOff>
    </xdr:to>
    <xdr:sp macro="" textlink="">
      <xdr:nvSpPr>
        <xdr:cNvPr id="8" name="Rectangle 7"/>
        <xdr:cNvSpPr/>
      </xdr:nvSpPr>
      <xdr:spPr>
        <a:xfrm>
          <a:off x="2457450" y="1438275"/>
          <a:ext cx="1019175" cy="457200"/>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ctr" anchorCtr="0"/>
        <a:lstStyle/>
        <a:p>
          <a:pPr algn="l"/>
          <a:r>
            <a:rPr lang="en-US" sz="1100"/>
            <a:t>Hệ</a:t>
          </a:r>
          <a:r>
            <a:rPr lang="en-US" sz="1100" baseline="0"/>
            <a:t> thống VNP</a:t>
          </a:r>
          <a:endParaRPr lang="en-US" sz="1100"/>
        </a:p>
      </xdr:txBody>
    </xdr:sp>
    <xdr:clientData/>
  </xdr:twoCellAnchor>
  <xdr:twoCellAnchor>
    <xdr:from>
      <xdr:col>1</xdr:col>
      <xdr:colOff>431201</xdr:colOff>
      <xdr:row>28</xdr:row>
      <xdr:rowOff>145215</xdr:rowOff>
    </xdr:from>
    <xdr:to>
      <xdr:col>4</xdr:col>
      <xdr:colOff>209040</xdr:colOff>
      <xdr:row>29</xdr:row>
      <xdr:rowOff>114601</xdr:rowOff>
    </xdr:to>
    <xdr:sp macro="" textlink="">
      <xdr:nvSpPr>
        <xdr:cNvPr id="9" name="Right Arrow 8"/>
        <xdr:cNvSpPr/>
      </xdr:nvSpPr>
      <xdr:spPr>
        <a:xfrm rot="2565546">
          <a:off x="1040801" y="1097715"/>
          <a:ext cx="1606639" cy="159886"/>
        </a:xfrm>
        <a:prstGeom prst="rightArrow">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8</xdr:col>
      <xdr:colOff>257175</xdr:colOff>
      <xdr:row>30</xdr:row>
      <xdr:rowOff>114300</xdr:rowOff>
    </xdr:from>
    <xdr:to>
      <xdr:col>9</xdr:col>
      <xdr:colOff>428625</xdr:colOff>
      <xdr:row>33</xdr:row>
      <xdr:rowOff>0</xdr:rowOff>
    </xdr:to>
    <xdr:sp macro="" textlink="">
      <xdr:nvSpPr>
        <xdr:cNvPr id="10" name="Rectangle 9"/>
        <xdr:cNvSpPr/>
      </xdr:nvSpPr>
      <xdr:spPr>
        <a:xfrm>
          <a:off x="5133975" y="1447800"/>
          <a:ext cx="781050" cy="457200"/>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ctr" anchorCtr="1"/>
        <a:lstStyle/>
        <a:p>
          <a:pPr algn="l"/>
          <a:r>
            <a:rPr lang="en-US" sz="1100"/>
            <a:t>Kết</a:t>
          </a:r>
          <a:r>
            <a:rPr lang="en-US" sz="1100" baseline="0"/>
            <a:t> quả</a:t>
          </a:r>
          <a:endParaRPr lang="en-US" sz="1100"/>
        </a:p>
      </xdr:txBody>
    </xdr:sp>
    <xdr:clientData/>
  </xdr:twoCellAnchor>
  <xdr:twoCellAnchor>
    <xdr:from>
      <xdr:col>1</xdr:col>
      <xdr:colOff>361951</xdr:colOff>
      <xdr:row>25</xdr:row>
      <xdr:rowOff>47625</xdr:rowOff>
    </xdr:from>
    <xdr:to>
      <xdr:col>3</xdr:col>
      <xdr:colOff>1</xdr:colOff>
      <xdr:row>27</xdr:row>
      <xdr:rowOff>104775</xdr:rowOff>
    </xdr:to>
    <xdr:sp macro="" textlink="">
      <xdr:nvSpPr>
        <xdr:cNvPr id="11" name="Rectangle 10"/>
        <xdr:cNvSpPr/>
      </xdr:nvSpPr>
      <xdr:spPr>
        <a:xfrm>
          <a:off x="971551" y="428625"/>
          <a:ext cx="857250" cy="438150"/>
        </a:xfrm>
        <a:prstGeom prst="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ctr" anchorCtr="0"/>
        <a:lstStyle/>
        <a:p>
          <a:pPr algn="ctr"/>
          <a:r>
            <a:rPr lang="en-US" sz="1100"/>
            <a:t>CDR</a:t>
          </a:r>
        </a:p>
      </xdr:txBody>
    </xdr:sp>
    <xdr:clientData/>
  </xdr:twoCellAnchor>
  <xdr:twoCellAnchor>
    <xdr:from>
      <xdr:col>5</xdr:col>
      <xdr:colOff>447675</xdr:colOff>
      <xdr:row>31</xdr:row>
      <xdr:rowOff>95250</xdr:rowOff>
    </xdr:from>
    <xdr:to>
      <xdr:col>8</xdr:col>
      <xdr:colOff>238125</xdr:colOff>
      <xdr:row>32</xdr:row>
      <xdr:rowOff>28576</xdr:rowOff>
    </xdr:to>
    <xdr:sp macro="" textlink="">
      <xdr:nvSpPr>
        <xdr:cNvPr id="12" name="Right Arrow 11"/>
        <xdr:cNvSpPr/>
      </xdr:nvSpPr>
      <xdr:spPr>
        <a:xfrm>
          <a:off x="3495675" y="1619250"/>
          <a:ext cx="1619250" cy="123826"/>
        </a:xfrm>
        <a:prstGeom prst="rightArrow">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13</xdr:col>
      <xdr:colOff>257174</xdr:colOff>
      <xdr:row>26</xdr:row>
      <xdr:rowOff>9525</xdr:rowOff>
    </xdr:from>
    <xdr:to>
      <xdr:col>14</xdr:col>
      <xdr:colOff>9525</xdr:colOff>
      <xdr:row>26</xdr:row>
      <xdr:rowOff>142876</xdr:rowOff>
    </xdr:to>
    <xdr:sp macro="" textlink="">
      <xdr:nvSpPr>
        <xdr:cNvPr id="13" name="Right Arrow 12"/>
        <xdr:cNvSpPr/>
      </xdr:nvSpPr>
      <xdr:spPr>
        <a:xfrm>
          <a:off x="8181974" y="581025"/>
          <a:ext cx="361951" cy="133351"/>
        </a:xfrm>
        <a:prstGeom prst="rightArrow">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15</xdr:col>
      <xdr:colOff>57150</xdr:colOff>
      <xdr:row>26</xdr:row>
      <xdr:rowOff>9525</xdr:rowOff>
    </xdr:from>
    <xdr:to>
      <xdr:col>15</xdr:col>
      <xdr:colOff>333376</xdr:colOff>
      <xdr:row>26</xdr:row>
      <xdr:rowOff>142876</xdr:rowOff>
    </xdr:to>
    <xdr:sp macro="" textlink="">
      <xdr:nvSpPr>
        <xdr:cNvPr id="14" name="Right Arrow 13"/>
        <xdr:cNvSpPr/>
      </xdr:nvSpPr>
      <xdr:spPr>
        <a:xfrm>
          <a:off x="9201150" y="581025"/>
          <a:ext cx="276226" cy="133351"/>
        </a:xfrm>
        <a:prstGeom prst="rightArrow">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14</xdr:col>
      <xdr:colOff>19049</xdr:colOff>
      <xdr:row>25</xdr:row>
      <xdr:rowOff>66676</xdr:rowOff>
    </xdr:from>
    <xdr:to>
      <xdr:col>15</xdr:col>
      <xdr:colOff>47624</xdr:colOff>
      <xdr:row>27</xdr:row>
      <xdr:rowOff>123825</xdr:rowOff>
    </xdr:to>
    <xdr:sp macro="" textlink="">
      <xdr:nvSpPr>
        <xdr:cNvPr id="15" name="Rectangle 14"/>
        <xdr:cNvSpPr/>
      </xdr:nvSpPr>
      <xdr:spPr>
        <a:xfrm>
          <a:off x="8553449" y="447676"/>
          <a:ext cx="638175" cy="438149"/>
        </a:xfrm>
        <a:prstGeom prst="rect">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ctr" anchorCtr="0"/>
        <a:lstStyle/>
        <a:p>
          <a:pPr algn="ctr"/>
          <a:r>
            <a:rPr lang="en-US" sz="1100"/>
            <a:t>Elcom ORP</a:t>
          </a:r>
        </a:p>
      </xdr:txBody>
    </xdr:sp>
    <xdr:clientData/>
  </xdr:twoCellAnchor>
  <xdr:twoCellAnchor>
    <xdr:from>
      <xdr:col>18</xdr:col>
      <xdr:colOff>219075</xdr:colOff>
      <xdr:row>26</xdr:row>
      <xdr:rowOff>28575</xdr:rowOff>
    </xdr:from>
    <xdr:to>
      <xdr:col>18</xdr:col>
      <xdr:colOff>485774</xdr:colOff>
      <xdr:row>26</xdr:row>
      <xdr:rowOff>133351</xdr:rowOff>
    </xdr:to>
    <xdr:sp macro="" textlink="">
      <xdr:nvSpPr>
        <xdr:cNvPr id="16" name="Right Arrow 15"/>
        <xdr:cNvSpPr/>
      </xdr:nvSpPr>
      <xdr:spPr>
        <a:xfrm>
          <a:off x="11191875" y="600075"/>
          <a:ext cx="266699" cy="104776"/>
        </a:xfrm>
        <a:prstGeom prst="rightArrow">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17</xdr:col>
      <xdr:colOff>76199</xdr:colOff>
      <xdr:row>25</xdr:row>
      <xdr:rowOff>66676</xdr:rowOff>
    </xdr:from>
    <xdr:to>
      <xdr:col>18</xdr:col>
      <xdr:colOff>228599</xdr:colOff>
      <xdr:row>27</xdr:row>
      <xdr:rowOff>123826</xdr:rowOff>
    </xdr:to>
    <xdr:sp macro="" textlink="">
      <xdr:nvSpPr>
        <xdr:cNvPr id="17" name="Rectangle 16"/>
        <xdr:cNvSpPr/>
      </xdr:nvSpPr>
      <xdr:spPr>
        <a:xfrm>
          <a:off x="10439399" y="447676"/>
          <a:ext cx="762000" cy="438150"/>
        </a:xfrm>
        <a:prstGeom prst="rect">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ctr" anchorCtr="0"/>
        <a:lstStyle/>
        <a:p>
          <a:pPr algn="ctr"/>
          <a:r>
            <a:rPr lang="en-US" sz="1100"/>
            <a:t>Reformat</a:t>
          </a:r>
        </a:p>
        <a:p>
          <a:pPr algn="ctr"/>
          <a:r>
            <a:rPr lang="en-US" sz="1100"/>
            <a:t>Enrich</a:t>
          </a:r>
        </a:p>
      </xdr:txBody>
    </xdr:sp>
    <xdr:clientData/>
  </xdr:twoCellAnchor>
  <xdr:twoCellAnchor>
    <xdr:from>
      <xdr:col>18</xdr:col>
      <xdr:colOff>485774</xdr:colOff>
      <xdr:row>25</xdr:row>
      <xdr:rowOff>66675</xdr:rowOff>
    </xdr:from>
    <xdr:to>
      <xdr:col>20</xdr:col>
      <xdr:colOff>28574</xdr:colOff>
      <xdr:row>27</xdr:row>
      <xdr:rowOff>114300</xdr:rowOff>
    </xdr:to>
    <xdr:sp macro="" textlink="">
      <xdr:nvSpPr>
        <xdr:cNvPr id="18" name="Rectangle 17"/>
        <xdr:cNvSpPr/>
      </xdr:nvSpPr>
      <xdr:spPr>
        <a:xfrm>
          <a:off x="11458574" y="447675"/>
          <a:ext cx="762000" cy="428625"/>
        </a:xfrm>
        <a:prstGeom prst="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ctr" anchorCtr="0"/>
        <a:lstStyle/>
        <a:p>
          <a:pPr algn="ctr"/>
          <a:r>
            <a:rPr lang="en-US" sz="1100"/>
            <a:t>Kết</a:t>
          </a:r>
          <a:r>
            <a:rPr lang="en-US" sz="1100" baseline="0"/>
            <a:t> quả</a:t>
          </a:r>
          <a:endParaRPr lang="en-US" sz="1100"/>
        </a:p>
      </xdr:txBody>
    </xdr:sp>
    <xdr:clientData/>
  </xdr:twoCellAnchor>
  <xdr:twoCellAnchor>
    <xdr:from>
      <xdr:col>14</xdr:col>
      <xdr:colOff>266699</xdr:colOff>
      <xdr:row>30</xdr:row>
      <xdr:rowOff>123826</xdr:rowOff>
    </xdr:from>
    <xdr:to>
      <xdr:col>16</xdr:col>
      <xdr:colOff>66674</xdr:colOff>
      <xdr:row>33</xdr:row>
      <xdr:rowOff>9526</xdr:rowOff>
    </xdr:to>
    <xdr:sp macro="" textlink="">
      <xdr:nvSpPr>
        <xdr:cNvPr id="19" name="Rectangle 18"/>
        <xdr:cNvSpPr/>
      </xdr:nvSpPr>
      <xdr:spPr>
        <a:xfrm>
          <a:off x="8801099" y="1457326"/>
          <a:ext cx="1019175" cy="457200"/>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ctr" anchorCtr="0"/>
        <a:lstStyle/>
        <a:p>
          <a:pPr algn="l"/>
          <a:r>
            <a:rPr lang="en-US" sz="1100"/>
            <a:t>Hệ</a:t>
          </a:r>
          <a:r>
            <a:rPr lang="en-US" sz="1100" baseline="0"/>
            <a:t> thống VNP</a:t>
          </a:r>
          <a:endParaRPr lang="en-US" sz="1100"/>
        </a:p>
      </xdr:txBody>
    </xdr:sp>
    <xdr:clientData/>
  </xdr:twoCellAnchor>
  <xdr:twoCellAnchor>
    <xdr:from>
      <xdr:col>12</xdr:col>
      <xdr:colOff>69250</xdr:colOff>
      <xdr:row>28</xdr:row>
      <xdr:rowOff>164266</xdr:rowOff>
    </xdr:from>
    <xdr:to>
      <xdr:col>14</xdr:col>
      <xdr:colOff>456689</xdr:colOff>
      <xdr:row>29</xdr:row>
      <xdr:rowOff>133652</xdr:rowOff>
    </xdr:to>
    <xdr:sp macro="" textlink="">
      <xdr:nvSpPr>
        <xdr:cNvPr id="20" name="Right Arrow 19"/>
        <xdr:cNvSpPr/>
      </xdr:nvSpPr>
      <xdr:spPr>
        <a:xfrm rot="2565546">
          <a:off x="7384450" y="1116766"/>
          <a:ext cx="1606639" cy="159886"/>
        </a:xfrm>
        <a:prstGeom prst="rightArrow">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18</xdr:col>
      <xdr:colOff>504824</xdr:colOff>
      <xdr:row>30</xdr:row>
      <xdr:rowOff>133351</xdr:rowOff>
    </xdr:from>
    <xdr:to>
      <xdr:col>20</xdr:col>
      <xdr:colOff>66674</xdr:colOff>
      <xdr:row>33</xdr:row>
      <xdr:rowOff>19051</xdr:rowOff>
    </xdr:to>
    <xdr:sp macro="" textlink="">
      <xdr:nvSpPr>
        <xdr:cNvPr id="21" name="Rectangle 20"/>
        <xdr:cNvSpPr/>
      </xdr:nvSpPr>
      <xdr:spPr>
        <a:xfrm>
          <a:off x="11477624" y="1466851"/>
          <a:ext cx="781050" cy="457200"/>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ctr" anchorCtr="1"/>
        <a:lstStyle/>
        <a:p>
          <a:pPr algn="l"/>
          <a:r>
            <a:rPr lang="en-US" sz="1100"/>
            <a:t>Kết</a:t>
          </a:r>
          <a:r>
            <a:rPr lang="en-US" sz="1100" baseline="0"/>
            <a:t> quả</a:t>
          </a:r>
          <a:endParaRPr lang="en-US" sz="1100"/>
        </a:p>
      </xdr:txBody>
    </xdr:sp>
    <xdr:clientData/>
  </xdr:twoCellAnchor>
  <xdr:twoCellAnchor>
    <xdr:from>
      <xdr:col>12</xdr:col>
      <xdr:colOff>0</xdr:colOff>
      <xdr:row>25</xdr:row>
      <xdr:rowOff>66676</xdr:rowOff>
    </xdr:from>
    <xdr:to>
      <xdr:col>13</xdr:col>
      <xdr:colOff>247650</xdr:colOff>
      <xdr:row>27</xdr:row>
      <xdr:rowOff>123826</xdr:rowOff>
    </xdr:to>
    <xdr:sp macro="" textlink="">
      <xdr:nvSpPr>
        <xdr:cNvPr id="22" name="Rectangle 21"/>
        <xdr:cNvSpPr/>
      </xdr:nvSpPr>
      <xdr:spPr>
        <a:xfrm>
          <a:off x="7315200" y="447676"/>
          <a:ext cx="857250" cy="438150"/>
        </a:xfrm>
        <a:prstGeom prst="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ctr" anchorCtr="0"/>
        <a:lstStyle/>
        <a:p>
          <a:pPr algn="ctr"/>
          <a:r>
            <a:rPr lang="en-US" sz="1100"/>
            <a:t>CDR</a:t>
          </a:r>
        </a:p>
      </xdr:txBody>
    </xdr:sp>
    <xdr:clientData/>
  </xdr:twoCellAnchor>
  <xdr:twoCellAnchor>
    <xdr:from>
      <xdr:col>16</xdr:col>
      <xdr:colOff>85724</xdr:colOff>
      <xdr:row>31</xdr:row>
      <xdr:rowOff>114301</xdr:rowOff>
    </xdr:from>
    <xdr:to>
      <xdr:col>18</xdr:col>
      <xdr:colOff>485774</xdr:colOff>
      <xdr:row>32</xdr:row>
      <xdr:rowOff>47627</xdr:rowOff>
    </xdr:to>
    <xdr:sp macro="" textlink="">
      <xdr:nvSpPr>
        <xdr:cNvPr id="23" name="Right Arrow 22"/>
        <xdr:cNvSpPr/>
      </xdr:nvSpPr>
      <xdr:spPr>
        <a:xfrm>
          <a:off x="9839324" y="1638301"/>
          <a:ext cx="1619250" cy="123826"/>
        </a:xfrm>
        <a:prstGeom prst="rightArrow">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15</xdr:col>
      <xdr:colOff>333375</xdr:colOff>
      <xdr:row>25</xdr:row>
      <xdr:rowOff>66675</xdr:rowOff>
    </xdr:from>
    <xdr:to>
      <xdr:col>16</xdr:col>
      <xdr:colOff>400050</xdr:colOff>
      <xdr:row>27</xdr:row>
      <xdr:rowOff>123824</xdr:rowOff>
    </xdr:to>
    <xdr:sp macro="" textlink="">
      <xdr:nvSpPr>
        <xdr:cNvPr id="24" name="Rectangle 23"/>
        <xdr:cNvSpPr/>
      </xdr:nvSpPr>
      <xdr:spPr>
        <a:xfrm>
          <a:off x="9477375" y="447675"/>
          <a:ext cx="676275" cy="438149"/>
        </a:xfrm>
        <a:prstGeom prst="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ctr" anchorCtr="0"/>
        <a:lstStyle/>
        <a:p>
          <a:pPr algn="ctr"/>
          <a:r>
            <a:rPr lang="en-US" sz="1100"/>
            <a:t>C1 rate</a:t>
          </a:r>
          <a:r>
            <a:rPr lang="en-US" sz="1100" baseline="0"/>
            <a:t> offline</a:t>
          </a:r>
          <a:endParaRPr lang="en-US" sz="1100"/>
        </a:p>
      </xdr:txBody>
    </xdr:sp>
    <xdr:clientData/>
  </xdr:twoCellAnchor>
  <xdr:twoCellAnchor>
    <xdr:from>
      <xdr:col>16</xdr:col>
      <xdr:colOff>400050</xdr:colOff>
      <xdr:row>26</xdr:row>
      <xdr:rowOff>19050</xdr:rowOff>
    </xdr:from>
    <xdr:to>
      <xdr:col>17</xdr:col>
      <xdr:colOff>66676</xdr:colOff>
      <xdr:row>26</xdr:row>
      <xdr:rowOff>152401</xdr:rowOff>
    </xdr:to>
    <xdr:sp macro="" textlink="">
      <xdr:nvSpPr>
        <xdr:cNvPr id="25" name="Right Arrow 24"/>
        <xdr:cNvSpPr/>
      </xdr:nvSpPr>
      <xdr:spPr>
        <a:xfrm>
          <a:off x="10153650" y="590550"/>
          <a:ext cx="276226" cy="133351"/>
        </a:xfrm>
        <a:prstGeom prst="rightArrow">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0</xdr:col>
      <xdr:colOff>514308</xdr:colOff>
      <xdr:row>9</xdr:row>
      <xdr:rowOff>0</xdr:rowOff>
    </xdr:from>
    <xdr:to>
      <xdr:col>12</xdr:col>
      <xdr:colOff>590576</xdr:colOff>
      <xdr:row>23</xdr:row>
      <xdr:rowOff>0</xdr:rowOff>
    </xdr:to>
    <xdr:grpSp>
      <xdr:nvGrpSpPr>
        <xdr:cNvPr id="12289" name="Canvas 1"/>
        <xdr:cNvGrpSpPr>
          <a:grpSpLocks/>
        </xdr:cNvGrpSpPr>
      </xdr:nvGrpSpPr>
      <xdr:grpSpPr bwMode="auto">
        <a:xfrm>
          <a:off x="514308" y="1714500"/>
          <a:ext cx="7391468" cy="2667000"/>
          <a:chOff x="-413" y="0"/>
          <a:chExt cx="80035" cy="30800"/>
        </a:xfrm>
      </xdr:grpSpPr>
      <xdr:sp macro="" textlink="">
        <xdr:nvSpPr>
          <xdr:cNvPr id="12312" name="AutoShape 24"/>
          <xdr:cNvSpPr>
            <a:spLocks noChangeAspect="1" noChangeArrowheads="1"/>
          </xdr:cNvSpPr>
        </xdr:nvSpPr>
        <xdr:spPr bwMode="auto">
          <a:xfrm>
            <a:off x="14852" y="1844"/>
            <a:ext cx="64770" cy="28956"/>
          </a:xfrm>
          <a:prstGeom prst="rect">
            <a:avLst/>
          </a:prstGeom>
          <a:noFill/>
          <a:extLst>
            <a:ext uri="{909E8E84-426E-40DD-AFC4-6F175D3DCCD1}">
              <a14:hiddenFill xmlns:a14="http://schemas.microsoft.com/office/drawing/2010/main">
                <a:solidFill>
                  <a:srgbClr val="FFFFFF"/>
                </a:solidFill>
              </a14:hiddenFill>
            </a:ext>
          </a:extLst>
        </xdr:spPr>
      </xdr:sp>
      <xdr:sp macro="" textlink="">
        <xdr:nvSpPr>
          <xdr:cNvPr id="12311" name="Rounded Rectangle 2"/>
          <xdr:cNvSpPr>
            <a:spLocks noChangeArrowheads="1"/>
          </xdr:cNvSpPr>
        </xdr:nvSpPr>
        <xdr:spPr bwMode="auto">
          <a:xfrm>
            <a:off x="952" y="1619"/>
            <a:ext cx="9239" cy="5143"/>
          </a:xfrm>
          <a:prstGeom prst="roundRect">
            <a:avLst>
              <a:gd name="adj" fmla="val 16667"/>
            </a:avLst>
          </a:prstGeom>
          <a:ln>
            <a:headEnd/>
            <a:tailEnd/>
          </a:ln>
        </xdr:spPr>
        <xdr:style>
          <a:lnRef idx="1">
            <a:schemeClr val="accent1"/>
          </a:lnRef>
          <a:fillRef idx="2">
            <a:schemeClr val="accent1"/>
          </a:fillRef>
          <a:effectRef idx="1">
            <a:schemeClr val="accent1"/>
          </a:effectRef>
          <a:fontRef idx="minor">
            <a:schemeClr val="dk1"/>
          </a:fontRef>
        </xdr:style>
        <xdr:txBody>
          <a:bodyPr vertOverflow="clip" wrap="square" lIns="91440" tIns="45720" rIns="91440" bIns="45720" anchor="t" upright="1"/>
          <a:lstStyle/>
          <a:p>
            <a:pPr algn="ctr" rtl="0">
              <a:defRPr sz="1000"/>
            </a:pPr>
            <a:r>
              <a:rPr lang="en-US" sz="1100" b="1" i="0" u="none" strike="noStrike" baseline="0">
                <a:solidFill>
                  <a:srgbClr val="000000"/>
                </a:solidFill>
                <a:latin typeface="Times New Roman"/>
                <a:cs typeface="Times New Roman"/>
              </a:rPr>
              <a:t>NEs</a:t>
            </a:r>
          </a:p>
        </xdr:txBody>
      </xdr:sp>
      <xdr:sp macro="" textlink="">
        <xdr:nvSpPr>
          <xdr:cNvPr id="12310" name="Rounded Rectangle 3"/>
          <xdr:cNvSpPr>
            <a:spLocks noChangeArrowheads="1"/>
          </xdr:cNvSpPr>
        </xdr:nvSpPr>
        <xdr:spPr bwMode="auto">
          <a:xfrm>
            <a:off x="18383" y="1143"/>
            <a:ext cx="10572" cy="7334"/>
          </a:xfrm>
          <a:prstGeom prst="roundRect">
            <a:avLst>
              <a:gd name="adj" fmla="val 16667"/>
            </a:avLst>
          </a:prstGeom>
          <a:ln>
            <a:headEnd/>
            <a:tailEnd/>
          </a:ln>
        </xdr:spPr>
        <xdr:style>
          <a:lnRef idx="0">
            <a:schemeClr val="accent3"/>
          </a:lnRef>
          <a:fillRef idx="3">
            <a:schemeClr val="accent3"/>
          </a:fillRef>
          <a:effectRef idx="3">
            <a:schemeClr val="accent3"/>
          </a:effectRef>
          <a:fontRef idx="minor">
            <a:schemeClr val="lt1"/>
          </a:fontRef>
        </xdr:style>
        <xdr:txBody>
          <a:bodyPr vertOverflow="clip" wrap="square" lIns="91440" tIns="45720" rIns="91440" bIns="45720" anchor="t" upright="1"/>
          <a:lstStyle/>
          <a:p>
            <a:pPr algn="l" rtl="0">
              <a:defRPr sz="1000"/>
            </a:pPr>
            <a:r>
              <a:rPr lang="en-US" sz="1100" b="1" i="0" u="none" strike="noStrike" baseline="0">
                <a:solidFill>
                  <a:srgbClr val="000000"/>
                </a:solidFill>
                <a:latin typeface="Times New Roman"/>
                <a:cs typeface="Times New Roman"/>
              </a:rPr>
              <a:t>C1RT</a:t>
            </a:r>
          </a:p>
        </xdr:txBody>
      </xdr:sp>
      <xdr:sp macro="" textlink="">
        <xdr:nvSpPr>
          <xdr:cNvPr id="12309" name="Right Arrow 4"/>
          <xdr:cNvSpPr>
            <a:spLocks noChangeArrowheads="1"/>
          </xdr:cNvSpPr>
        </xdr:nvSpPr>
        <xdr:spPr bwMode="auto">
          <a:xfrm>
            <a:off x="10001" y="2371"/>
            <a:ext cx="8382" cy="4191"/>
          </a:xfrm>
          <a:prstGeom prst="rightArrow">
            <a:avLst>
              <a:gd name="adj1" fmla="val 50000"/>
              <a:gd name="adj2" fmla="val 50000"/>
            </a:avLst>
          </a:prstGeom>
          <a:ln>
            <a:headEnd/>
            <a:tailEnd/>
          </a:ln>
        </xdr:spPr>
        <xdr:style>
          <a:lnRef idx="0">
            <a:schemeClr val="accent3"/>
          </a:lnRef>
          <a:fillRef idx="3">
            <a:schemeClr val="accent3"/>
          </a:fillRef>
          <a:effectRef idx="3">
            <a:schemeClr val="accent3"/>
          </a:effectRef>
          <a:fontRef idx="minor">
            <a:schemeClr val="lt1"/>
          </a:fontRef>
        </xdr:style>
      </xdr:sp>
      <xdr:sp macro="" textlink="">
        <xdr:nvSpPr>
          <xdr:cNvPr id="12308" name="Text Box 5"/>
          <xdr:cNvSpPr txBox="1">
            <a:spLocks noChangeArrowheads="1"/>
          </xdr:cNvSpPr>
        </xdr:nvSpPr>
        <xdr:spPr bwMode="auto">
          <a:xfrm>
            <a:off x="10001" y="762"/>
            <a:ext cx="8763" cy="342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6350">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sz="1000" b="0" i="0" u="none" strike="noStrike" baseline="0">
                <a:solidFill>
                  <a:srgbClr val="000000"/>
                </a:solidFill>
                <a:latin typeface="Calibri"/>
                <a:cs typeface="Calibri"/>
              </a:rPr>
              <a:t>Cap2/Cap3</a:t>
            </a:r>
          </a:p>
        </xdr:txBody>
      </xdr:sp>
      <xdr:sp macro="" textlink="">
        <xdr:nvSpPr>
          <xdr:cNvPr id="12307" name="Rounded Rectangle 6"/>
          <xdr:cNvSpPr>
            <a:spLocks noChangeArrowheads="1"/>
          </xdr:cNvSpPr>
        </xdr:nvSpPr>
        <xdr:spPr bwMode="auto">
          <a:xfrm>
            <a:off x="952" y="12277"/>
            <a:ext cx="9906" cy="7334"/>
          </a:xfrm>
          <a:prstGeom prst="roundRect">
            <a:avLst>
              <a:gd name="adj" fmla="val 16667"/>
            </a:avLst>
          </a:prstGeom>
          <a:ln>
            <a:headEnd/>
            <a:tailEnd/>
          </a:ln>
        </xdr:spPr>
        <xdr:style>
          <a:lnRef idx="1">
            <a:schemeClr val="accent1"/>
          </a:lnRef>
          <a:fillRef idx="2">
            <a:schemeClr val="accent1"/>
          </a:fillRef>
          <a:effectRef idx="1">
            <a:schemeClr val="accent1"/>
          </a:effectRef>
          <a:fontRef idx="minor">
            <a:schemeClr val="dk1"/>
          </a:fontRef>
        </xdr:style>
        <xdr:txBody>
          <a:bodyPr vertOverflow="clip" wrap="square" lIns="91440" tIns="45720" rIns="91440" bIns="45720" anchor="t" upright="1"/>
          <a:lstStyle/>
          <a:p>
            <a:pPr algn="l" rtl="0">
              <a:defRPr sz="1000"/>
            </a:pPr>
            <a:r>
              <a:rPr lang="en-US" sz="1100" b="1" i="0" u="none" strike="noStrike" baseline="0">
                <a:solidFill>
                  <a:srgbClr val="000000"/>
                </a:solidFill>
                <a:latin typeface="Times New Roman"/>
                <a:cs typeface="Times New Roman"/>
              </a:rPr>
              <a:t>VNP CDR</a:t>
            </a:r>
          </a:p>
          <a:p>
            <a:pPr algn="l" rtl="0">
              <a:defRPr sz="1000"/>
            </a:pPr>
            <a:r>
              <a:rPr lang="en-US" sz="1100" b="1" i="0" u="none" strike="noStrike" baseline="0">
                <a:solidFill>
                  <a:srgbClr val="000000"/>
                </a:solidFill>
                <a:latin typeface="Times New Roman"/>
                <a:cs typeface="Times New Roman"/>
              </a:rPr>
              <a:t>(TTC)</a:t>
            </a:r>
          </a:p>
        </xdr:txBody>
      </xdr:sp>
      <xdr:sp macro="" textlink="">
        <xdr:nvSpPr>
          <xdr:cNvPr id="12306" name="Rounded Rectangle 7"/>
          <xdr:cNvSpPr>
            <a:spLocks noChangeArrowheads="1"/>
          </xdr:cNvSpPr>
        </xdr:nvSpPr>
        <xdr:spPr bwMode="auto">
          <a:xfrm>
            <a:off x="18764" y="12940"/>
            <a:ext cx="12382" cy="5725"/>
          </a:xfrm>
          <a:prstGeom prst="roundRect">
            <a:avLst>
              <a:gd name="adj" fmla="val 16667"/>
            </a:avLst>
          </a:prstGeom>
          <a:ln>
            <a:headEnd/>
            <a:tailEnd/>
          </a:ln>
        </xdr:spPr>
        <xdr:style>
          <a:lnRef idx="1">
            <a:schemeClr val="accent6"/>
          </a:lnRef>
          <a:fillRef idx="2">
            <a:schemeClr val="accent6"/>
          </a:fillRef>
          <a:effectRef idx="1">
            <a:schemeClr val="accent6"/>
          </a:effectRef>
          <a:fontRef idx="minor">
            <a:schemeClr val="dk1"/>
          </a:fontRef>
        </xdr:style>
        <xdr:txBody>
          <a:bodyPr vertOverflow="clip" wrap="square" lIns="91440" tIns="45720" rIns="91440" bIns="45720" anchor="t" upright="1"/>
          <a:lstStyle/>
          <a:p>
            <a:pPr algn="l" rtl="0">
              <a:defRPr sz="1000"/>
            </a:pPr>
            <a:r>
              <a:rPr lang="en-US" sz="1100" b="1" i="0" u="none" strike="noStrike" baseline="0">
                <a:solidFill>
                  <a:srgbClr val="000000"/>
                </a:solidFill>
                <a:latin typeface="Calibri"/>
                <a:cs typeface="Calibri"/>
              </a:rPr>
              <a:t>ORP Transformation</a:t>
            </a:r>
          </a:p>
        </xdr:txBody>
      </xdr:sp>
      <xdr:sp macro="" textlink="">
        <xdr:nvSpPr>
          <xdr:cNvPr id="12305" name="Text Box 5"/>
          <xdr:cNvSpPr txBox="1">
            <a:spLocks noChangeArrowheads="1"/>
          </xdr:cNvSpPr>
        </xdr:nvSpPr>
        <xdr:spPr bwMode="auto">
          <a:xfrm>
            <a:off x="10858" y="10277"/>
            <a:ext cx="9049" cy="496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6350">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sz="1000" b="0" i="0" u="none" strike="noStrike" baseline="0">
                <a:solidFill>
                  <a:srgbClr val="000000"/>
                </a:solidFill>
                <a:latin typeface="Times New Roman"/>
                <a:cs typeface="Times New Roman"/>
              </a:rPr>
              <a:t>Pull CDR File (sftp)</a:t>
            </a:r>
            <a:endParaRPr lang="en-US" sz="1300" b="0" i="0" u="none" strike="noStrike" baseline="0">
              <a:solidFill>
                <a:srgbClr val="000000"/>
              </a:solidFill>
              <a:latin typeface="Times New Roman"/>
              <a:cs typeface="Times New Roman"/>
            </a:endParaRPr>
          </a:p>
          <a:p>
            <a:pPr algn="l" rtl="0">
              <a:defRPr sz="1000"/>
            </a:pPr>
            <a:r>
              <a:rPr lang="en-US" sz="1200" b="0" i="0" u="none" strike="noStrike" baseline="0">
                <a:solidFill>
                  <a:srgbClr val="000000"/>
                </a:solidFill>
                <a:latin typeface="Times New Roman"/>
                <a:cs typeface="Times New Roman"/>
              </a:rPr>
              <a:t> </a:t>
            </a:r>
          </a:p>
        </xdr:txBody>
      </xdr:sp>
      <xdr:sp macro="" textlink="">
        <xdr:nvSpPr>
          <xdr:cNvPr id="12304" name="Right Arrow 10"/>
          <xdr:cNvSpPr>
            <a:spLocks noChangeArrowheads="1"/>
          </xdr:cNvSpPr>
        </xdr:nvSpPr>
        <xdr:spPr bwMode="auto">
          <a:xfrm>
            <a:off x="10572" y="14477"/>
            <a:ext cx="7811" cy="3525"/>
          </a:xfrm>
          <a:prstGeom prst="rightArrow">
            <a:avLst>
              <a:gd name="adj1" fmla="val 50000"/>
              <a:gd name="adj2" fmla="val 49991"/>
            </a:avLst>
          </a:prstGeom>
          <a:ln>
            <a:headEnd/>
            <a:tailEnd/>
          </a:ln>
        </xdr:spPr>
        <xdr:style>
          <a:lnRef idx="0">
            <a:schemeClr val="accent6"/>
          </a:lnRef>
          <a:fillRef idx="3">
            <a:schemeClr val="accent6"/>
          </a:fillRef>
          <a:effectRef idx="3">
            <a:schemeClr val="accent6"/>
          </a:effectRef>
          <a:fontRef idx="minor">
            <a:schemeClr val="lt1"/>
          </a:fontRef>
        </xdr:style>
      </xdr:sp>
      <xdr:sp macro="" textlink="">
        <xdr:nvSpPr>
          <xdr:cNvPr id="12303" name="Text Box 5"/>
          <xdr:cNvSpPr txBox="1">
            <a:spLocks noChangeArrowheads="1"/>
          </xdr:cNvSpPr>
        </xdr:nvSpPr>
        <xdr:spPr bwMode="auto">
          <a:xfrm>
            <a:off x="24660" y="8854"/>
            <a:ext cx="9048" cy="408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6350">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sz="1000" b="0" i="0" u="none" strike="noStrike" baseline="0">
                <a:solidFill>
                  <a:srgbClr val="000000"/>
                </a:solidFill>
                <a:latin typeface="Times New Roman"/>
                <a:cs typeface="Times New Roman"/>
              </a:rPr>
              <a:t>Push ORP CDR File (sftp)</a:t>
            </a:r>
            <a:endParaRPr lang="en-US" sz="1300" b="0" i="0" u="none" strike="noStrike" baseline="0">
              <a:solidFill>
                <a:srgbClr val="000000"/>
              </a:solidFill>
              <a:latin typeface="Times New Roman"/>
              <a:cs typeface="Times New Roman"/>
            </a:endParaRPr>
          </a:p>
          <a:p>
            <a:pPr algn="l" rtl="0">
              <a:defRPr sz="1000"/>
            </a:pPr>
            <a:r>
              <a:rPr lang="en-US" sz="1200" b="0" i="0" u="none" strike="noStrike" baseline="0">
                <a:solidFill>
                  <a:srgbClr val="000000"/>
                </a:solidFill>
                <a:latin typeface="Times New Roman"/>
                <a:cs typeface="Times New Roman"/>
              </a:rPr>
              <a:t> </a:t>
            </a:r>
          </a:p>
        </xdr:txBody>
      </xdr:sp>
      <xdr:sp macro="" textlink="">
        <xdr:nvSpPr>
          <xdr:cNvPr id="12302" name="Rounded Rectangle 13"/>
          <xdr:cNvSpPr>
            <a:spLocks noChangeArrowheads="1"/>
          </xdr:cNvSpPr>
        </xdr:nvSpPr>
        <xdr:spPr bwMode="auto">
          <a:xfrm>
            <a:off x="37433" y="1047"/>
            <a:ext cx="10874" cy="6477"/>
          </a:xfrm>
          <a:prstGeom prst="roundRect">
            <a:avLst>
              <a:gd name="adj" fmla="val 16667"/>
            </a:avLst>
          </a:prstGeom>
          <a:ln>
            <a:headEnd/>
            <a:tailEnd/>
          </a:ln>
        </xdr:spPr>
        <xdr:style>
          <a:lnRef idx="1">
            <a:schemeClr val="accent6"/>
          </a:lnRef>
          <a:fillRef idx="2">
            <a:schemeClr val="accent6"/>
          </a:fillRef>
          <a:effectRef idx="1">
            <a:schemeClr val="accent6"/>
          </a:effectRef>
          <a:fontRef idx="minor">
            <a:schemeClr val="dk1"/>
          </a:fontRef>
        </xdr:style>
        <xdr:txBody>
          <a:bodyPr vertOverflow="clip" wrap="square" lIns="91440" tIns="45720" rIns="91440" bIns="45720" anchor="t" upright="1"/>
          <a:lstStyle/>
          <a:p>
            <a:pPr algn="l" rtl="0">
              <a:defRPr sz="1000"/>
            </a:pPr>
            <a:r>
              <a:rPr lang="en-US" sz="1100" b="1" i="0" u="none" strike="noStrike" baseline="0">
                <a:solidFill>
                  <a:srgbClr val="000000"/>
                </a:solidFill>
                <a:latin typeface="Calibri"/>
                <a:cs typeface="Calibri"/>
              </a:rPr>
              <a:t>C1 Reformat</a:t>
            </a:r>
          </a:p>
        </xdr:txBody>
      </xdr:sp>
      <xdr:sp macro="" textlink="">
        <xdr:nvSpPr>
          <xdr:cNvPr id="12301" name="Right Arrow 14"/>
          <xdr:cNvSpPr>
            <a:spLocks noChangeArrowheads="1"/>
          </xdr:cNvSpPr>
        </xdr:nvSpPr>
        <xdr:spPr bwMode="auto">
          <a:xfrm>
            <a:off x="28955" y="2276"/>
            <a:ext cx="8478" cy="4191"/>
          </a:xfrm>
          <a:prstGeom prst="rightArrow">
            <a:avLst>
              <a:gd name="adj1" fmla="val 50000"/>
              <a:gd name="adj2" fmla="val 50001"/>
            </a:avLst>
          </a:prstGeom>
          <a:ln>
            <a:headEnd/>
            <a:tailEnd/>
          </a:ln>
        </xdr:spPr>
        <xdr:style>
          <a:lnRef idx="0">
            <a:schemeClr val="accent2"/>
          </a:lnRef>
          <a:fillRef idx="3">
            <a:schemeClr val="accent2"/>
          </a:fillRef>
          <a:effectRef idx="3">
            <a:schemeClr val="accent2"/>
          </a:effectRef>
          <a:fontRef idx="minor">
            <a:schemeClr val="lt1"/>
          </a:fontRef>
        </xdr:style>
      </xdr:sp>
      <xdr:sp macro="" textlink="">
        <xdr:nvSpPr>
          <xdr:cNvPr id="12300" name="Text Box 5"/>
          <xdr:cNvSpPr txBox="1">
            <a:spLocks noChangeArrowheads="1"/>
          </xdr:cNvSpPr>
        </xdr:nvSpPr>
        <xdr:spPr bwMode="auto">
          <a:xfrm>
            <a:off x="28384" y="0"/>
            <a:ext cx="9049" cy="495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6350">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sz="1000" b="0" i="0" u="none" strike="noStrike" baseline="0">
                <a:solidFill>
                  <a:srgbClr val="000000"/>
                </a:solidFill>
                <a:latin typeface="Times New Roman"/>
                <a:cs typeface="Times New Roman"/>
              </a:rPr>
              <a:t>Pull CDR File (sftp)</a:t>
            </a:r>
            <a:endParaRPr lang="en-US" sz="1300" b="0" i="0" u="none" strike="noStrike" baseline="0">
              <a:solidFill>
                <a:srgbClr val="000000"/>
              </a:solidFill>
              <a:latin typeface="Times New Roman"/>
              <a:cs typeface="Times New Roman"/>
            </a:endParaRPr>
          </a:p>
          <a:p>
            <a:pPr algn="l" rtl="0">
              <a:defRPr sz="1000"/>
            </a:pPr>
            <a:r>
              <a:rPr lang="en-US" sz="1200" b="0" i="0" u="none" strike="noStrike" baseline="0">
                <a:solidFill>
                  <a:srgbClr val="000000"/>
                </a:solidFill>
                <a:latin typeface="Times New Roman"/>
                <a:cs typeface="Times New Roman"/>
              </a:rPr>
              <a:t> </a:t>
            </a:r>
          </a:p>
        </xdr:txBody>
      </xdr:sp>
      <xdr:sp macro="" textlink="">
        <xdr:nvSpPr>
          <xdr:cNvPr id="12299" name="Rounded Rectangle 16"/>
          <xdr:cNvSpPr>
            <a:spLocks noChangeArrowheads="1"/>
          </xdr:cNvSpPr>
        </xdr:nvSpPr>
        <xdr:spPr bwMode="auto">
          <a:xfrm>
            <a:off x="50095" y="1047"/>
            <a:ext cx="11341" cy="6382"/>
          </a:xfrm>
          <a:prstGeom prst="roundRect">
            <a:avLst>
              <a:gd name="adj" fmla="val 16667"/>
            </a:avLst>
          </a:prstGeom>
          <a:ln>
            <a:headEnd/>
            <a:tailEnd/>
          </a:ln>
        </xdr:spPr>
        <xdr:style>
          <a:lnRef idx="1">
            <a:schemeClr val="accent6"/>
          </a:lnRef>
          <a:fillRef idx="2">
            <a:schemeClr val="accent6"/>
          </a:fillRef>
          <a:effectRef idx="1">
            <a:schemeClr val="accent6"/>
          </a:effectRef>
          <a:fontRef idx="minor">
            <a:schemeClr val="dk1"/>
          </a:fontRef>
        </xdr:style>
        <xdr:txBody>
          <a:bodyPr vertOverflow="clip" wrap="square" lIns="91440" tIns="45720" rIns="91440" bIns="45720" anchor="t" upright="1"/>
          <a:lstStyle/>
          <a:p>
            <a:pPr algn="l" rtl="0">
              <a:defRPr sz="1000"/>
            </a:pPr>
            <a:r>
              <a:rPr lang="en-US" sz="1100" b="1" i="0" u="none" strike="noStrike" baseline="0">
                <a:solidFill>
                  <a:srgbClr val="000000"/>
                </a:solidFill>
                <a:latin typeface="Times New Roman"/>
                <a:cs typeface="Times New Roman"/>
              </a:rPr>
              <a:t>C1 Rerate</a:t>
            </a:r>
          </a:p>
        </xdr:txBody>
      </xdr:sp>
      <xdr:sp macro="" textlink="">
        <xdr:nvSpPr>
          <xdr:cNvPr id="12298" name="Up Arrow 17"/>
          <xdr:cNvSpPr>
            <a:spLocks noChangeArrowheads="1"/>
          </xdr:cNvSpPr>
        </xdr:nvSpPr>
        <xdr:spPr bwMode="auto">
          <a:xfrm>
            <a:off x="21516" y="8854"/>
            <a:ext cx="3725" cy="3801"/>
          </a:xfrm>
          <a:prstGeom prst="upArrow">
            <a:avLst>
              <a:gd name="adj1" fmla="val 50000"/>
              <a:gd name="adj2" fmla="val 50004"/>
            </a:avLst>
          </a:prstGeom>
          <a:ln>
            <a:headEnd/>
            <a:tailEnd/>
          </a:ln>
        </xdr:spPr>
        <xdr:style>
          <a:lnRef idx="0">
            <a:schemeClr val="accent6"/>
          </a:lnRef>
          <a:fillRef idx="3">
            <a:schemeClr val="accent6"/>
          </a:fillRef>
          <a:effectRef idx="3">
            <a:schemeClr val="accent6"/>
          </a:effectRef>
          <a:fontRef idx="minor">
            <a:schemeClr val="lt1"/>
          </a:fontRef>
        </xdr:style>
      </xdr:sp>
      <xdr:sp macro="" textlink="">
        <xdr:nvSpPr>
          <xdr:cNvPr id="12297" name="Right Arrow 20"/>
          <xdr:cNvSpPr>
            <a:spLocks noChangeArrowheads="1"/>
          </xdr:cNvSpPr>
        </xdr:nvSpPr>
        <xdr:spPr bwMode="auto">
          <a:xfrm rot="5400000">
            <a:off x="46196" y="8610"/>
            <a:ext cx="6191" cy="4191"/>
          </a:xfrm>
          <a:prstGeom prst="rightArrow">
            <a:avLst>
              <a:gd name="adj1" fmla="val 50000"/>
              <a:gd name="adj2" fmla="val 50000"/>
            </a:avLst>
          </a:prstGeom>
          <a:noFill/>
          <a:ln w="9525">
            <a:solidFill>
              <a:srgbClr val="40A7C2"/>
            </a:solidFill>
            <a:miter lim="800000"/>
            <a:headEnd/>
            <a:tailEnd/>
          </a:ln>
          <a:effectLst>
            <a:outerShdw dist="20000" dir="5400000" rotWithShape="0">
              <a:srgbClr val="000000">
                <a:alpha val="37999"/>
              </a:srgbClr>
            </a:outerShdw>
          </a:effectLst>
          <a:extLst>
            <a:ext uri="{909E8E84-426E-40DD-AFC4-6F175D3DCCD1}">
              <a14:hiddenFill xmlns:a14="http://schemas.microsoft.com/office/drawing/2010/main">
                <a:solidFill>
                  <a:srgbClr val="FFFFFF"/>
                </a:solidFill>
              </a14:hiddenFill>
            </a:ext>
          </a:extLst>
        </xdr:spPr>
        <xdr:txBody>
          <a:bodyPr vertOverflow="clip" wrap="square" lIns="91440" tIns="45720" rIns="91440" bIns="45720" anchor="t" upright="1"/>
          <a:lstStyle/>
          <a:p>
            <a:pPr algn="l" rtl="0">
              <a:defRPr sz="1000"/>
            </a:pPr>
            <a:r>
              <a:rPr lang="en-US" sz="1100" b="0" i="0" u="none" strike="noStrike" baseline="0">
                <a:solidFill>
                  <a:srgbClr val="000000"/>
                </a:solidFill>
                <a:latin typeface="Calibri"/>
                <a:cs typeface="Calibri"/>
              </a:rPr>
              <a:t> </a:t>
            </a:r>
          </a:p>
        </xdr:txBody>
      </xdr:sp>
      <xdr:sp macro="" textlink="">
        <xdr:nvSpPr>
          <xdr:cNvPr id="12296" name="Can 21"/>
          <xdr:cNvSpPr>
            <a:spLocks noChangeArrowheads="1"/>
          </xdr:cNvSpPr>
        </xdr:nvSpPr>
        <xdr:spPr bwMode="auto">
          <a:xfrm>
            <a:off x="38576" y="13801"/>
            <a:ext cx="21622" cy="5810"/>
          </a:xfrm>
          <a:prstGeom prst="can">
            <a:avLst>
              <a:gd name="adj" fmla="val 25000"/>
            </a:avLst>
          </a:prstGeom>
          <a:ln>
            <a:headEnd/>
            <a:tailEnd/>
          </a:ln>
        </xdr:spPr>
        <xdr:style>
          <a:lnRef idx="1">
            <a:schemeClr val="accent6"/>
          </a:lnRef>
          <a:fillRef idx="2">
            <a:schemeClr val="accent6"/>
          </a:fillRef>
          <a:effectRef idx="1">
            <a:schemeClr val="accent6"/>
          </a:effectRef>
          <a:fontRef idx="minor">
            <a:schemeClr val="dk1"/>
          </a:fontRef>
        </xdr:style>
      </xdr:sp>
      <xdr:sp macro="" textlink="">
        <xdr:nvSpPr>
          <xdr:cNvPr id="12295" name="Text Box 5"/>
          <xdr:cNvSpPr txBox="1">
            <a:spLocks noChangeArrowheads="1"/>
          </xdr:cNvSpPr>
        </xdr:nvSpPr>
        <xdr:spPr bwMode="auto">
          <a:xfrm>
            <a:off x="38576" y="15716"/>
            <a:ext cx="22193" cy="388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6350">
                <a:solidFill>
                  <a:srgbClr val="000000"/>
                </a:solidFill>
                <a:miter lim="800000"/>
                <a:headEnd/>
                <a:tailEnd/>
              </a14:hiddenLine>
            </a:ext>
          </a:extLst>
        </xdr:spPr>
        <xdr:txBody>
          <a:bodyPr vertOverflow="clip" wrap="square" lIns="91440" tIns="45720" rIns="91440" bIns="45720" anchor="t" upright="1"/>
          <a:lstStyle/>
          <a:p>
            <a:pPr algn="l" rtl="0">
              <a:defRPr sz="1000"/>
            </a:pPr>
            <a:r>
              <a:rPr lang="vi-VN" sz="1100" b="1" i="0" u="none" strike="noStrike" baseline="0">
                <a:solidFill>
                  <a:srgbClr val="000000"/>
                </a:solidFill>
                <a:latin typeface="Times New Roman"/>
                <a:cs typeface="Times New Roman"/>
              </a:rPr>
              <a:t>Cước nóng, cước tổng hợp C1RT</a:t>
            </a:r>
            <a:endParaRPr lang="vi-VN" sz="1300" b="0" i="0" u="none" strike="noStrike" baseline="0">
              <a:solidFill>
                <a:srgbClr val="000000"/>
              </a:solidFill>
              <a:latin typeface="Times New Roman"/>
              <a:cs typeface="Times New Roman"/>
            </a:endParaRPr>
          </a:p>
          <a:p>
            <a:pPr algn="l" rtl="0">
              <a:defRPr sz="1000"/>
            </a:pPr>
            <a:r>
              <a:rPr lang="vi-VN" sz="1200" b="0" i="0" u="none" strike="noStrike" baseline="0">
                <a:solidFill>
                  <a:srgbClr val="000000"/>
                </a:solidFill>
                <a:latin typeface="Times New Roman"/>
                <a:cs typeface="Times New Roman"/>
              </a:rPr>
              <a:t> </a:t>
            </a:r>
          </a:p>
        </xdr:txBody>
      </xdr:sp>
      <xdr:sp macro="" textlink="">
        <xdr:nvSpPr>
          <xdr:cNvPr id="12294" name="Right Arrow 25"/>
          <xdr:cNvSpPr>
            <a:spLocks noChangeArrowheads="1"/>
          </xdr:cNvSpPr>
        </xdr:nvSpPr>
        <xdr:spPr bwMode="auto">
          <a:xfrm rot="5400000">
            <a:off x="3324" y="7610"/>
            <a:ext cx="5143" cy="4191"/>
          </a:xfrm>
          <a:prstGeom prst="rightArrow">
            <a:avLst>
              <a:gd name="adj1" fmla="val 50000"/>
              <a:gd name="adj2" fmla="val 49995"/>
            </a:avLst>
          </a:prstGeom>
          <a:ln>
            <a:headEnd/>
            <a:tailEnd/>
          </a:ln>
        </xdr:spPr>
        <xdr:style>
          <a:lnRef idx="0">
            <a:schemeClr val="accent1"/>
          </a:lnRef>
          <a:fillRef idx="3">
            <a:schemeClr val="accent1"/>
          </a:fillRef>
          <a:effectRef idx="3">
            <a:schemeClr val="accent1"/>
          </a:effectRef>
          <a:fontRef idx="minor">
            <a:schemeClr val="lt1"/>
          </a:fontRef>
        </xdr:style>
        <xdr:txBody>
          <a:bodyPr vertOverflow="clip" wrap="square" lIns="91440" tIns="45720" rIns="91440" bIns="45720" anchor="t" upright="1"/>
          <a:lstStyle/>
          <a:p>
            <a:pPr algn="l" rtl="0">
              <a:defRPr sz="1000"/>
            </a:pPr>
            <a:r>
              <a:rPr lang="en-US" sz="1100" b="0" i="0" u="none" strike="noStrike" baseline="0">
                <a:solidFill>
                  <a:srgbClr val="000000"/>
                </a:solidFill>
                <a:latin typeface="Times New Roman"/>
                <a:cs typeface="Times New Roman"/>
              </a:rPr>
              <a:t> </a:t>
            </a:r>
          </a:p>
        </xdr:txBody>
      </xdr:sp>
      <xdr:sp macro="" textlink="">
        <xdr:nvSpPr>
          <xdr:cNvPr id="12293" name="Right Arrow 31"/>
          <xdr:cNvSpPr>
            <a:spLocks noChangeArrowheads="1"/>
          </xdr:cNvSpPr>
        </xdr:nvSpPr>
        <xdr:spPr bwMode="auto">
          <a:xfrm>
            <a:off x="48094" y="2276"/>
            <a:ext cx="2375" cy="4191"/>
          </a:xfrm>
          <a:prstGeom prst="rightArrow">
            <a:avLst>
              <a:gd name="adj1" fmla="val 50000"/>
              <a:gd name="adj2" fmla="val 50000"/>
            </a:avLst>
          </a:prstGeom>
          <a:noFill/>
          <a:ln w="9525">
            <a:solidFill>
              <a:srgbClr val="40A7C2"/>
            </a:solidFill>
            <a:miter lim="800000"/>
            <a:headEnd/>
            <a:tailEnd/>
          </a:ln>
          <a:effectLst>
            <a:outerShdw dist="20000" dir="5400000" rotWithShape="0">
              <a:srgbClr val="000000">
                <a:alpha val="37999"/>
              </a:srgbClr>
            </a:outerShdw>
          </a:effectLst>
          <a:extLst>
            <a:ext uri="{909E8E84-426E-40DD-AFC4-6F175D3DCCD1}">
              <a14:hiddenFill xmlns:a14="http://schemas.microsoft.com/office/drawing/2010/main">
                <a:solidFill>
                  <a:srgbClr val="FFFFFF"/>
                </a:solidFill>
              </a14:hiddenFill>
            </a:ext>
          </a:extLst>
        </xdr:spPr>
        <xdr:txBody>
          <a:bodyPr vertOverflow="clip" wrap="square" lIns="91440" tIns="45720" rIns="91440" bIns="45720" anchor="t" upright="1"/>
          <a:lstStyle/>
          <a:p>
            <a:pPr algn="l" rtl="0">
              <a:defRPr sz="1000"/>
            </a:pPr>
            <a:r>
              <a:rPr lang="en-US" sz="1100" b="0" i="0" u="none" strike="noStrike" baseline="0">
                <a:solidFill>
                  <a:srgbClr val="000000"/>
                </a:solidFill>
                <a:latin typeface="Calibri"/>
                <a:cs typeface="Calibri"/>
              </a:rPr>
              <a:t> </a:t>
            </a:r>
          </a:p>
        </xdr:txBody>
      </xdr:sp>
      <xdr:sp macro="" textlink="">
        <xdr:nvSpPr>
          <xdr:cNvPr id="12292" name="Right Arrow 46"/>
          <xdr:cNvSpPr>
            <a:spLocks noChangeArrowheads="1"/>
          </xdr:cNvSpPr>
        </xdr:nvSpPr>
        <xdr:spPr bwMode="auto">
          <a:xfrm rot="5400000">
            <a:off x="4275" y="18847"/>
            <a:ext cx="3242" cy="4191"/>
          </a:xfrm>
          <a:prstGeom prst="rightArrow">
            <a:avLst>
              <a:gd name="adj1" fmla="val 50000"/>
              <a:gd name="adj2" fmla="val 50000"/>
            </a:avLst>
          </a:prstGeom>
          <a:ln>
            <a:headEnd/>
            <a:tailEnd/>
          </a:ln>
        </xdr:spPr>
        <xdr:style>
          <a:lnRef idx="0">
            <a:schemeClr val="accent1"/>
          </a:lnRef>
          <a:fillRef idx="3">
            <a:schemeClr val="accent1"/>
          </a:fillRef>
          <a:effectRef idx="3">
            <a:schemeClr val="accent1"/>
          </a:effectRef>
          <a:fontRef idx="minor">
            <a:schemeClr val="lt1"/>
          </a:fontRef>
        </xdr:style>
        <xdr:txBody>
          <a:bodyPr vertOverflow="clip" wrap="square" lIns="91440" tIns="45720" rIns="91440" bIns="45720" anchor="t" upright="1"/>
          <a:lstStyle/>
          <a:p>
            <a:pPr algn="l" rtl="0">
              <a:defRPr sz="1000"/>
            </a:pPr>
            <a:r>
              <a:rPr lang="en-US" sz="1100" b="0" i="0" u="none" strike="noStrike" baseline="0">
                <a:solidFill>
                  <a:srgbClr val="000000"/>
                </a:solidFill>
                <a:latin typeface="Times New Roman"/>
                <a:cs typeface="Times New Roman"/>
              </a:rPr>
              <a:t> </a:t>
            </a:r>
          </a:p>
        </xdr:txBody>
      </xdr:sp>
      <xdr:sp macro="" textlink="">
        <xdr:nvSpPr>
          <xdr:cNvPr id="12291" name="Can 47"/>
          <xdr:cNvSpPr>
            <a:spLocks noChangeArrowheads="1"/>
          </xdr:cNvSpPr>
        </xdr:nvSpPr>
        <xdr:spPr bwMode="auto">
          <a:xfrm>
            <a:off x="-413" y="22341"/>
            <a:ext cx="21621" cy="5804"/>
          </a:xfrm>
          <a:prstGeom prst="can">
            <a:avLst>
              <a:gd name="adj" fmla="val 25000"/>
            </a:avLst>
          </a:prstGeom>
          <a:ln>
            <a:headEnd/>
            <a:tailEnd/>
          </a:ln>
        </xdr:spPr>
        <xdr:style>
          <a:lnRef idx="1">
            <a:schemeClr val="accent1"/>
          </a:lnRef>
          <a:fillRef idx="2">
            <a:schemeClr val="accent1"/>
          </a:fillRef>
          <a:effectRef idx="1">
            <a:schemeClr val="accent1"/>
          </a:effectRef>
          <a:fontRef idx="minor">
            <a:schemeClr val="dk1"/>
          </a:fontRef>
        </xdr:style>
        <xdr:txBody>
          <a:bodyPr vertOverflow="clip" wrap="square" lIns="91440" tIns="45720" rIns="91440" bIns="45720" anchor="t" upright="1"/>
          <a:lstStyle/>
          <a:p>
            <a:pPr algn="l" rtl="0">
              <a:defRPr sz="1000"/>
            </a:pPr>
            <a:r>
              <a:rPr lang="en-US" sz="1100" b="0" i="0" u="none" strike="noStrike" baseline="0">
                <a:solidFill>
                  <a:srgbClr val="000000"/>
                </a:solidFill>
                <a:latin typeface="Calibri"/>
                <a:cs typeface="Calibri"/>
              </a:rPr>
              <a:t> </a:t>
            </a:r>
          </a:p>
        </xdr:txBody>
      </xdr:sp>
      <xdr:sp macro="" textlink="">
        <xdr:nvSpPr>
          <xdr:cNvPr id="12290" name="Text Box 5"/>
          <xdr:cNvSpPr txBox="1">
            <a:spLocks noChangeArrowheads="1"/>
          </xdr:cNvSpPr>
        </xdr:nvSpPr>
        <xdr:spPr bwMode="auto">
          <a:xfrm>
            <a:off x="0" y="23825"/>
            <a:ext cx="24660" cy="38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6350">
                <a:solidFill>
                  <a:srgbClr val="000000"/>
                </a:solidFill>
                <a:miter lim="800000"/>
                <a:headEnd/>
                <a:tailEnd/>
              </a14:hiddenLine>
            </a:ext>
          </a:extLst>
        </xdr:spPr>
        <xdr:txBody>
          <a:bodyPr vertOverflow="clip" wrap="square" lIns="91440" tIns="45720" rIns="91440" bIns="45720" anchor="t" upright="1"/>
          <a:lstStyle/>
          <a:p>
            <a:pPr algn="l" rtl="0">
              <a:defRPr sz="1000"/>
            </a:pPr>
            <a:r>
              <a:rPr lang="vi-VN" sz="1100" b="1" i="0" u="none" strike="noStrike" baseline="0">
                <a:solidFill>
                  <a:srgbClr val="000000"/>
                </a:solidFill>
                <a:latin typeface="Times New Roman"/>
                <a:cs typeface="Times New Roman"/>
              </a:rPr>
              <a:t>Cước nóng, cước tổng hợp TT Cước</a:t>
            </a:r>
            <a:endParaRPr lang="vi-VN" sz="1300" b="0" i="0" u="none" strike="noStrike" baseline="0">
              <a:solidFill>
                <a:srgbClr val="000000"/>
              </a:solidFill>
              <a:latin typeface="Times New Roman"/>
              <a:cs typeface="Times New Roman"/>
            </a:endParaRPr>
          </a:p>
          <a:p>
            <a:pPr algn="l" rtl="0">
              <a:defRPr sz="1000"/>
            </a:pPr>
            <a:r>
              <a:rPr lang="vi-VN" sz="1200" b="0" i="0" u="none" strike="noStrike" baseline="0">
                <a:solidFill>
                  <a:srgbClr val="000000"/>
                </a:solidFill>
                <a:latin typeface="Times New Roman"/>
                <a:cs typeface="Times New Roman"/>
              </a:rPr>
              <a:t> </a:t>
            </a:r>
          </a:p>
        </xdr:txBody>
      </xdr:sp>
    </xdr:grp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Workstation\0.DU%20AN%20C1\C1Project.ORPMapping.24Nov201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sic Info"/>
      <sheetName val="Resource"/>
      <sheetName val="Comm"/>
      <sheetName val="Action List"/>
      <sheetName val="Issues"/>
    </sheetNames>
    <sheetDataSet>
      <sheetData sheetId="0">
        <row r="1">
          <cell r="B1" t="str">
            <v>C1RT VNP</v>
          </cell>
        </row>
        <row r="2">
          <cell r="B2" t="str">
            <v>C1RT VNP</v>
          </cell>
        </row>
      </sheetData>
      <sheetData sheetId="1" refreshError="1"/>
      <sheetData sheetId="2" refreshError="1"/>
      <sheetData sheetId="3" refreshError="1"/>
      <sheetData sheetId="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8" Type="http://schemas.openxmlformats.org/officeDocument/2006/relationships/hyperlink" Target="mailto:anhnh2@elcom.com.vn" TargetMode="External"/><Relationship Id="rId3" Type="http://schemas.openxmlformats.org/officeDocument/2006/relationships/hyperlink" Target="mailto:huyenltn@elcom.com.vn" TargetMode="External"/><Relationship Id="rId7" Type="http://schemas.openxmlformats.org/officeDocument/2006/relationships/hyperlink" Target="mailto:hongbtt@vinaphone.vn" TargetMode="External"/><Relationship Id="rId2" Type="http://schemas.openxmlformats.org/officeDocument/2006/relationships/hyperlink" Target="mailto:HaiHa.Nguyen@comverse.com" TargetMode="External"/><Relationship Id="rId1" Type="http://schemas.openxmlformats.org/officeDocument/2006/relationships/hyperlink" Target="mailto:thuhong42@gmail.com" TargetMode="External"/><Relationship Id="rId6" Type="http://schemas.openxmlformats.org/officeDocument/2006/relationships/hyperlink" Target="mailto:huongltt@vinaphone.vn" TargetMode="External"/><Relationship Id="rId11" Type="http://schemas.openxmlformats.org/officeDocument/2006/relationships/printerSettings" Target="../printerSettings/printerSettings1.bin"/><Relationship Id="rId5" Type="http://schemas.openxmlformats.org/officeDocument/2006/relationships/hyperlink" Target="mailto:dvhung@vinaphone.vn" TargetMode="External"/><Relationship Id="rId10" Type="http://schemas.openxmlformats.org/officeDocument/2006/relationships/hyperlink" Target="mailto:huongntt3@elcom.com.vn" TargetMode="External"/><Relationship Id="rId4" Type="http://schemas.openxmlformats.org/officeDocument/2006/relationships/hyperlink" Target="mailto:trinhhv@vinaphone.vn" TargetMode="External"/><Relationship Id="rId9" Type="http://schemas.openxmlformats.org/officeDocument/2006/relationships/hyperlink" Target="mailto:phuongktm@elcom.com.vn" TargetMode="External"/></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8"/>
  <sheetViews>
    <sheetView topLeftCell="A4" workbookViewId="0">
      <selection activeCell="B46" sqref="B46:B48"/>
    </sheetView>
  </sheetViews>
  <sheetFormatPr defaultRowHeight="15" x14ac:dyDescent="0.25"/>
  <sheetData>
    <row r="1" spans="1:2" x14ac:dyDescent="0.25">
      <c r="A1" s="134" t="s">
        <v>241</v>
      </c>
    </row>
    <row r="2" spans="1:2" x14ac:dyDescent="0.25">
      <c r="B2" t="s">
        <v>243</v>
      </c>
    </row>
    <row r="3" spans="1:2" x14ac:dyDescent="0.25">
      <c r="B3" t="s">
        <v>246</v>
      </c>
    </row>
    <row r="4" spans="1:2" x14ac:dyDescent="0.25">
      <c r="B4" t="s">
        <v>244</v>
      </c>
    </row>
    <row r="5" spans="1:2" x14ac:dyDescent="0.25">
      <c r="B5" t="s">
        <v>245</v>
      </c>
    </row>
    <row r="6" spans="1:2" x14ac:dyDescent="0.25">
      <c r="B6" t="s">
        <v>252</v>
      </c>
    </row>
    <row r="7" spans="1:2" x14ac:dyDescent="0.25">
      <c r="B7" t="s">
        <v>247</v>
      </c>
    </row>
    <row r="18" spans="1:14" x14ac:dyDescent="0.25">
      <c r="K18" t="s">
        <v>242</v>
      </c>
    </row>
    <row r="24" spans="1:14" x14ac:dyDescent="0.25">
      <c r="A24" s="128" t="s">
        <v>253</v>
      </c>
      <c r="M24" s="128" t="s">
        <v>254</v>
      </c>
      <c r="N24" s="128"/>
    </row>
    <row r="35" spans="1:14" x14ac:dyDescent="0.25">
      <c r="A35" t="s">
        <v>228</v>
      </c>
    </row>
    <row r="36" spans="1:14" x14ac:dyDescent="0.25">
      <c r="A36" t="s">
        <v>229</v>
      </c>
      <c r="M36" s="129" t="s">
        <v>289</v>
      </c>
      <c r="N36" s="130"/>
    </row>
    <row r="37" spans="1:14" x14ac:dyDescent="0.25">
      <c r="M37" s="140" t="s">
        <v>290</v>
      </c>
      <c r="N37" s="131"/>
    </row>
    <row r="38" spans="1:14" x14ac:dyDescent="0.25">
      <c r="A38" s="130" t="s">
        <v>230</v>
      </c>
      <c r="M38" s="140" t="s">
        <v>291</v>
      </c>
    </row>
    <row r="39" spans="1:14" x14ac:dyDescent="0.25">
      <c r="B39" s="131" t="s">
        <v>231</v>
      </c>
      <c r="M39" s="140" t="s">
        <v>292</v>
      </c>
    </row>
    <row r="40" spans="1:14" x14ac:dyDescent="0.25">
      <c r="C40" s="131" t="s">
        <v>255</v>
      </c>
      <c r="M40" s="140" t="s">
        <v>256</v>
      </c>
    </row>
    <row r="41" spans="1:14" x14ac:dyDescent="0.25">
      <c r="C41" s="131" t="s">
        <v>233</v>
      </c>
      <c r="M41" s="140" t="s">
        <v>232</v>
      </c>
    </row>
    <row r="42" spans="1:14" x14ac:dyDescent="0.25">
      <c r="B42" s="131" t="s">
        <v>234</v>
      </c>
    </row>
    <row r="43" spans="1:14" x14ac:dyDescent="0.25">
      <c r="C43" s="131" t="s">
        <v>235</v>
      </c>
    </row>
    <row r="44" spans="1:14" x14ac:dyDescent="0.25">
      <c r="A44" s="132" t="s">
        <v>236</v>
      </c>
    </row>
    <row r="45" spans="1:14" x14ac:dyDescent="0.25">
      <c r="A45" s="133" t="s">
        <v>237</v>
      </c>
    </row>
    <row r="46" spans="1:14" x14ac:dyDescent="0.25">
      <c r="B46" s="140" t="s">
        <v>238</v>
      </c>
    </row>
    <row r="47" spans="1:14" x14ac:dyDescent="0.25">
      <c r="B47" s="140" t="s">
        <v>239</v>
      </c>
    </row>
    <row r="48" spans="1:14" x14ac:dyDescent="0.25">
      <c r="B48" s="140" t="s">
        <v>240</v>
      </c>
    </row>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178"/>
  <sheetViews>
    <sheetView topLeftCell="A106" workbookViewId="0">
      <selection activeCell="B18" sqref="B18"/>
    </sheetView>
  </sheetViews>
  <sheetFormatPr defaultRowHeight="15" x14ac:dyDescent="0.25"/>
  <cols>
    <col min="2" max="2" width="15.7109375" style="47" customWidth="1"/>
  </cols>
  <sheetData>
    <row r="2" spans="1:2" x14ac:dyDescent="0.25">
      <c r="A2" t="s">
        <v>96</v>
      </c>
    </row>
    <row r="3" spans="1:2" x14ac:dyDescent="0.25">
      <c r="A3" s="42" t="s">
        <v>19</v>
      </c>
      <c r="B3" s="48" t="s">
        <v>97</v>
      </c>
    </row>
    <row r="4" spans="1:2" x14ac:dyDescent="0.25">
      <c r="A4" s="42">
        <v>1</v>
      </c>
      <c r="B4" s="48" t="s">
        <v>98</v>
      </c>
    </row>
    <row r="5" spans="1:2" x14ac:dyDescent="0.25">
      <c r="A5" s="42">
        <f>A4+1</f>
        <v>2</v>
      </c>
      <c r="B5" s="48" t="s">
        <v>99</v>
      </c>
    </row>
    <row r="6" spans="1:2" x14ac:dyDescent="0.25">
      <c r="A6" s="42">
        <f t="shared" ref="A6:A69" si="0">A5+1</f>
        <v>3</v>
      </c>
      <c r="B6" s="48" t="s">
        <v>100</v>
      </c>
    </row>
    <row r="7" spans="1:2" x14ac:dyDescent="0.25">
      <c r="A7" s="42">
        <f t="shared" si="0"/>
        <v>4</v>
      </c>
      <c r="B7" s="48" t="s">
        <v>101</v>
      </c>
    </row>
    <row r="8" spans="1:2" x14ac:dyDescent="0.25">
      <c r="A8" s="42">
        <f t="shared" si="0"/>
        <v>5</v>
      </c>
      <c r="B8" s="48" t="s">
        <v>102</v>
      </c>
    </row>
    <row r="9" spans="1:2" x14ac:dyDescent="0.25">
      <c r="A9" s="42">
        <f t="shared" si="0"/>
        <v>6</v>
      </c>
      <c r="B9" s="48" t="s">
        <v>103</v>
      </c>
    </row>
    <row r="10" spans="1:2" x14ac:dyDescent="0.25">
      <c r="A10" s="42">
        <f t="shared" si="0"/>
        <v>7</v>
      </c>
      <c r="B10" s="48" t="s">
        <v>104</v>
      </c>
    </row>
    <row r="11" spans="1:2" x14ac:dyDescent="0.25">
      <c r="A11" s="42">
        <f t="shared" si="0"/>
        <v>8</v>
      </c>
      <c r="B11" s="48" t="s">
        <v>105</v>
      </c>
    </row>
    <row r="12" spans="1:2" x14ac:dyDescent="0.25">
      <c r="A12" s="42">
        <f t="shared" si="0"/>
        <v>9</v>
      </c>
      <c r="B12" s="48" t="s">
        <v>106</v>
      </c>
    </row>
    <row r="13" spans="1:2" x14ac:dyDescent="0.25">
      <c r="A13" s="42">
        <f t="shared" si="0"/>
        <v>10</v>
      </c>
      <c r="B13" s="48" t="s">
        <v>107</v>
      </c>
    </row>
    <row r="14" spans="1:2" x14ac:dyDescent="0.25">
      <c r="A14" s="42">
        <f t="shared" si="0"/>
        <v>11</v>
      </c>
      <c r="B14" s="48" t="s">
        <v>108</v>
      </c>
    </row>
    <row r="15" spans="1:2" x14ac:dyDescent="0.25">
      <c r="A15" s="42">
        <f t="shared" si="0"/>
        <v>12</v>
      </c>
      <c r="B15" s="48">
        <v>841248286575</v>
      </c>
    </row>
    <row r="16" spans="1:2" x14ac:dyDescent="0.25">
      <c r="A16" s="42">
        <f t="shared" si="0"/>
        <v>13</v>
      </c>
      <c r="B16" s="48">
        <v>841243970480</v>
      </c>
    </row>
    <row r="17" spans="1:2" x14ac:dyDescent="0.25">
      <c r="A17" s="42">
        <f t="shared" si="0"/>
        <v>14</v>
      </c>
      <c r="B17" s="48">
        <v>841245425724</v>
      </c>
    </row>
    <row r="18" spans="1:2" x14ac:dyDescent="0.25">
      <c r="A18" s="42">
        <f t="shared" si="0"/>
        <v>15</v>
      </c>
      <c r="B18" s="48">
        <v>841245456278</v>
      </c>
    </row>
    <row r="19" spans="1:2" x14ac:dyDescent="0.25">
      <c r="A19" s="42">
        <f t="shared" si="0"/>
        <v>16</v>
      </c>
      <c r="B19" s="48">
        <v>841245933938</v>
      </c>
    </row>
    <row r="20" spans="1:2" x14ac:dyDescent="0.25">
      <c r="A20" s="42">
        <f t="shared" si="0"/>
        <v>17</v>
      </c>
      <c r="B20" s="48">
        <v>841246765658</v>
      </c>
    </row>
    <row r="21" spans="1:2" x14ac:dyDescent="0.25">
      <c r="A21" s="42">
        <f t="shared" si="0"/>
        <v>18</v>
      </c>
      <c r="B21" s="48">
        <v>841245055449</v>
      </c>
    </row>
    <row r="22" spans="1:2" x14ac:dyDescent="0.25">
      <c r="A22" s="42">
        <f t="shared" si="0"/>
        <v>19</v>
      </c>
      <c r="B22" s="48">
        <v>841244068317</v>
      </c>
    </row>
    <row r="23" spans="1:2" x14ac:dyDescent="0.25">
      <c r="A23" s="42">
        <f t="shared" si="0"/>
        <v>20</v>
      </c>
      <c r="B23" s="48">
        <v>841244498303</v>
      </c>
    </row>
    <row r="24" spans="1:2" x14ac:dyDescent="0.25">
      <c r="A24" s="42">
        <f t="shared" si="0"/>
        <v>21</v>
      </c>
      <c r="B24" s="48">
        <v>841242863077</v>
      </c>
    </row>
    <row r="25" spans="1:2" x14ac:dyDescent="0.25">
      <c r="A25" s="42">
        <f t="shared" si="0"/>
        <v>22</v>
      </c>
      <c r="B25" s="48">
        <v>841242965970</v>
      </c>
    </row>
    <row r="26" spans="1:2" x14ac:dyDescent="0.25">
      <c r="A26" s="42">
        <f t="shared" si="0"/>
        <v>23</v>
      </c>
      <c r="B26" s="48">
        <v>841242552646</v>
      </c>
    </row>
    <row r="27" spans="1:2" x14ac:dyDescent="0.25">
      <c r="A27" s="42">
        <f t="shared" si="0"/>
        <v>24</v>
      </c>
      <c r="B27" s="48">
        <v>841242898759</v>
      </c>
    </row>
    <row r="28" spans="1:2" x14ac:dyDescent="0.25">
      <c r="A28" s="42">
        <f t="shared" si="0"/>
        <v>25</v>
      </c>
      <c r="B28" s="48">
        <v>841242910721</v>
      </c>
    </row>
    <row r="29" spans="1:2" x14ac:dyDescent="0.25">
      <c r="A29" s="42">
        <f t="shared" si="0"/>
        <v>26</v>
      </c>
      <c r="B29" s="48">
        <v>841244201369</v>
      </c>
    </row>
    <row r="30" spans="1:2" x14ac:dyDescent="0.25">
      <c r="A30" s="42">
        <f t="shared" si="0"/>
        <v>27</v>
      </c>
      <c r="B30" s="48">
        <v>841242960625</v>
      </c>
    </row>
    <row r="31" spans="1:2" x14ac:dyDescent="0.25">
      <c r="A31" s="42">
        <f t="shared" si="0"/>
        <v>28</v>
      </c>
      <c r="B31" s="48">
        <v>841248542681</v>
      </c>
    </row>
    <row r="32" spans="1:2" x14ac:dyDescent="0.25">
      <c r="A32" s="42">
        <f t="shared" si="0"/>
        <v>29</v>
      </c>
      <c r="B32" s="48">
        <v>841246121797</v>
      </c>
    </row>
    <row r="33" spans="1:2" x14ac:dyDescent="0.25">
      <c r="A33" s="42">
        <f t="shared" si="0"/>
        <v>30</v>
      </c>
      <c r="B33" s="48">
        <v>841246552839</v>
      </c>
    </row>
    <row r="34" spans="1:2" x14ac:dyDescent="0.25">
      <c r="A34" s="42">
        <f t="shared" si="0"/>
        <v>31</v>
      </c>
      <c r="B34" s="48">
        <v>841245055975</v>
      </c>
    </row>
    <row r="35" spans="1:2" x14ac:dyDescent="0.25">
      <c r="A35" s="42">
        <f t="shared" si="0"/>
        <v>32</v>
      </c>
      <c r="B35" s="48">
        <v>841243780506</v>
      </c>
    </row>
    <row r="36" spans="1:2" x14ac:dyDescent="0.25">
      <c r="A36" s="42">
        <f t="shared" si="0"/>
        <v>33</v>
      </c>
      <c r="B36" s="48">
        <v>841245343302</v>
      </c>
    </row>
    <row r="37" spans="1:2" x14ac:dyDescent="0.25">
      <c r="A37" s="42">
        <f t="shared" si="0"/>
        <v>34</v>
      </c>
      <c r="B37" s="48">
        <v>841249604916</v>
      </c>
    </row>
    <row r="38" spans="1:2" x14ac:dyDescent="0.25">
      <c r="A38" s="42">
        <f t="shared" si="0"/>
        <v>35</v>
      </c>
      <c r="B38" s="48">
        <v>841249272431</v>
      </c>
    </row>
    <row r="39" spans="1:2" x14ac:dyDescent="0.25">
      <c r="A39" s="42">
        <f t="shared" si="0"/>
        <v>36</v>
      </c>
      <c r="B39" s="48">
        <v>841244797593</v>
      </c>
    </row>
    <row r="40" spans="1:2" x14ac:dyDescent="0.25">
      <c r="A40" s="42">
        <f t="shared" si="0"/>
        <v>37</v>
      </c>
      <c r="B40" s="48">
        <v>841244912921</v>
      </c>
    </row>
    <row r="41" spans="1:2" x14ac:dyDescent="0.25">
      <c r="A41" s="42">
        <f t="shared" si="0"/>
        <v>38</v>
      </c>
      <c r="B41" s="48">
        <v>841248779117</v>
      </c>
    </row>
    <row r="42" spans="1:2" x14ac:dyDescent="0.25">
      <c r="A42" s="42">
        <f t="shared" si="0"/>
        <v>39</v>
      </c>
      <c r="B42" s="48">
        <v>841249009808</v>
      </c>
    </row>
    <row r="43" spans="1:2" x14ac:dyDescent="0.25">
      <c r="A43" s="42">
        <f t="shared" si="0"/>
        <v>40</v>
      </c>
      <c r="B43" s="48">
        <v>841242150559</v>
      </c>
    </row>
    <row r="44" spans="1:2" x14ac:dyDescent="0.25">
      <c r="A44" s="42">
        <f t="shared" si="0"/>
        <v>41</v>
      </c>
      <c r="B44" s="48">
        <v>84912299000</v>
      </c>
    </row>
    <row r="45" spans="1:2" x14ac:dyDescent="0.25">
      <c r="A45" s="42">
        <f t="shared" si="0"/>
        <v>42</v>
      </c>
      <c r="B45" s="48">
        <v>84912442621</v>
      </c>
    </row>
    <row r="46" spans="1:2" x14ac:dyDescent="0.25">
      <c r="A46" s="42">
        <f t="shared" si="0"/>
        <v>43</v>
      </c>
      <c r="B46" s="48">
        <v>84912444222</v>
      </c>
    </row>
    <row r="47" spans="1:2" x14ac:dyDescent="0.25">
      <c r="A47" s="42">
        <f t="shared" si="0"/>
        <v>44</v>
      </c>
      <c r="B47" s="48">
        <v>84912665566</v>
      </c>
    </row>
    <row r="48" spans="1:2" x14ac:dyDescent="0.25">
      <c r="A48" s="42">
        <f t="shared" si="0"/>
        <v>45</v>
      </c>
      <c r="B48" s="48">
        <v>84912676767</v>
      </c>
    </row>
    <row r="49" spans="1:2" x14ac:dyDescent="0.25">
      <c r="A49" s="42">
        <f t="shared" si="0"/>
        <v>46</v>
      </c>
      <c r="B49" s="48">
        <v>84912926699</v>
      </c>
    </row>
    <row r="50" spans="1:2" x14ac:dyDescent="0.25">
      <c r="A50" s="42">
        <f t="shared" si="0"/>
        <v>47</v>
      </c>
      <c r="B50" s="48">
        <v>84913200061</v>
      </c>
    </row>
    <row r="51" spans="1:2" x14ac:dyDescent="0.25">
      <c r="A51" s="42">
        <f t="shared" si="0"/>
        <v>48</v>
      </c>
      <c r="B51" s="48">
        <v>84913200175</v>
      </c>
    </row>
    <row r="52" spans="1:2" x14ac:dyDescent="0.25">
      <c r="A52" s="42">
        <f t="shared" si="0"/>
        <v>49</v>
      </c>
      <c r="B52" s="48">
        <v>84913208228</v>
      </c>
    </row>
    <row r="53" spans="1:2" x14ac:dyDescent="0.25">
      <c r="A53" s="42">
        <f t="shared" si="0"/>
        <v>50</v>
      </c>
      <c r="B53" s="48">
        <v>84913355777</v>
      </c>
    </row>
    <row r="54" spans="1:2" x14ac:dyDescent="0.25">
      <c r="A54" s="42">
        <f t="shared" si="0"/>
        <v>51</v>
      </c>
      <c r="B54" s="48">
        <v>84913696888</v>
      </c>
    </row>
    <row r="55" spans="1:2" x14ac:dyDescent="0.25">
      <c r="A55" s="42">
        <f t="shared" si="0"/>
        <v>52</v>
      </c>
      <c r="B55" s="48">
        <v>84915352222</v>
      </c>
    </row>
    <row r="56" spans="1:2" x14ac:dyDescent="0.25">
      <c r="A56" s="42">
        <f t="shared" si="0"/>
        <v>53</v>
      </c>
      <c r="B56" s="48">
        <v>84915359999</v>
      </c>
    </row>
    <row r="57" spans="1:2" x14ac:dyDescent="0.25">
      <c r="A57" s="42">
        <f t="shared" si="0"/>
        <v>54</v>
      </c>
      <c r="B57" s="48">
        <v>84915969789</v>
      </c>
    </row>
    <row r="58" spans="1:2" x14ac:dyDescent="0.25">
      <c r="A58" s="42">
        <f t="shared" si="0"/>
        <v>55</v>
      </c>
      <c r="B58" s="48">
        <v>84916362636</v>
      </c>
    </row>
    <row r="59" spans="1:2" x14ac:dyDescent="0.25">
      <c r="A59" s="42">
        <f t="shared" si="0"/>
        <v>56</v>
      </c>
      <c r="B59" s="48">
        <v>84917286789</v>
      </c>
    </row>
    <row r="60" spans="1:2" x14ac:dyDescent="0.25">
      <c r="A60" s="42">
        <f t="shared" si="0"/>
        <v>57</v>
      </c>
      <c r="B60" s="48">
        <v>84918042029</v>
      </c>
    </row>
    <row r="61" spans="1:2" x14ac:dyDescent="0.25">
      <c r="A61" s="42">
        <f t="shared" si="0"/>
        <v>58</v>
      </c>
      <c r="B61" s="48">
        <v>84918080382</v>
      </c>
    </row>
    <row r="62" spans="1:2" x14ac:dyDescent="0.25">
      <c r="A62" s="42">
        <f t="shared" si="0"/>
        <v>59</v>
      </c>
      <c r="B62" s="48">
        <v>84918333000</v>
      </c>
    </row>
    <row r="63" spans="1:2" x14ac:dyDescent="0.25">
      <c r="A63" s="42">
        <f t="shared" si="0"/>
        <v>60</v>
      </c>
      <c r="B63" s="48">
        <v>84918363366</v>
      </c>
    </row>
    <row r="64" spans="1:2" x14ac:dyDescent="0.25">
      <c r="A64" s="42">
        <f t="shared" si="0"/>
        <v>61</v>
      </c>
      <c r="B64" s="48">
        <v>84918376666</v>
      </c>
    </row>
    <row r="65" spans="1:2" x14ac:dyDescent="0.25">
      <c r="A65" s="42">
        <f t="shared" si="0"/>
        <v>62</v>
      </c>
      <c r="B65" s="48">
        <v>84918681268</v>
      </c>
    </row>
    <row r="66" spans="1:2" x14ac:dyDescent="0.25">
      <c r="A66" s="42">
        <f t="shared" si="0"/>
        <v>63</v>
      </c>
      <c r="B66" s="48">
        <v>84918854888</v>
      </c>
    </row>
    <row r="67" spans="1:2" x14ac:dyDescent="0.25">
      <c r="A67" s="42">
        <f t="shared" si="0"/>
        <v>64</v>
      </c>
      <c r="B67" s="48">
        <v>84918855588</v>
      </c>
    </row>
    <row r="68" spans="1:2" x14ac:dyDescent="0.25">
      <c r="A68" s="42">
        <f t="shared" si="0"/>
        <v>65</v>
      </c>
      <c r="B68" s="48">
        <v>84919223366</v>
      </c>
    </row>
    <row r="69" spans="1:2" x14ac:dyDescent="0.25">
      <c r="A69" s="42">
        <f t="shared" si="0"/>
        <v>66</v>
      </c>
      <c r="B69" s="48">
        <v>84919553388</v>
      </c>
    </row>
    <row r="70" spans="1:2" x14ac:dyDescent="0.25">
      <c r="A70" s="42">
        <f t="shared" ref="A70:A133" si="1">A69+1</f>
        <v>67</v>
      </c>
      <c r="B70" s="48">
        <v>84919806789</v>
      </c>
    </row>
    <row r="71" spans="1:2" x14ac:dyDescent="0.25">
      <c r="A71" s="42">
        <f t="shared" si="1"/>
        <v>68</v>
      </c>
      <c r="B71" s="48">
        <v>84919896688</v>
      </c>
    </row>
    <row r="72" spans="1:2" x14ac:dyDescent="0.25">
      <c r="A72" s="42">
        <f t="shared" si="1"/>
        <v>69</v>
      </c>
      <c r="B72" s="48">
        <v>84919925588</v>
      </c>
    </row>
    <row r="73" spans="1:2" x14ac:dyDescent="0.25">
      <c r="A73" s="42">
        <f t="shared" si="1"/>
        <v>70</v>
      </c>
      <c r="B73" s="48">
        <v>84943606818</v>
      </c>
    </row>
    <row r="74" spans="1:2" x14ac:dyDescent="0.25">
      <c r="A74" s="42">
        <f t="shared" si="1"/>
        <v>71</v>
      </c>
      <c r="B74" s="48">
        <v>84944121086</v>
      </c>
    </row>
    <row r="75" spans="1:2" x14ac:dyDescent="0.25">
      <c r="A75" s="42">
        <f t="shared" si="1"/>
        <v>72</v>
      </c>
      <c r="B75" s="48">
        <v>84948096688</v>
      </c>
    </row>
    <row r="76" spans="1:2" x14ac:dyDescent="0.25">
      <c r="A76" s="42">
        <f t="shared" si="1"/>
        <v>73</v>
      </c>
      <c r="B76" s="48">
        <v>84949976868</v>
      </c>
    </row>
    <row r="77" spans="1:2" x14ac:dyDescent="0.25">
      <c r="A77" s="42">
        <f t="shared" si="1"/>
        <v>74</v>
      </c>
      <c r="B77" s="48">
        <v>841237000001</v>
      </c>
    </row>
    <row r="78" spans="1:2" x14ac:dyDescent="0.25">
      <c r="A78" s="42">
        <f t="shared" si="1"/>
        <v>75</v>
      </c>
      <c r="B78" s="48">
        <v>84913200034</v>
      </c>
    </row>
    <row r="79" spans="1:2" x14ac:dyDescent="0.25">
      <c r="A79" s="42">
        <f t="shared" si="1"/>
        <v>76</v>
      </c>
      <c r="B79" s="48">
        <v>84913200044</v>
      </c>
    </row>
    <row r="80" spans="1:2" x14ac:dyDescent="0.25">
      <c r="A80" s="42">
        <f t="shared" si="1"/>
        <v>77</v>
      </c>
      <c r="B80" s="48">
        <v>84913200084</v>
      </c>
    </row>
    <row r="81" spans="1:2" x14ac:dyDescent="0.25">
      <c r="A81" s="42">
        <f t="shared" si="1"/>
        <v>78</v>
      </c>
      <c r="B81" s="48">
        <v>84913200038</v>
      </c>
    </row>
    <row r="82" spans="1:2" x14ac:dyDescent="0.25">
      <c r="A82" s="42">
        <f t="shared" si="1"/>
        <v>79</v>
      </c>
      <c r="B82" s="48">
        <v>84913232200</v>
      </c>
    </row>
    <row r="83" spans="1:2" x14ac:dyDescent="0.25">
      <c r="A83" s="42">
        <f t="shared" si="1"/>
        <v>80</v>
      </c>
      <c r="B83" s="48">
        <v>84914498970</v>
      </c>
    </row>
    <row r="84" spans="1:2" x14ac:dyDescent="0.25">
      <c r="A84" s="42">
        <f t="shared" si="1"/>
        <v>81</v>
      </c>
      <c r="B84" s="48">
        <v>84913300000</v>
      </c>
    </row>
    <row r="85" spans="1:2" x14ac:dyDescent="0.25">
      <c r="A85" s="42">
        <f t="shared" si="1"/>
        <v>82</v>
      </c>
      <c r="B85" s="48">
        <v>84912999524</v>
      </c>
    </row>
    <row r="86" spans="1:2" x14ac:dyDescent="0.25">
      <c r="A86" s="42">
        <f t="shared" si="1"/>
        <v>83</v>
      </c>
      <c r="B86" s="48">
        <v>84912122666</v>
      </c>
    </row>
    <row r="87" spans="1:2" x14ac:dyDescent="0.25">
      <c r="A87" s="42">
        <f t="shared" si="1"/>
        <v>84</v>
      </c>
      <c r="B87" s="48">
        <v>84912400043</v>
      </c>
    </row>
    <row r="88" spans="1:2" x14ac:dyDescent="0.25">
      <c r="A88" s="42">
        <f t="shared" si="1"/>
        <v>85</v>
      </c>
      <c r="B88" s="48">
        <v>84912390048</v>
      </c>
    </row>
    <row r="89" spans="1:2" x14ac:dyDescent="0.25">
      <c r="A89" s="42">
        <f t="shared" si="1"/>
        <v>86</v>
      </c>
      <c r="B89" s="48">
        <v>84913235577</v>
      </c>
    </row>
    <row r="90" spans="1:2" x14ac:dyDescent="0.25">
      <c r="A90" s="42">
        <f t="shared" si="1"/>
        <v>87</v>
      </c>
      <c r="B90" s="48">
        <v>84912400058</v>
      </c>
    </row>
    <row r="91" spans="1:2" x14ac:dyDescent="0.25">
      <c r="A91" s="42">
        <f t="shared" si="1"/>
        <v>88</v>
      </c>
      <c r="B91" s="48">
        <v>84913201183</v>
      </c>
    </row>
    <row r="92" spans="1:2" x14ac:dyDescent="0.25">
      <c r="A92" s="42">
        <f t="shared" si="1"/>
        <v>89</v>
      </c>
      <c r="B92" s="48">
        <v>84913275440</v>
      </c>
    </row>
    <row r="93" spans="1:2" x14ac:dyDescent="0.25">
      <c r="A93" s="42">
        <f t="shared" si="1"/>
        <v>90</v>
      </c>
      <c r="B93" s="48">
        <v>84913275441</v>
      </c>
    </row>
    <row r="94" spans="1:2" x14ac:dyDescent="0.25">
      <c r="A94" s="42">
        <f t="shared" si="1"/>
        <v>91</v>
      </c>
      <c r="B94" s="48">
        <v>84913275442</v>
      </c>
    </row>
    <row r="95" spans="1:2" x14ac:dyDescent="0.25">
      <c r="A95" s="42">
        <f t="shared" si="1"/>
        <v>92</v>
      </c>
      <c r="B95" s="48">
        <v>84913275443</v>
      </c>
    </row>
    <row r="96" spans="1:2" x14ac:dyDescent="0.25">
      <c r="A96" s="42">
        <f t="shared" si="1"/>
        <v>93</v>
      </c>
      <c r="B96" s="48">
        <v>84913231941</v>
      </c>
    </row>
    <row r="97" spans="1:2" x14ac:dyDescent="0.25">
      <c r="A97" s="42">
        <f t="shared" si="1"/>
        <v>94</v>
      </c>
      <c r="B97" s="48">
        <v>84913231943</v>
      </c>
    </row>
    <row r="98" spans="1:2" x14ac:dyDescent="0.25">
      <c r="A98" s="42">
        <f t="shared" si="1"/>
        <v>95</v>
      </c>
      <c r="B98" s="48">
        <v>84913217490</v>
      </c>
    </row>
    <row r="99" spans="1:2" x14ac:dyDescent="0.25">
      <c r="A99" s="42">
        <f t="shared" si="1"/>
        <v>96</v>
      </c>
      <c r="B99" s="48">
        <v>84913217497</v>
      </c>
    </row>
    <row r="100" spans="1:2" x14ac:dyDescent="0.25">
      <c r="A100" s="42">
        <f t="shared" si="1"/>
        <v>97</v>
      </c>
      <c r="B100" s="48">
        <v>84913217492</v>
      </c>
    </row>
    <row r="101" spans="1:2" x14ac:dyDescent="0.25">
      <c r="A101" s="42">
        <f t="shared" si="1"/>
        <v>98</v>
      </c>
      <c r="B101" s="48">
        <v>84915900059</v>
      </c>
    </row>
    <row r="102" spans="1:2" x14ac:dyDescent="0.25">
      <c r="A102" s="42">
        <f t="shared" si="1"/>
        <v>99</v>
      </c>
      <c r="B102" s="48">
        <v>84915344276</v>
      </c>
    </row>
    <row r="103" spans="1:2" x14ac:dyDescent="0.25">
      <c r="A103" s="42">
        <f t="shared" si="1"/>
        <v>100</v>
      </c>
      <c r="B103" s="48">
        <v>84919737373</v>
      </c>
    </row>
    <row r="104" spans="1:2" x14ac:dyDescent="0.25">
      <c r="A104" s="42">
        <f t="shared" si="1"/>
        <v>101</v>
      </c>
      <c r="B104" s="48">
        <v>84913217493</v>
      </c>
    </row>
    <row r="105" spans="1:2" x14ac:dyDescent="0.25">
      <c r="A105" s="42">
        <f t="shared" si="1"/>
        <v>102</v>
      </c>
      <c r="B105" s="48">
        <v>84919296688</v>
      </c>
    </row>
    <row r="106" spans="1:2" x14ac:dyDescent="0.25">
      <c r="A106" s="42">
        <f t="shared" si="1"/>
        <v>103</v>
      </c>
      <c r="B106" s="48">
        <v>84915066661</v>
      </c>
    </row>
    <row r="107" spans="1:2" x14ac:dyDescent="0.25">
      <c r="A107" s="42">
        <f t="shared" si="1"/>
        <v>104</v>
      </c>
      <c r="B107" s="48">
        <v>84916169911</v>
      </c>
    </row>
    <row r="108" spans="1:2" x14ac:dyDescent="0.25">
      <c r="A108" s="42">
        <f t="shared" si="1"/>
        <v>105</v>
      </c>
      <c r="B108" s="48">
        <v>84913240616</v>
      </c>
    </row>
    <row r="109" spans="1:2" x14ac:dyDescent="0.25">
      <c r="A109" s="42">
        <f t="shared" si="1"/>
        <v>106</v>
      </c>
      <c r="B109" s="48">
        <v>84913251087</v>
      </c>
    </row>
    <row r="110" spans="1:2" x14ac:dyDescent="0.25">
      <c r="A110" s="42">
        <f t="shared" si="1"/>
        <v>107</v>
      </c>
      <c r="B110" s="48">
        <v>84913238808</v>
      </c>
    </row>
    <row r="111" spans="1:2" x14ac:dyDescent="0.25">
      <c r="A111" s="42">
        <f t="shared" si="1"/>
        <v>108</v>
      </c>
      <c r="B111" s="48">
        <v>84919293999</v>
      </c>
    </row>
    <row r="112" spans="1:2" x14ac:dyDescent="0.25">
      <c r="A112" s="42">
        <f t="shared" si="1"/>
        <v>109</v>
      </c>
      <c r="B112" s="48">
        <v>84913222606</v>
      </c>
    </row>
    <row r="113" spans="1:2" x14ac:dyDescent="0.25">
      <c r="A113" s="42">
        <f t="shared" si="1"/>
        <v>110</v>
      </c>
      <c r="B113" s="48">
        <v>84915344264</v>
      </c>
    </row>
    <row r="114" spans="1:2" x14ac:dyDescent="0.25">
      <c r="A114" s="42">
        <f t="shared" si="1"/>
        <v>111</v>
      </c>
      <c r="B114" s="48">
        <v>84912570849</v>
      </c>
    </row>
    <row r="115" spans="1:2" x14ac:dyDescent="0.25">
      <c r="A115" s="42">
        <f t="shared" si="1"/>
        <v>112</v>
      </c>
      <c r="B115" s="48">
        <v>84913534254</v>
      </c>
    </row>
    <row r="116" spans="1:2" x14ac:dyDescent="0.25">
      <c r="A116" s="42">
        <f t="shared" si="1"/>
        <v>113</v>
      </c>
      <c r="B116" s="48">
        <v>84912304789</v>
      </c>
    </row>
    <row r="117" spans="1:2" x14ac:dyDescent="0.25">
      <c r="A117" s="42">
        <f t="shared" si="1"/>
        <v>114</v>
      </c>
      <c r="B117" s="48">
        <v>84913240714</v>
      </c>
    </row>
    <row r="118" spans="1:2" x14ac:dyDescent="0.25">
      <c r="A118" s="42">
        <f t="shared" si="1"/>
        <v>115</v>
      </c>
      <c r="B118" s="48">
        <v>84913281025</v>
      </c>
    </row>
    <row r="119" spans="1:2" x14ac:dyDescent="0.25">
      <c r="A119" s="42">
        <f t="shared" si="1"/>
        <v>116</v>
      </c>
      <c r="B119" s="48">
        <v>84913035588</v>
      </c>
    </row>
    <row r="120" spans="1:2" x14ac:dyDescent="0.25">
      <c r="A120" s="42">
        <f t="shared" si="1"/>
        <v>117</v>
      </c>
      <c r="B120" s="48">
        <v>84913281034</v>
      </c>
    </row>
    <row r="121" spans="1:2" x14ac:dyDescent="0.25">
      <c r="A121" s="42">
        <f t="shared" si="1"/>
        <v>118</v>
      </c>
      <c r="B121" s="48">
        <v>84913232389</v>
      </c>
    </row>
    <row r="122" spans="1:2" x14ac:dyDescent="0.25">
      <c r="A122" s="42">
        <f t="shared" si="1"/>
        <v>119</v>
      </c>
      <c r="B122" s="48">
        <v>84913800089</v>
      </c>
    </row>
    <row r="123" spans="1:2" x14ac:dyDescent="0.25">
      <c r="A123" s="42">
        <f t="shared" si="1"/>
        <v>120</v>
      </c>
      <c r="B123" s="48">
        <v>84913893111</v>
      </c>
    </row>
    <row r="124" spans="1:2" x14ac:dyDescent="0.25">
      <c r="A124" s="42">
        <f t="shared" si="1"/>
        <v>121</v>
      </c>
      <c r="B124" s="48">
        <v>84913800017</v>
      </c>
    </row>
    <row r="125" spans="1:2" x14ac:dyDescent="0.25">
      <c r="A125" s="42">
        <f t="shared" si="1"/>
        <v>122</v>
      </c>
      <c r="B125" s="48">
        <v>84913903322</v>
      </c>
    </row>
    <row r="126" spans="1:2" x14ac:dyDescent="0.25">
      <c r="A126" s="42">
        <f t="shared" si="1"/>
        <v>123</v>
      </c>
      <c r="B126" s="48">
        <v>84913800090</v>
      </c>
    </row>
    <row r="127" spans="1:2" x14ac:dyDescent="0.25">
      <c r="A127" s="42">
        <f t="shared" si="1"/>
        <v>124</v>
      </c>
      <c r="B127" s="48">
        <v>84918016767</v>
      </c>
    </row>
    <row r="128" spans="1:2" x14ac:dyDescent="0.25">
      <c r="A128" s="42">
        <f t="shared" si="1"/>
        <v>125</v>
      </c>
      <c r="B128" s="48">
        <v>84914174546</v>
      </c>
    </row>
    <row r="129" spans="1:2" x14ac:dyDescent="0.25">
      <c r="A129" s="42">
        <f t="shared" si="1"/>
        <v>126</v>
      </c>
      <c r="B129" s="48">
        <v>84914174300</v>
      </c>
    </row>
    <row r="130" spans="1:2" x14ac:dyDescent="0.25">
      <c r="A130" s="42">
        <f t="shared" si="1"/>
        <v>127</v>
      </c>
      <c r="B130" s="48">
        <v>84918305130</v>
      </c>
    </row>
    <row r="131" spans="1:2" x14ac:dyDescent="0.25">
      <c r="A131" s="42">
        <f t="shared" si="1"/>
        <v>128</v>
      </c>
      <c r="B131" s="48">
        <v>84913681138</v>
      </c>
    </row>
    <row r="132" spans="1:2" x14ac:dyDescent="0.25">
      <c r="A132" s="42">
        <f t="shared" si="1"/>
        <v>129</v>
      </c>
      <c r="B132" s="48">
        <v>84913800064</v>
      </c>
    </row>
    <row r="133" spans="1:2" x14ac:dyDescent="0.25">
      <c r="A133" s="42">
        <f t="shared" si="1"/>
        <v>130</v>
      </c>
      <c r="B133" s="48">
        <v>84916788826</v>
      </c>
    </row>
    <row r="134" spans="1:2" x14ac:dyDescent="0.25">
      <c r="A134" s="42">
        <f t="shared" ref="A134:A178" si="2">A133+1</f>
        <v>131</v>
      </c>
      <c r="B134" s="48">
        <v>84916788827</v>
      </c>
    </row>
    <row r="135" spans="1:2" x14ac:dyDescent="0.25">
      <c r="A135" s="42">
        <f t="shared" si="2"/>
        <v>132</v>
      </c>
      <c r="B135" s="48">
        <v>84916788825</v>
      </c>
    </row>
    <row r="136" spans="1:2" x14ac:dyDescent="0.25">
      <c r="A136" s="42">
        <f t="shared" si="2"/>
        <v>133</v>
      </c>
      <c r="B136" s="48">
        <v>84913806434</v>
      </c>
    </row>
    <row r="137" spans="1:2" x14ac:dyDescent="0.25">
      <c r="A137" s="42">
        <f t="shared" si="2"/>
        <v>134</v>
      </c>
      <c r="B137" s="48">
        <v>84913800074</v>
      </c>
    </row>
    <row r="138" spans="1:2" x14ac:dyDescent="0.25">
      <c r="A138" s="42">
        <f t="shared" si="2"/>
        <v>135</v>
      </c>
      <c r="B138" s="48">
        <v>84913800075</v>
      </c>
    </row>
    <row r="139" spans="1:2" x14ac:dyDescent="0.25">
      <c r="A139" s="42">
        <f t="shared" si="2"/>
        <v>136</v>
      </c>
      <c r="B139" s="48">
        <v>84913800060</v>
      </c>
    </row>
    <row r="140" spans="1:2" x14ac:dyDescent="0.25">
      <c r="A140" s="42">
        <f t="shared" si="2"/>
        <v>137</v>
      </c>
      <c r="B140" s="48">
        <v>84913800068</v>
      </c>
    </row>
    <row r="141" spans="1:2" x14ac:dyDescent="0.25">
      <c r="A141" s="42">
        <f t="shared" si="2"/>
        <v>138</v>
      </c>
      <c r="B141" s="48">
        <v>84913906920</v>
      </c>
    </row>
    <row r="142" spans="1:2" x14ac:dyDescent="0.25">
      <c r="A142" s="42">
        <f t="shared" si="2"/>
        <v>139</v>
      </c>
      <c r="B142" s="48">
        <v>84913903953</v>
      </c>
    </row>
    <row r="143" spans="1:2" x14ac:dyDescent="0.25">
      <c r="A143" s="42">
        <f t="shared" si="2"/>
        <v>140</v>
      </c>
      <c r="B143" s="48">
        <v>84913800091</v>
      </c>
    </row>
    <row r="144" spans="1:2" x14ac:dyDescent="0.25">
      <c r="A144" s="42">
        <f t="shared" si="2"/>
        <v>141</v>
      </c>
      <c r="B144" s="48">
        <v>84913974222</v>
      </c>
    </row>
    <row r="145" spans="1:2" x14ac:dyDescent="0.25">
      <c r="A145" s="42">
        <f t="shared" si="2"/>
        <v>142</v>
      </c>
      <c r="B145" s="48">
        <v>84918246191</v>
      </c>
    </row>
    <row r="146" spans="1:2" x14ac:dyDescent="0.25">
      <c r="A146" s="42">
        <f t="shared" si="2"/>
        <v>143</v>
      </c>
      <c r="B146" s="48">
        <v>84912070881</v>
      </c>
    </row>
    <row r="147" spans="1:2" x14ac:dyDescent="0.25">
      <c r="A147" s="42">
        <f t="shared" si="2"/>
        <v>144</v>
      </c>
      <c r="B147" s="48">
        <v>84916060090</v>
      </c>
    </row>
    <row r="148" spans="1:2" x14ac:dyDescent="0.25">
      <c r="A148" s="42">
        <f t="shared" si="2"/>
        <v>145</v>
      </c>
      <c r="B148" s="48">
        <v>84918811018</v>
      </c>
    </row>
    <row r="149" spans="1:2" x14ac:dyDescent="0.25">
      <c r="A149" s="42">
        <f t="shared" si="2"/>
        <v>146</v>
      </c>
      <c r="B149" s="48">
        <v>84917373138</v>
      </c>
    </row>
    <row r="150" spans="1:2" x14ac:dyDescent="0.25">
      <c r="A150" s="42">
        <f t="shared" si="2"/>
        <v>147</v>
      </c>
      <c r="B150" s="48">
        <v>84913710708</v>
      </c>
    </row>
    <row r="151" spans="1:2" x14ac:dyDescent="0.25">
      <c r="A151" s="42">
        <f t="shared" si="2"/>
        <v>148</v>
      </c>
      <c r="B151" s="48">
        <v>84913866698</v>
      </c>
    </row>
    <row r="152" spans="1:2" x14ac:dyDescent="0.25">
      <c r="A152" s="42">
        <f t="shared" si="2"/>
        <v>149</v>
      </c>
      <c r="B152" s="48">
        <v>84913905515</v>
      </c>
    </row>
    <row r="153" spans="1:2" x14ac:dyDescent="0.25">
      <c r="A153" s="42">
        <f t="shared" si="2"/>
        <v>150</v>
      </c>
      <c r="B153" s="48">
        <v>84913907031</v>
      </c>
    </row>
    <row r="154" spans="1:2" x14ac:dyDescent="0.25">
      <c r="A154" s="42">
        <f t="shared" si="2"/>
        <v>151</v>
      </c>
      <c r="B154" s="48">
        <v>84913908803</v>
      </c>
    </row>
    <row r="155" spans="1:2" x14ac:dyDescent="0.25">
      <c r="A155" s="42">
        <f t="shared" si="2"/>
        <v>152</v>
      </c>
      <c r="B155" s="48">
        <v>84914174299</v>
      </c>
    </row>
    <row r="156" spans="1:2" x14ac:dyDescent="0.25">
      <c r="A156" s="42">
        <f t="shared" si="2"/>
        <v>153</v>
      </c>
      <c r="B156" s="48">
        <v>84914407939</v>
      </c>
    </row>
    <row r="157" spans="1:2" x14ac:dyDescent="0.25">
      <c r="A157" s="42">
        <f t="shared" si="2"/>
        <v>154</v>
      </c>
      <c r="B157" s="48">
        <v>84916000046</v>
      </c>
    </row>
    <row r="158" spans="1:2" x14ac:dyDescent="0.25">
      <c r="A158" s="42">
        <f t="shared" si="2"/>
        <v>155</v>
      </c>
      <c r="B158" s="48">
        <v>84916209789</v>
      </c>
    </row>
    <row r="159" spans="1:2" x14ac:dyDescent="0.25">
      <c r="A159" s="42">
        <f t="shared" si="2"/>
        <v>156</v>
      </c>
      <c r="B159" s="48">
        <v>84917067977</v>
      </c>
    </row>
    <row r="160" spans="1:2" x14ac:dyDescent="0.25">
      <c r="A160" s="42">
        <f t="shared" si="2"/>
        <v>157</v>
      </c>
      <c r="B160" s="48">
        <v>84917330608</v>
      </c>
    </row>
    <row r="161" spans="1:2" x14ac:dyDescent="0.25">
      <c r="A161" s="42">
        <f t="shared" si="2"/>
        <v>158</v>
      </c>
      <c r="B161" s="48">
        <v>84917450878</v>
      </c>
    </row>
    <row r="162" spans="1:2" x14ac:dyDescent="0.25">
      <c r="A162" s="42">
        <f t="shared" si="2"/>
        <v>159</v>
      </c>
      <c r="B162" s="48">
        <v>84918188464</v>
      </c>
    </row>
    <row r="163" spans="1:2" x14ac:dyDescent="0.25">
      <c r="A163" s="42">
        <f t="shared" si="2"/>
        <v>160</v>
      </c>
      <c r="B163" s="48">
        <v>84918333131</v>
      </c>
    </row>
    <row r="164" spans="1:2" x14ac:dyDescent="0.25">
      <c r="A164" s="42">
        <f t="shared" si="2"/>
        <v>161</v>
      </c>
      <c r="B164" s="48">
        <v>84918333767</v>
      </c>
    </row>
    <row r="165" spans="1:2" x14ac:dyDescent="0.25">
      <c r="A165" s="42">
        <f t="shared" si="2"/>
        <v>162</v>
      </c>
      <c r="B165" s="48">
        <v>84918341341</v>
      </c>
    </row>
    <row r="166" spans="1:2" x14ac:dyDescent="0.25">
      <c r="A166" s="42">
        <f t="shared" si="2"/>
        <v>163</v>
      </c>
      <c r="B166" s="48">
        <v>84918517188</v>
      </c>
    </row>
    <row r="167" spans="1:2" x14ac:dyDescent="0.25">
      <c r="A167" s="42">
        <f t="shared" si="2"/>
        <v>164</v>
      </c>
      <c r="B167" s="48">
        <v>84918647325</v>
      </c>
    </row>
    <row r="168" spans="1:2" x14ac:dyDescent="0.25">
      <c r="A168" s="42">
        <f t="shared" si="2"/>
        <v>165</v>
      </c>
      <c r="B168" s="48">
        <v>84918800038</v>
      </c>
    </row>
    <row r="169" spans="1:2" x14ac:dyDescent="0.25">
      <c r="A169" s="42">
        <f t="shared" si="2"/>
        <v>166</v>
      </c>
      <c r="B169" s="48">
        <v>84919235959</v>
      </c>
    </row>
    <row r="170" spans="1:2" x14ac:dyDescent="0.25">
      <c r="A170" s="42">
        <f t="shared" si="2"/>
        <v>167</v>
      </c>
      <c r="B170" s="48">
        <v>84919338898</v>
      </c>
    </row>
    <row r="171" spans="1:2" x14ac:dyDescent="0.25">
      <c r="A171" s="42">
        <f t="shared" si="2"/>
        <v>168</v>
      </c>
      <c r="B171" s="48">
        <v>84919566665</v>
      </c>
    </row>
    <row r="172" spans="1:2" x14ac:dyDescent="0.25">
      <c r="A172" s="42">
        <f t="shared" si="2"/>
        <v>169</v>
      </c>
      <c r="B172" s="48">
        <v>84919696967</v>
      </c>
    </row>
    <row r="173" spans="1:2" x14ac:dyDescent="0.25">
      <c r="A173" s="42">
        <f t="shared" si="2"/>
        <v>170</v>
      </c>
      <c r="B173" s="48">
        <v>84919700078</v>
      </c>
    </row>
    <row r="174" spans="1:2" x14ac:dyDescent="0.25">
      <c r="A174" s="42">
        <f t="shared" si="2"/>
        <v>171</v>
      </c>
      <c r="B174" s="48">
        <v>84944177277</v>
      </c>
    </row>
    <row r="175" spans="1:2" x14ac:dyDescent="0.25">
      <c r="A175" s="42">
        <f t="shared" si="2"/>
        <v>172</v>
      </c>
      <c r="B175" s="48">
        <v>84944976869</v>
      </c>
    </row>
    <row r="176" spans="1:2" x14ac:dyDescent="0.25">
      <c r="A176" s="42">
        <f t="shared" si="2"/>
        <v>173</v>
      </c>
      <c r="B176" s="48">
        <v>84949823004</v>
      </c>
    </row>
    <row r="177" spans="1:2" x14ac:dyDescent="0.25">
      <c r="A177" s="42">
        <f t="shared" si="2"/>
        <v>174</v>
      </c>
      <c r="B177" s="48">
        <v>84912817340</v>
      </c>
    </row>
    <row r="178" spans="1:2" x14ac:dyDescent="0.25">
      <c r="A178" s="42">
        <f t="shared" si="2"/>
        <v>175</v>
      </c>
      <c r="B178" s="48">
        <v>84913289386</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13"/>
  <sheetViews>
    <sheetView workbookViewId="0">
      <selection activeCell="B26" sqref="B26"/>
    </sheetView>
  </sheetViews>
  <sheetFormatPr defaultRowHeight="15" x14ac:dyDescent="0.25"/>
  <cols>
    <col min="2" max="2" width="17.28515625" customWidth="1"/>
    <col min="3" max="3" width="29.85546875" customWidth="1"/>
  </cols>
  <sheetData>
    <row r="3" spans="1:3" x14ac:dyDescent="0.25">
      <c r="A3" s="42" t="s">
        <v>19</v>
      </c>
      <c r="B3" s="42" t="s">
        <v>58</v>
      </c>
      <c r="C3" s="42" t="s">
        <v>95</v>
      </c>
    </row>
    <row r="4" spans="1:3" x14ac:dyDescent="0.25">
      <c r="A4" s="42">
        <v>1</v>
      </c>
      <c r="B4" s="84" t="s">
        <v>66</v>
      </c>
      <c r="C4" s="42"/>
    </row>
    <row r="5" spans="1:3" x14ac:dyDescent="0.25">
      <c r="A5" s="42">
        <f>A4+1</f>
        <v>2</v>
      </c>
      <c r="B5" s="85"/>
      <c r="C5" s="42"/>
    </row>
    <row r="6" spans="1:3" x14ac:dyDescent="0.25">
      <c r="A6" s="42">
        <f t="shared" ref="A6:A9" si="0">A5+1</f>
        <v>3</v>
      </c>
      <c r="B6" s="85"/>
      <c r="C6" s="42"/>
    </row>
    <row r="7" spans="1:3" x14ac:dyDescent="0.25">
      <c r="A7" s="42">
        <f t="shared" si="0"/>
        <v>4</v>
      </c>
      <c r="B7" s="85"/>
      <c r="C7" s="42"/>
    </row>
    <row r="8" spans="1:3" x14ac:dyDescent="0.25">
      <c r="A8" s="42">
        <f t="shared" si="0"/>
        <v>5</v>
      </c>
      <c r="B8" s="85"/>
      <c r="C8" s="42"/>
    </row>
    <row r="9" spans="1:3" x14ac:dyDescent="0.25">
      <c r="A9" s="42">
        <f t="shared" si="0"/>
        <v>6</v>
      </c>
      <c r="B9" s="86"/>
      <c r="C9" s="42"/>
    </row>
    <row r="10" spans="1:3" x14ac:dyDescent="0.25">
      <c r="A10" s="42"/>
      <c r="B10" s="87" t="s">
        <v>38</v>
      </c>
      <c r="C10" s="42"/>
    </row>
    <row r="11" spans="1:3" x14ac:dyDescent="0.25">
      <c r="A11" s="42"/>
      <c r="B11" s="88"/>
      <c r="C11" s="42"/>
    </row>
    <row r="12" spans="1:3" x14ac:dyDescent="0.25">
      <c r="A12" s="42"/>
      <c r="B12" s="89"/>
      <c r="C12" s="42"/>
    </row>
    <row r="13" spans="1:3" x14ac:dyDescent="0.25">
      <c r="A13" s="42"/>
      <c r="B13" s="42"/>
      <c r="C13" s="42"/>
    </row>
  </sheetData>
  <mergeCells count="2">
    <mergeCell ref="B4:B9"/>
    <mergeCell ref="B10:B12"/>
  </mergeCells>
  <pageMargins left="0.7" right="0.7" top="0.75" bottom="0.75" header="0.3" footer="0.3"/>
  <pageSetup orientation="portrait" horizontalDpi="200" verticalDpi="2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E24" sqref="E24"/>
    </sheetView>
  </sheetViews>
  <sheetFormatPr defaultRowHeight="15" x14ac:dyDescent="0.2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7"/>
  <sheetViews>
    <sheetView topLeftCell="A31" workbookViewId="0">
      <selection activeCell="C39" sqref="C39"/>
    </sheetView>
  </sheetViews>
  <sheetFormatPr defaultRowHeight="15" x14ac:dyDescent="0.25"/>
  <cols>
    <col min="2" max="2" width="23.28515625" customWidth="1"/>
    <col min="3" max="3" width="29.85546875" customWidth="1"/>
    <col min="4" max="4" width="26.85546875" customWidth="1"/>
    <col min="5" max="5" width="23.5703125" customWidth="1"/>
  </cols>
  <sheetData>
    <row r="1" spans="1:6" ht="31.5" customHeight="1" x14ac:dyDescent="0.3">
      <c r="A1" s="61" t="s">
        <v>140</v>
      </c>
      <c r="B1" s="61"/>
      <c r="C1" s="61"/>
      <c r="D1" s="61"/>
      <c r="E1" s="61"/>
      <c r="F1" s="61"/>
    </row>
    <row r="3" spans="1:6" x14ac:dyDescent="0.25">
      <c r="A3" s="42" t="s">
        <v>19</v>
      </c>
      <c r="B3" s="42" t="s">
        <v>109</v>
      </c>
      <c r="C3" s="42" t="s">
        <v>110</v>
      </c>
      <c r="D3" s="42" t="s">
        <v>111</v>
      </c>
      <c r="E3" s="42" t="s">
        <v>112</v>
      </c>
      <c r="F3" s="42" t="s">
        <v>44</v>
      </c>
    </row>
    <row r="4" spans="1:6" x14ac:dyDescent="0.25">
      <c r="A4" s="62" t="s">
        <v>54</v>
      </c>
      <c r="B4" s="63"/>
      <c r="C4" s="63"/>
      <c r="D4" s="63"/>
      <c r="E4" s="63"/>
      <c r="F4" s="64"/>
    </row>
    <row r="5" spans="1:6" x14ac:dyDescent="0.25">
      <c r="A5" s="42">
        <v>1</v>
      </c>
      <c r="B5" s="42" t="s">
        <v>113</v>
      </c>
      <c r="C5" s="42" t="s">
        <v>114</v>
      </c>
      <c r="D5" s="42" t="s">
        <v>115</v>
      </c>
      <c r="E5" s="42">
        <v>917286789</v>
      </c>
      <c r="F5" s="42"/>
    </row>
    <row r="6" spans="1:6" x14ac:dyDescent="0.25">
      <c r="A6" s="42">
        <v>2</v>
      </c>
      <c r="B6" s="42" t="s">
        <v>116</v>
      </c>
      <c r="C6" s="42" t="s">
        <v>172</v>
      </c>
      <c r="D6" s="42" t="s">
        <v>117</v>
      </c>
      <c r="E6" s="42">
        <v>913289386</v>
      </c>
      <c r="F6" s="42"/>
    </row>
    <row r="7" spans="1:6" x14ac:dyDescent="0.25">
      <c r="A7" s="42">
        <v>3</v>
      </c>
      <c r="B7" s="42" t="s">
        <v>118</v>
      </c>
      <c r="C7" s="42" t="s">
        <v>142</v>
      </c>
      <c r="D7" s="42" t="s">
        <v>119</v>
      </c>
      <c r="E7" s="42">
        <v>917495999</v>
      </c>
      <c r="F7" s="42"/>
    </row>
    <row r="8" spans="1:6" x14ac:dyDescent="0.25">
      <c r="A8" s="42">
        <v>4</v>
      </c>
      <c r="B8" s="42" t="s">
        <v>173</v>
      </c>
      <c r="C8" s="42" t="s">
        <v>174</v>
      </c>
      <c r="D8" s="42" t="s">
        <v>175</v>
      </c>
      <c r="E8" s="42">
        <v>918854888</v>
      </c>
      <c r="F8" s="42"/>
    </row>
    <row r="9" spans="1:6" x14ac:dyDescent="0.25">
      <c r="A9" s="42">
        <v>5</v>
      </c>
      <c r="B9" s="42" t="s">
        <v>176</v>
      </c>
      <c r="C9" s="42" t="s">
        <v>172</v>
      </c>
      <c r="D9" s="42" t="s">
        <v>177</v>
      </c>
      <c r="E9" s="42">
        <v>912579968</v>
      </c>
      <c r="F9" s="42"/>
    </row>
    <row r="10" spans="1:6" x14ac:dyDescent="0.25">
      <c r="A10" s="42">
        <v>6</v>
      </c>
      <c r="B10" s="42" t="s">
        <v>178</v>
      </c>
      <c r="C10" s="42" t="s">
        <v>172</v>
      </c>
      <c r="D10" s="42" t="s">
        <v>179</v>
      </c>
      <c r="E10" s="42">
        <v>918042029</v>
      </c>
      <c r="F10" s="42"/>
    </row>
    <row r="11" spans="1:6" x14ac:dyDescent="0.25">
      <c r="A11" s="42">
        <v>7</v>
      </c>
      <c r="B11" s="42" t="s">
        <v>180</v>
      </c>
      <c r="C11" s="42" t="s">
        <v>172</v>
      </c>
      <c r="D11" s="42" t="s">
        <v>181</v>
      </c>
      <c r="E11" s="42">
        <v>919858666</v>
      </c>
      <c r="F11" s="42"/>
    </row>
    <row r="12" spans="1:6" x14ac:dyDescent="0.25">
      <c r="A12" s="42">
        <v>8</v>
      </c>
      <c r="B12" s="42" t="s">
        <v>182</v>
      </c>
      <c r="C12" s="42" t="s">
        <v>172</v>
      </c>
      <c r="D12" s="42" t="s">
        <v>183</v>
      </c>
      <c r="E12" s="42">
        <v>918681268</v>
      </c>
      <c r="F12" s="42"/>
    </row>
    <row r="13" spans="1:6" x14ac:dyDescent="0.25">
      <c r="A13" s="62" t="s">
        <v>56</v>
      </c>
      <c r="B13" s="63"/>
      <c r="C13" s="63"/>
      <c r="D13" s="63"/>
      <c r="E13" s="63"/>
      <c r="F13" s="64"/>
    </row>
    <row r="14" spans="1:6" x14ac:dyDescent="0.25">
      <c r="A14" s="42">
        <v>1</v>
      </c>
      <c r="B14" s="42" t="s">
        <v>120</v>
      </c>
      <c r="C14" s="42" t="s">
        <v>114</v>
      </c>
      <c r="D14" s="42" t="s">
        <v>121</v>
      </c>
      <c r="E14" s="42">
        <v>918946796</v>
      </c>
      <c r="F14" s="42"/>
    </row>
    <row r="15" spans="1:6" x14ac:dyDescent="0.25">
      <c r="A15" s="42">
        <v>2</v>
      </c>
      <c r="B15" s="42" t="s">
        <v>122</v>
      </c>
      <c r="C15" s="42" t="s">
        <v>172</v>
      </c>
      <c r="D15" s="42" t="s">
        <v>123</v>
      </c>
      <c r="E15" s="42">
        <v>984251186</v>
      </c>
      <c r="F15" s="42"/>
    </row>
    <row r="16" spans="1:6" x14ac:dyDescent="0.25">
      <c r="A16" s="42">
        <v>3</v>
      </c>
      <c r="B16" s="42" t="s">
        <v>124</v>
      </c>
      <c r="C16" s="50" t="s">
        <v>172</v>
      </c>
      <c r="D16" s="42" t="s">
        <v>125</v>
      </c>
      <c r="E16" s="42">
        <v>986456006</v>
      </c>
      <c r="F16" s="42"/>
    </row>
    <row r="17" spans="1:6" x14ac:dyDescent="0.25">
      <c r="A17" s="42">
        <v>4</v>
      </c>
      <c r="B17" s="42" t="s">
        <v>126</v>
      </c>
      <c r="C17" s="42" t="s">
        <v>172</v>
      </c>
      <c r="D17" s="42" t="s">
        <v>127</v>
      </c>
      <c r="E17" s="42">
        <v>1689947509</v>
      </c>
      <c r="F17" s="42"/>
    </row>
    <row r="18" spans="1:6" x14ac:dyDescent="0.25">
      <c r="A18" s="42">
        <v>5</v>
      </c>
      <c r="B18" s="42" t="s">
        <v>184</v>
      </c>
      <c r="C18" s="42" t="s">
        <v>172</v>
      </c>
      <c r="D18" s="49" t="s">
        <v>185</v>
      </c>
      <c r="E18" s="42">
        <v>979141692</v>
      </c>
      <c r="F18" s="42"/>
    </row>
    <row r="19" spans="1:6" x14ac:dyDescent="0.25">
      <c r="A19" s="42">
        <v>6</v>
      </c>
      <c r="B19" s="42" t="s">
        <v>128</v>
      </c>
      <c r="C19" s="42" t="s">
        <v>172</v>
      </c>
      <c r="D19" s="49" t="s">
        <v>129</v>
      </c>
      <c r="E19" s="42">
        <v>935379525</v>
      </c>
      <c r="F19" s="42"/>
    </row>
    <row r="20" spans="1:6" x14ac:dyDescent="0.25">
      <c r="A20" s="42">
        <v>7</v>
      </c>
      <c r="B20" s="42" t="s">
        <v>186</v>
      </c>
      <c r="C20" s="42" t="s">
        <v>172</v>
      </c>
      <c r="D20" s="49" t="s">
        <v>187</v>
      </c>
      <c r="E20" s="42">
        <v>975960155</v>
      </c>
      <c r="F20" s="42"/>
    </row>
    <row r="21" spans="1:6" x14ac:dyDescent="0.25">
      <c r="A21" s="42">
        <v>8</v>
      </c>
      <c r="B21" s="42" t="s">
        <v>143</v>
      </c>
      <c r="C21" s="42" t="s">
        <v>172</v>
      </c>
      <c r="D21" s="49" t="s">
        <v>144</v>
      </c>
      <c r="E21" s="42">
        <v>984251186</v>
      </c>
      <c r="F21" s="42"/>
    </row>
    <row r="22" spans="1:6" x14ac:dyDescent="0.25">
      <c r="A22" s="42">
        <v>9</v>
      </c>
      <c r="B22" s="42" t="s">
        <v>136</v>
      </c>
      <c r="C22" s="42" t="s">
        <v>172</v>
      </c>
      <c r="D22" s="49" t="s">
        <v>137</v>
      </c>
      <c r="E22" s="42">
        <v>1688886156</v>
      </c>
      <c r="F22" s="42"/>
    </row>
    <row r="23" spans="1:6" x14ac:dyDescent="0.25">
      <c r="A23" s="62" t="s">
        <v>55</v>
      </c>
      <c r="B23" s="63"/>
      <c r="C23" s="63"/>
      <c r="D23" s="63"/>
      <c r="E23" s="63"/>
      <c r="F23" s="64"/>
    </row>
    <row r="24" spans="1:6" x14ac:dyDescent="0.25">
      <c r="A24" s="42">
        <v>1</v>
      </c>
      <c r="B24" s="42" t="s">
        <v>138</v>
      </c>
      <c r="C24" s="42" t="s">
        <v>139</v>
      </c>
      <c r="D24" s="49" t="s">
        <v>141</v>
      </c>
      <c r="E24" s="42">
        <v>914993913</v>
      </c>
      <c r="F24" s="42"/>
    </row>
    <row r="25" spans="1:6" x14ac:dyDescent="0.25">
      <c r="A25" s="42">
        <v>2</v>
      </c>
      <c r="B25" s="42" t="s">
        <v>130</v>
      </c>
      <c r="C25" s="42" t="s">
        <v>172</v>
      </c>
      <c r="D25" s="42" t="s">
        <v>131</v>
      </c>
      <c r="E25" s="42">
        <v>918766032</v>
      </c>
      <c r="F25" s="42"/>
    </row>
    <row r="26" spans="1:6" x14ac:dyDescent="0.25">
      <c r="A26" s="42">
        <v>3</v>
      </c>
      <c r="B26" s="42" t="s">
        <v>132</v>
      </c>
      <c r="C26" s="50" t="s">
        <v>172</v>
      </c>
      <c r="D26" s="42" t="s">
        <v>133</v>
      </c>
      <c r="E26" s="42">
        <v>918764960</v>
      </c>
      <c r="F26" s="42"/>
    </row>
    <row r="27" spans="1:6" x14ac:dyDescent="0.25">
      <c r="A27" s="42">
        <v>4</v>
      </c>
      <c r="B27" s="42" t="s">
        <v>134</v>
      </c>
      <c r="C27" s="50" t="s">
        <v>172</v>
      </c>
      <c r="D27" s="42" t="s">
        <v>135</v>
      </c>
      <c r="E27" s="42">
        <v>918765632</v>
      </c>
      <c r="F27" s="42"/>
    </row>
    <row r="30" spans="1:6" ht="18.75" x14ac:dyDescent="0.3">
      <c r="A30" s="51" t="s">
        <v>145</v>
      </c>
    </row>
    <row r="32" spans="1:6" x14ac:dyDescent="0.25">
      <c r="B32" s="57" t="s">
        <v>110</v>
      </c>
      <c r="C32" s="58" t="s">
        <v>146</v>
      </c>
      <c r="D32" s="59"/>
      <c r="E32" s="60"/>
    </row>
    <row r="33" spans="2:5" x14ac:dyDescent="0.25">
      <c r="B33" s="57"/>
      <c r="C33" s="45" t="s">
        <v>54</v>
      </c>
      <c r="D33" s="45" t="s">
        <v>56</v>
      </c>
      <c r="E33" s="45" t="s">
        <v>55</v>
      </c>
    </row>
    <row r="34" spans="2:5" ht="75" x14ac:dyDescent="0.25">
      <c r="B34" s="90" t="s">
        <v>189</v>
      </c>
      <c r="C34" s="52" t="s">
        <v>188</v>
      </c>
      <c r="D34" s="52" t="s">
        <v>200</v>
      </c>
      <c r="E34" s="52" t="s">
        <v>147</v>
      </c>
    </row>
    <row r="35" spans="2:5" ht="75" x14ac:dyDescent="0.25">
      <c r="B35" s="91" t="s">
        <v>190</v>
      </c>
      <c r="C35" s="52" t="s">
        <v>191</v>
      </c>
      <c r="D35" s="52" t="s">
        <v>201</v>
      </c>
      <c r="E35" s="52" t="s">
        <v>192</v>
      </c>
    </row>
    <row r="36" spans="2:5" ht="90" x14ac:dyDescent="0.25">
      <c r="B36" s="90" t="s">
        <v>193</v>
      </c>
      <c r="C36" s="52" t="s">
        <v>194</v>
      </c>
      <c r="D36" s="50" t="s">
        <v>195</v>
      </c>
      <c r="E36" s="52" t="s">
        <v>147</v>
      </c>
    </row>
    <row r="37" spans="2:5" ht="45" x14ac:dyDescent="0.25">
      <c r="B37" s="91" t="s">
        <v>196</v>
      </c>
      <c r="C37" s="52" t="s">
        <v>197</v>
      </c>
      <c r="D37" s="50" t="s">
        <v>199</v>
      </c>
      <c r="E37" s="52" t="s">
        <v>198</v>
      </c>
    </row>
  </sheetData>
  <mergeCells count="6">
    <mergeCell ref="B32:B33"/>
    <mergeCell ref="C32:E32"/>
    <mergeCell ref="A1:F1"/>
    <mergeCell ref="A4:F4"/>
    <mergeCell ref="A13:F13"/>
    <mergeCell ref="A23:F23"/>
  </mergeCells>
  <hyperlinks>
    <hyperlink ref="D22" r:id="rId1"/>
    <hyperlink ref="D24" r:id="rId2"/>
    <hyperlink ref="D21" r:id="rId3"/>
    <hyperlink ref="D8" r:id="rId4" display="mailto:trinhhv@vinaphone.vn"/>
    <hyperlink ref="D9" r:id="rId5" display="mailto:dvhung@vinaphone.vn"/>
    <hyperlink ref="D10" r:id="rId6" display="mailto:huongltt@vinaphone.vn"/>
    <hyperlink ref="D12" r:id="rId7" display="mailto:hongbtt@vinaphone.vn"/>
    <hyperlink ref="D18" r:id="rId8"/>
    <hyperlink ref="D19" r:id="rId9"/>
    <hyperlink ref="D20" r:id="rId10"/>
  </hyperlinks>
  <pageMargins left="0.7" right="0.7" top="0.75" bottom="0.75" header="0.3" footer="0.3"/>
  <pageSetup orientation="portrait" horizontalDpi="200" verticalDpi="200" r:id="rId1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42"/>
  <sheetViews>
    <sheetView tabSelected="1" workbookViewId="0">
      <selection activeCell="F10" sqref="F10"/>
    </sheetView>
  </sheetViews>
  <sheetFormatPr defaultRowHeight="15" x14ac:dyDescent="0.25"/>
  <cols>
    <col min="1" max="1" width="4.28515625" customWidth="1"/>
    <col min="2" max="2" width="11.42578125" customWidth="1"/>
    <col min="3" max="3" width="9.42578125" customWidth="1"/>
    <col min="4" max="4" width="32.140625" customWidth="1"/>
    <col min="5" max="5" width="10.7109375" customWidth="1"/>
    <col min="6" max="6" width="12.42578125" customWidth="1"/>
    <col min="7" max="7" width="22" customWidth="1"/>
    <col min="8" max="8" width="11.28515625" customWidth="1"/>
    <col min="9" max="9" width="20.85546875" customWidth="1"/>
    <col min="10" max="10" width="11.85546875" bestFit="1" customWidth="1"/>
    <col min="11" max="11" width="24.28515625" customWidth="1"/>
    <col min="12" max="13" width="11.28515625" customWidth="1"/>
    <col min="14" max="14" width="12.42578125" customWidth="1"/>
    <col min="15" max="15" width="15.42578125" customWidth="1"/>
    <col min="16" max="16" width="20.28515625" customWidth="1"/>
  </cols>
  <sheetData>
    <row r="1" spans="1:16" ht="23.25" x14ac:dyDescent="0.35">
      <c r="A1" s="82" t="s">
        <v>210</v>
      </c>
      <c r="B1" s="82"/>
      <c r="C1" s="82"/>
      <c r="D1" s="82"/>
      <c r="E1" s="82"/>
      <c r="F1" s="82"/>
      <c r="G1" s="82"/>
      <c r="H1" s="82"/>
      <c r="I1" s="82"/>
      <c r="J1" s="82"/>
      <c r="K1" s="82"/>
      <c r="L1" s="82"/>
      <c r="M1" s="82"/>
      <c r="N1" s="82"/>
      <c r="O1" s="82"/>
      <c r="P1" s="82"/>
    </row>
    <row r="2" spans="1:16" x14ac:dyDescent="0.25">
      <c r="A2" s="1"/>
      <c r="B2" s="1" t="s">
        <v>211</v>
      </c>
      <c r="C2" s="1" t="str">
        <f>'[1]Basic Info'!B1</f>
        <v>C1RT VNP</v>
      </c>
      <c r="E2" s="1" t="s">
        <v>212</v>
      </c>
      <c r="F2" s="93" t="str">
        <f>'[1]Basic Info'!B2</f>
        <v>C1RT VNP</v>
      </c>
      <c r="G2" s="2"/>
      <c r="H2" s="2"/>
      <c r="I2" s="2"/>
      <c r="J2" s="2"/>
      <c r="L2" s="83" t="s">
        <v>1</v>
      </c>
      <c r="M2" s="3" t="s">
        <v>2</v>
      </c>
      <c r="N2" s="4">
        <f>COUNTIF(C9:C42,M2)</f>
        <v>0</v>
      </c>
      <c r="O2" s="94" t="s">
        <v>213</v>
      </c>
      <c r="P2" s="95">
        <f ca="1">TODAY()</f>
        <v>41987</v>
      </c>
    </row>
    <row r="3" spans="1:16" x14ac:dyDescent="0.25">
      <c r="A3" s="1"/>
      <c r="B3" s="1" t="s">
        <v>214</v>
      </c>
      <c r="C3" s="1" t="s">
        <v>226</v>
      </c>
      <c r="E3" s="1" t="s">
        <v>215</v>
      </c>
      <c r="F3" s="5">
        <v>41977</v>
      </c>
      <c r="G3" s="5"/>
      <c r="H3" s="5"/>
      <c r="I3" s="5"/>
      <c r="J3" s="5"/>
      <c r="L3" s="83"/>
      <c r="M3" s="6" t="s">
        <v>3</v>
      </c>
      <c r="N3" s="7">
        <f>COUNTIF(C9:C42,M3)</f>
        <v>6</v>
      </c>
    </row>
    <row r="4" spans="1:16" x14ac:dyDescent="0.25">
      <c r="A4" s="1"/>
      <c r="B4" s="1"/>
      <c r="C4" s="1"/>
      <c r="E4" s="1" t="s">
        <v>216</v>
      </c>
      <c r="F4" s="5">
        <v>41664</v>
      </c>
      <c r="G4" s="5"/>
      <c r="H4" s="5"/>
      <c r="I4" s="5"/>
      <c r="J4" s="5"/>
      <c r="L4" s="83">
        <f>N2+N3+N4+N5</f>
        <v>27</v>
      </c>
      <c r="M4" s="9" t="s">
        <v>4</v>
      </c>
      <c r="N4" s="10">
        <f>COUNTIF(C9:C42,M4)</f>
        <v>18</v>
      </c>
    </row>
    <row r="5" spans="1:16" x14ac:dyDescent="0.25">
      <c r="A5" s="1"/>
      <c r="C5" s="1"/>
      <c r="E5" s="1"/>
      <c r="F5" s="5"/>
      <c r="G5" s="5"/>
      <c r="H5" s="5"/>
      <c r="I5" s="5"/>
      <c r="J5" s="5"/>
      <c r="L5" s="83"/>
      <c r="M5" s="11" t="s">
        <v>227</v>
      </c>
      <c r="N5" s="12">
        <f>COUNTIF(C9:C42,M5)</f>
        <v>3</v>
      </c>
    </row>
    <row r="6" spans="1:16" x14ac:dyDescent="0.25">
      <c r="A6" s="16"/>
      <c r="B6" s="16"/>
      <c r="C6" s="16"/>
      <c r="D6" s="16"/>
      <c r="E6" s="96"/>
      <c r="F6" s="96"/>
      <c r="G6" s="96"/>
      <c r="H6" s="96"/>
      <c r="I6" s="96"/>
      <c r="J6" s="96"/>
      <c r="K6" s="96"/>
      <c r="L6" s="16"/>
      <c r="M6" s="16"/>
      <c r="N6" s="16"/>
      <c r="O6" s="16"/>
      <c r="P6" s="16"/>
    </row>
    <row r="7" spans="1:16" x14ac:dyDescent="0.25">
      <c r="A7" s="16"/>
      <c r="B7" s="16"/>
      <c r="C7" s="16"/>
      <c r="D7" s="16"/>
      <c r="E7" s="96"/>
      <c r="F7" s="138" t="s">
        <v>81</v>
      </c>
      <c r="G7" s="139"/>
      <c r="H7" s="138" t="s">
        <v>54</v>
      </c>
      <c r="I7" s="139"/>
      <c r="J7" s="138" t="s">
        <v>55</v>
      </c>
      <c r="K7" s="139"/>
      <c r="L7" s="16"/>
      <c r="M7" s="16"/>
      <c r="N7" s="16"/>
      <c r="O7" s="16"/>
      <c r="P7" s="16"/>
    </row>
    <row r="8" spans="1:16" ht="30" x14ac:dyDescent="0.25">
      <c r="A8" s="17" t="s">
        <v>6</v>
      </c>
      <c r="B8" s="17" t="s">
        <v>217</v>
      </c>
      <c r="C8" s="17" t="s">
        <v>8</v>
      </c>
      <c r="D8" s="17" t="s">
        <v>218</v>
      </c>
      <c r="E8" s="17" t="s">
        <v>219</v>
      </c>
      <c r="F8" s="17" t="s">
        <v>12</v>
      </c>
      <c r="G8" s="17" t="s">
        <v>220</v>
      </c>
      <c r="H8" s="17" t="s">
        <v>12</v>
      </c>
      <c r="I8" s="17" t="s">
        <v>221</v>
      </c>
      <c r="J8" s="17" t="s">
        <v>12</v>
      </c>
      <c r="K8" s="17" t="s">
        <v>222</v>
      </c>
      <c r="L8" s="17" t="s">
        <v>13</v>
      </c>
      <c r="M8" s="17" t="s">
        <v>14</v>
      </c>
      <c r="N8" s="17" t="s">
        <v>223</v>
      </c>
      <c r="O8" s="17" t="s">
        <v>15</v>
      </c>
    </row>
    <row r="9" spans="1:16" ht="75" x14ac:dyDescent="0.25">
      <c r="A9" s="20">
        <v>1</v>
      </c>
      <c r="B9" s="97" t="s">
        <v>224</v>
      </c>
      <c r="C9" s="22" t="s">
        <v>3</v>
      </c>
      <c r="D9" s="98" t="s">
        <v>274</v>
      </c>
      <c r="E9" s="24"/>
      <c r="F9" s="99" t="s">
        <v>258</v>
      </c>
      <c r="G9" s="100" t="s">
        <v>259</v>
      </c>
      <c r="H9" s="25" t="s">
        <v>279</v>
      </c>
      <c r="I9" s="25" t="s">
        <v>260</v>
      </c>
      <c r="J9" s="25" t="s">
        <v>280</v>
      </c>
      <c r="K9" s="30" t="s">
        <v>260</v>
      </c>
      <c r="L9" s="101" t="s">
        <v>261</v>
      </c>
      <c r="M9" s="101" t="s">
        <v>262</v>
      </c>
      <c r="N9" s="102"/>
      <c r="O9" s="25" t="s">
        <v>263</v>
      </c>
    </row>
    <row r="10" spans="1:16" ht="60" x14ac:dyDescent="0.25">
      <c r="A10" s="20">
        <f>A9+1</f>
        <v>2</v>
      </c>
      <c r="B10" s="103"/>
      <c r="C10" s="22" t="s">
        <v>3</v>
      </c>
      <c r="D10" s="98" t="s">
        <v>264</v>
      </c>
      <c r="E10" s="24"/>
      <c r="F10" s="99" t="s">
        <v>258</v>
      </c>
      <c r="G10" s="102" t="s">
        <v>265</v>
      </c>
      <c r="H10" s="102" t="s">
        <v>279</v>
      </c>
      <c r="I10" s="25" t="s">
        <v>266</v>
      </c>
      <c r="J10" s="25" t="s">
        <v>280</v>
      </c>
      <c r="K10" s="30" t="s">
        <v>266</v>
      </c>
      <c r="L10" s="101" t="s">
        <v>262</v>
      </c>
      <c r="M10" s="101" t="s">
        <v>262</v>
      </c>
      <c r="N10" s="102"/>
      <c r="O10" s="25"/>
    </row>
    <row r="11" spans="1:16" ht="60" x14ac:dyDescent="0.25">
      <c r="A11" s="20">
        <f t="shared" ref="A11:A42" si="0">A10+1</f>
        <v>3</v>
      </c>
      <c r="B11" s="97" t="s">
        <v>257</v>
      </c>
      <c r="C11" s="22" t="s">
        <v>3</v>
      </c>
      <c r="D11" s="23" t="s">
        <v>267</v>
      </c>
      <c r="E11" s="24"/>
      <c r="F11" s="99" t="s">
        <v>268</v>
      </c>
      <c r="G11" s="102" t="s">
        <v>267</v>
      </c>
      <c r="H11" s="102"/>
      <c r="I11" s="104"/>
      <c r="J11" s="104"/>
      <c r="K11" s="104"/>
      <c r="L11" s="101" t="s">
        <v>269</v>
      </c>
      <c r="M11" s="101" t="s">
        <v>269</v>
      </c>
      <c r="N11" s="102"/>
      <c r="O11" s="105"/>
    </row>
    <row r="12" spans="1:16" ht="45" x14ac:dyDescent="0.25">
      <c r="A12" s="20">
        <f t="shared" si="0"/>
        <v>4</v>
      </c>
      <c r="B12" s="106"/>
      <c r="C12" s="22" t="s">
        <v>3</v>
      </c>
      <c r="D12" s="23" t="s">
        <v>270</v>
      </c>
      <c r="E12" s="24"/>
      <c r="F12" s="99" t="s">
        <v>271</v>
      </c>
      <c r="G12" s="102" t="s">
        <v>270</v>
      </c>
      <c r="H12" s="102"/>
      <c r="I12" s="104"/>
      <c r="J12" s="104"/>
      <c r="L12" s="101" t="s">
        <v>272</v>
      </c>
      <c r="M12" s="101" t="s">
        <v>272</v>
      </c>
      <c r="N12" s="102"/>
      <c r="O12" s="102"/>
    </row>
    <row r="13" spans="1:16" ht="30" x14ac:dyDescent="0.25">
      <c r="A13" s="20">
        <f t="shared" si="0"/>
        <v>5</v>
      </c>
      <c r="B13" s="106"/>
      <c r="C13" s="22" t="s">
        <v>3</v>
      </c>
      <c r="D13" s="23" t="s">
        <v>276</v>
      </c>
      <c r="E13" s="24"/>
      <c r="F13" s="99" t="s">
        <v>258</v>
      </c>
      <c r="G13" s="102" t="s">
        <v>273</v>
      </c>
      <c r="H13" s="102"/>
      <c r="I13" s="104"/>
      <c r="J13" s="104"/>
      <c r="K13" s="104"/>
      <c r="L13" s="101" t="s">
        <v>272</v>
      </c>
      <c r="M13" s="101" t="s">
        <v>262</v>
      </c>
      <c r="N13" s="102"/>
      <c r="O13" s="102"/>
    </row>
    <row r="14" spans="1:16" ht="30" x14ac:dyDescent="0.25">
      <c r="A14" s="20">
        <f t="shared" si="0"/>
        <v>6</v>
      </c>
      <c r="B14" s="106"/>
      <c r="C14" s="22" t="s">
        <v>4</v>
      </c>
      <c r="D14" s="23" t="s">
        <v>275</v>
      </c>
      <c r="E14" s="24"/>
      <c r="F14" s="99" t="s">
        <v>271</v>
      </c>
      <c r="G14" s="102" t="s">
        <v>275</v>
      </c>
      <c r="H14" s="102"/>
      <c r="I14" s="104"/>
      <c r="J14" s="104"/>
      <c r="K14" s="104"/>
      <c r="L14" s="101" t="s">
        <v>277</v>
      </c>
      <c r="M14" s="101"/>
      <c r="N14" s="102"/>
      <c r="O14" s="102"/>
    </row>
    <row r="15" spans="1:16" x14ac:dyDescent="0.25">
      <c r="A15" s="20">
        <f t="shared" si="0"/>
        <v>7</v>
      </c>
      <c r="B15" s="106"/>
      <c r="C15" s="22"/>
      <c r="D15" s="23"/>
      <c r="E15" s="24"/>
      <c r="F15" s="99"/>
      <c r="G15" s="102"/>
      <c r="H15" s="102"/>
      <c r="I15" s="104"/>
      <c r="J15" s="104"/>
      <c r="K15" s="104"/>
      <c r="L15" s="101"/>
      <c r="M15" s="101"/>
      <c r="N15" s="102"/>
      <c r="O15" s="102"/>
    </row>
    <row r="16" spans="1:16" ht="60" x14ac:dyDescent="0.25">
      <c r="A16" s="20">
        <f t="shared" si="0"/>
        <v>8</v>
      </c>
      <c r="B16" s="97" t="s">
        <v>189</v>
      </c>
      <c r="C16" s="22" t="s">
        <v>3</v>
      </c>
      <c r="D16" s="23" t="s">
        <v>278</v>
      </c>
      <c r="E16" s="24"/>
      <c r="F16" s="99" t="s">
        <v>258</v>
      </c>
      <c r="G16" s="102" t="s">
        <v>278</v>
      </c>
      <c r="H16" s="102" t="s">
        <v>279</v>
      </c>
      <c r="I16" s="102" t="s">
        <v>278</v>
      </c>
      <c r="J16" s="99"/>
      <c r="K16" s="104"/>
      <c r="L16" s="101" t="s">
        <v>261</v>
      </c>
      <c r="M16" s="101" t="s">
        <v>261</v>
      </c>
      <c r="N16" s="102"/>
      <c r="O16" s="102"/>
    </row>
    <row r="17" spans="1:15" ht="60" x14ac:dyDescent="0.25">
      <c r="A17" s="20">
        <f t="shared" si="0"/>
        <v>9</v>
      </c>
      <c r="B17" s="106"/>
      <c r="C17" s="22" t="s">
        <v>4</v>
      </c>
      <c r="D17" s="23" t="s">
        <v>281</v>
      </c>
      <c r="E17" s="24"/>
      <c r="F17" s="99" t="s">
        <v>282</v>
      </c>
      <c r="G17" s="102" t="s">
        <v>281</v>
      </c>
      <c r="H17" s="102" t="s">
        <v>279</v>
      </c>
      <c r="I17" s="99" t="s">
        <v>281</v>
      </c>
      <c r="J17" s="99"/>
      <c r="K17" s="102"/>
      <c r="L17" s="101" t="s">
        <v>283</v>
      </c>
      <c r="M17" s="101"/>
      <c r="N17" s="102"/>
      <c r="O17" s="102"/>
    </row>
    <row r="18" spans="1:15" ht="45" x14ac:dyDescent="0.25">
      <c r="A18" s="20">
        <f t="shared" si="0"/>
        <v>10</v>
      </c>
      <c r="B18" s="106"/>
      <c r="C18" s="22" t="s">
        <v>4</v>
      </c>
      <c r="D18" s="23" t="s">
        <v>286</v>
      </c>
      <c r="E18" s="24"/>
      <c r="F18" s="99" t="s">
        <v>285</v>
      </c>
      <c r="G18" s="23" t="s">
        <v>284</v>
      </c>
      <c r="H18" s="102"/>
      <c r="I18" s="23"/>
      <c r="J18" s="99" t="s">
        <v>158</v>
      </c>
      <c r="K18" s="102" t="s">
        <v>284</v>
      </c>
      <c r="L18" s="101" t="s">
        <v>283</v>
      </c>
      <c r="M18" s="101"/>
      <c r="N18" s="102"/>
      <c r="O18" s="102"/>
    </row>
    <row r="19" spans="1:15" ht="150" x14ac:dyDescent="0.25">
      <c r="A19" s="20">
        <f t="shared" si="0"/>
        <v>11</v>
      </c>
      <c r="B19" s="106"/>
      <c r="C19" s="22" t="s">
        <v>4</v>
      </c>
      <c r="D19" s="23" t="s">
        <v>287</v>
      </c>
      <c r="E19" s="24"/>
      <c r="F19" s="99" t="s">
        <v>282</v>
      </c>
      <c r="G19" s="25" t="s">
        <v>294</v>
      </c>
      <c r="H19" s="102" t="s">
        <v>288</v>
      </c>
      <c r="I19" s="30" t="s">
        <v>295</v>
      </c>
      <c r="J19" s="24" t="s">
        <v>297</v>
      </c>
      <c r="K19" s="25" t="s">
        <v>296</v>
      </c>
      <c r="L19" s="101" t="s">
        <v>293</v>
      </c>
      <c r="M19" s="101"/>
      <c r="N19" s="102"/>
      <c r="O19" s="102"/>
    </row>
    <row r="20" spans="1:15" ht="150" x14ac:dyDescent="0.25">
      <c r="A20" s="20">
        <f t="shared" si="0"/>
        <v>12</v>
      </c>
      <c r="B20" s="106"/>
      <c r="C20" s="22" t="s">
        <v>4</v>
      </c>
      <c r="D20" s="23" t="s">
        <v>300</v>
      </c>
      <c r="E20" s="24"/>
      <c r="F20" s="99" t="s">
        <v>299</v>
      </c>
      <c r="G20" s="25" t="s">
        <v>294</v>
      </c>
      <c r="H20" s="102" t="s">
        <v>298</v>
      </c>
      <c r="I20" s="30" t="s">
        <v>301</v>
      </c>
      <c r="J20" s="24" t="s">
        <v>297</v>
      </c>
      <c r="K20" s="25" t="s">
        <v>296</v>
      </c>
      <c r="L20" s="101" t="s">
        <v>293</v>
      </c>
      <c r="M20" s="101"/>
      <c r="N20" s="102"/>
      <c r="O20" s="102"/>
    </row>
    <row r="21" spans="1:15" ht="150" x14ac:dyDescent="0.25">
      <c r="A21" s="20">
        <f>A19+1</f>
        <v>12</v>
      </c>
      <c r="B21" s="106"/>
      <c r="C21" s="22" t="s">
        <v>4</v>
      </c>
      <c r="D21" s="23" t="s">
        <v>306</v>
      </c>
      <c r="E21" s="24"/>
      <c r="F21" s="99" t="s">
        <v>299</v>
      </c>
      <c r="G21" s="25" t="s">
        <v>294</v>
      </c>
      <c r="H21" s="102" t="s">
        <v>279</v>
      </c>
      <c r="I21" s="30" t="s">
        <v>307</v>
      </c>
      <c r="J21" s="24" t="s">
        <v>297</v>
      </c>
      <c r="K21" s="25" t="s">
        <v>296</v>
      </c>
      <c r="L21" s="101" t="s">
        <v>293</v>
      </c>
      <c r="M21" s="101"/>
      <c r="N21" s="102"/>
      <c r="O21" s="102"/>
    </row>
    <row r="22" spans="1:15" ht="150" x14ac:dyDescent="0.25">
      <c r="A22" s="20">
        <f>A20+1</f>
        <v>13</v>
      </c>
      <c r="B22" s="106"/>
      <c r="C22" s="22" t="s">
        <v>4</v>
      </c>
      <c r="D22" s="23" t="s">
        <v>304</v>
      </c>
      <c r="E22" s="24"/>
      <c r="F22" s="99" t="s">
        <v>305</v>
      </c>
      <c r="G22" s="25" t="s">
        <v>294</v>
      </c>
      <c r="H22" s="102" t="s">
        <v>279</v>
      </c>
      <c r="I22" s="30" t="s">
        <v>308</v>
      </c>
      <c r="J22" s="24" t="s">
        <v>297</v>
      </c>
      <c r="K22" s="25" t="s">
        <v>296</v>
      </c>
      <c r="L22" s="101" t="s">
        <v>293</v>
      </c>
      <c r="M22" s="101"/>
      <c r="N22" s="102"/>
      <c r="O22" s="102"/>
    </row>
    <row r="23" spans="1:15" ht="150" x14ac:dyDescent="0.25">
      <c r="A23" s="20">
        <f t="shared" si="0"/>
        <v>14</v>
      </c>
      <c r="B23" s="106"/>
      <c r="C23" s="22" t="s">
        <v>4</v>
      </c>
      <c r="D23" s="23" t="s">
        <v>310</v>
      </c>
      <c r="E23" s="24"/>
      <c r="F23" s="99" t="s">
        <v>309</v>
      </c>
      <c r="G23" s="25" t="s">
        <v>294</v>
      </c>
      <c r="H23" s="102" t="s">
        <v>279</v>
      </c>
      <c r="I23" s="30" t="s">
        <v>311</v>
      </c>
      <c r="J23" s="24" t="s">
        <v>297</v>
      </c>
      <c r="K23" s="25" t="s">
        <v>296</v>
      </c>
      <c r="L23" s="101" t="s">
        <v>303</v>
      </c>
      <c r="M23" s="101"/>
      <c r="N23" s="102"/>
      <c r="O23" s="102"/>
    </row>
    <row r="24" spans="1:15" ht="150" x14ac:dyDescent="0.25">
      <c r="A24" s="20">
        <f t="shared" si="0"/>
        <v>15</v>
      </c>
      <c r="B24" s="106"/>
      <c r="C24" s="22" t="s">
        <v>4</v>
      </c>
      <c r="D24" s="23" t="s">
        <v>313</v>
      </c>
      <c r="E24" s="24"/>
      <c r="F24" s="99" t="s">
        <v>299</v>
      </c>
      <c r="G24" s="25" t="s">
        <v>294</v>
      </c>
      <c r="H24" s="102" t="s">
        <v>279</v>
      </c>
      <c r="I24" s="30" t="s">
        <v>302</v>
      </c>
      <c r="J24" s="24" t="s">
        <v>297</v>
      </c>
      <c r="K24" s="25" t="s">
        <v>296</v>
      </c>
      <c r="L24" s="101" t="s">
        <v>312</v>
      </c>
      <c r="M24" s="101"/>
      <c r="N24" s="102"/>
      <c r="O24" s="102"/>
    </row>
    <row r="25" spans="1:15" ht="150" x14ac:dyDescent="0.25">
      <c r="A25" s="20">
        <f t="shared" si="0"/>
        <v>16</v>
      </c>
      <c r="B25" s="106"/>
      <c r="C25" s="22" t="s">
        <v>4</v>
      </c>
      <c r="D25" s="23" t="s">
        <v>314</v>
      </c>
      <c r="E25" s="24"/>
      <c r="F25" s="99" t="s">
        <v>282</v>
      </c>
      <c r="G25" s="25" t="s">
        <v>294</v>
      </c>
      <c r="H25" s="102" t="s">
        <v>279</v>
      </c>
      <c r="I25" s="30" t="s">
        <v>302</v>
      </c>
      <c r="J25" s="24" t="s">
        <v>297</v>
      </c>
      <c r="K25" s="25" t="s">
        <v>296</v>
      </c>
      <c r="L25" s="101" t="s">
        <v>312</v>
      </c>
      <c r="M25" s="101"/>
      <c r="N25" s="102"/>
      <c r="O25" s="102"/>
    </row>
    <row r="26" spans="1:15" x14ac:dyDescent="0.25">
      <c r="A26" s="20">
        <f t="shared" si="0"/>
        <v>17</v>
      </c>
      <c r="B26" s="103"/>
      <c r="C26" s="22"/>
      <c r="D26" s="23"/>
      <c r="E26" s="24"/>
      <c r="F26" s="99"/>
      <c r="G26" s="25"/>
      <c r="H26" s="102"/>
      <c r="I26" s="30"/>
      <c r="J26" s="24"/>
      <c r="K26" s="25"/>
      <c r="L26" s="101"/>
      <c r="M26" s="101"/>
      <c r="N26" s="102"/>
      <c r="O26" s="102"/>
    </row>
    <row r="27" spans="1:15" ht="75" x14ac:dyDescent="0.25">
      <c r="A27" s="20">
        <f t="shared" si="0"/>
        <v>18</v>
      </c>
      <c r="B27" s="107" t="s">
        <v>190</v>
      </c>
      <c r="C27" s="22" t="s">
        <v>4</v>
      </c>
      <c r="D27" s="23" t="s">
        <v>316</v>
      </c>
      <c r="E27" s="24"/>
      <c r="F27" s="99" t="s">
        <v>315</v>
      </c>
      <c r="G27" s="99" t="s">
        <v>322</v>
      </c>
      <c r="H27" s="99" t="s">
        <v>249</v>
      </c>
      <c r="I27" s="102" t="s">
        <v>318</v>
      </c>
      <c r="J27" s="102" t="s">
        <v>317</v>
      </c>
      <c r="K27" s="104" t="s">
        <v>319</v>
      </c>
      <c r="L27" s="101" t="s">
        <v>293</v>
      </c>
      <c r="M27" s="101"/>
      <c r="N27" s="102"/>
      <c r="O27" s="102"/>
    </row>
    <row r="28" spans="1:15" ht="75" x14ac:dyDescent="0.25">
      <c r="A28" s="20">
        <f t="shared" si="0"/>
        <v>19</v>
      </c>
      <c r="B28" s="108"/>
      <c r="C28" s="22" t="s">
        <v>4</v>
      </c>
      <c r="D28" s="23" t="s">
        <v>320</v>
      </c>
      <c r="E28" s="24"/>
      <c r="F28" s="99" t="s">
        <v>321</v>
      </c>
      <c r="G28" s="99" t="s">
        <v>323</v>
      </c>
      <c r="H28" s="99" t="s">
        <v>249</v>
      </c>
      <c r="I28" s="102" t="s">
        <v>325</v>
      </c>
      <c r="J28" s="102" t="s">
        <v>225</v>
      </c>
      <c r="K28" s="30" t="s">
        <v>324</v>
      </c>
      <c r="L28" s="101" t="s">
        <v>303</v>
      </c>
      <c r="M28" s="101"/>
      <c r="N28" s="102"/>
      <c r="O28" s="102"/>
    </row>
    <row r="29" spans="1:15" x14ac:dyDescent="0.25">
      <c r="A29" s="20">
        <f t="shared" si="0"/>
        <v>20</v>
      </c>
      <c r="B29" s="108"/>
      <c r="C29" s="22" t="s">
        <v>4</v>
      </c>
      <c r="D29" s="104" t="s">
        <v>334</v>
      </c>
      <c r="E29" s="24"/>
      <c r="F29" s="99"/>
      <c r="G29" s="102"/>
      <c r="H29" s="102"/>
      <c r="I29" s="99"/>
      <c r="J29" s="99"/>
      <c r="K29" s="30"/>
      <c r="L29" s="101"/>
      <c r="M29" s="101"/>
      <c r="N29" s="102"/>
      <c r="O29" s="102"/>
    </row>
    <row r="30" spans="1:15" x14ac:dyDescent="0.25">
      <c r="A30" s="20">
        <f t="shared" si="0"/>
        <v>21</v>
      </c>
      <c r="B30" s="108"/>
      <c r="C30" s="22"/>
      <c r="D30" s="104"/>
      <c r="E30" s="24"/>
      <c r="F30" s="99"/>
      <c r="G30" s="102"/>
      <c r="H30" s="102"/>
      <c r="I30" s="99"/>
      <c r="J30" s="99"/>
      <c r="K30" s="30"/>
      <c r="L30" s="101"/>
      <c r="M30" s="101"/>
      <c r="N30" s="102"/>
      <c r="O30" s="102"/>
    </row>
    <row r="31" spans="1:15" ht="135" x14ac:dyDescent="0.25">
      <c r="A31" s="20">
        <f t="shared" si="0"/>
        <v>22</v>
      </c>
      <c r="B31" s="97" t="s">
        <v>338</v>
      </c>
      <c r="C31" s="22" t="s">
        <v>4</v>
      </c>
      <c r="D31" s="104" t="s">
        <v>327</v>
      </c>
      <c r="E31" s="24"/>
      <c r="F31" s="119" t="s">
        <v>326</v>
      </c>
      <c r="G31" s="141" t="s">
        <v>328</v>
      </c>
      <c r="H31" s="120" t="s">
        <v>356</v>
      </c>
      <c r="I31" s="142" t="s">
        <v>329</v>
      </c>
      <c r="J31" s="123" t="s">
        <v>203</v>
      </c>
      <c r="K31" s="113" t="s">
        <v>330</v>
      </c>
      <c r="L31" s="101" t="s">
        <v>303</v>
      </c>
      <c r="M31" s="101"/>
      <c r="N31" s="25"/>
      <c r="O31" s="25"/>
    </row>
    <row r="32" spans="1:15" ht="105" x14ac:dyDescent="0.25">
      <c r="A32" s="20">
        <f t="shared" si="0"/>
        <v>23</v>
      </c>
      <c r="B32" s="106"/>
      <c r="C32" s="22" t="s">
        <v>4</v>
      </c>
      <c r="D32" s="115" t="s">
        <v>331</v>
      </c>
      <c r="E32" s="24"/>
      <c r="F32" s="116" t="s">
        <v>332</v>
      </c>
      <c r="G32" s="141" t="s">
        <v>333</v>
      </c>
      <c r="H32" s="120" t="s">
        <v>356</v>
      </c>
      <c r="I32" s="141" t="s">
        <v>335</v>
      </c>
      <c r="J32" s="123" t="s">
        <v>203</v>
      </c>
      <c r="K32" s="113" t="s">
        <v>336</v>
      </c>
      <c r="L32" s="143" t="s">
        <v>337</v>
      </c>
      <c r="M32" s="101"/>
      <c r="N32" s="25"/>
      <c r="O32" s="25"/>
    </row>
    <row r="33" spans="1:15" ht="15" customHeight="1" x14ac:dyDescent="0.25">
      <c r="A33" s="20">
        <f t="shared" si="0"/>
        <v>24</v>
      </c>
      <c r="B33" s="106"/>
      <c r="C33" s="22"/>
      <c r="D33" s="115"/>
      <c r="E33" s="24"/>
      <c r="F33" s="116"/>
      <c r="G33" s="117"/>
      <c r="H33" s="117"/>
      <c r="I33" s="112"/>
      <c r="J33" s="112"/>
      <c r="K33" s="113"/>
      <c r="L33" s="101"/>
      <c r="M33" s="101"/>
      <c r="N33" s="25"/>
      <c r="O33" s="25"/>
    </row>
    <row r="34" spans="1:15" ht="15" customHeight="1" x14ac:dyDescent="0.25">
      <c r="A34" s="20">
        <f t="shared" si="0"/>
        <v>25</v>
      </c>
      <c r="B34" s="106"/>
      <c r="C34" s="22"/>
      <c r="D34" s="115"/>
      <c r="E34" s="24"/>
      <c r="F34" s="116"/>
      <c r="G34" s="117"/>
      <c r="H34" s="117"/>
      <c r="I34" s="112"/>
      <c r="J34" s="112"/>
      <c r="K34" s="113"/>
      <c r="L34" s="101"/>
      <c r="M34" s="101"/>
      <c r="N34" s="25"/>
      <c r="O34" s="25"/>
    </row>
    <row r="35" spans="1:15" ht="60" x14ac:dyDescent="0.25">
      <c r="A35" s="20">
        <f t="shared" si="0"/>
        <v>26</v>
      </c>
      <c r="B35" s="108" t="s">
        <v>339</v>
      </c>
      <c r="C35" s="11" t="s">
        <v>227</v>
      </c>
      <c r="D35" s="115" t="s">
        <v>342</v>
      </c>
      <c r="E35" s="24"/>
      <c r="F35" s="119" t="s">
        <v>251</v>
      </c>
      <c r="G35" s="120" t="s">
        <v>344</v>
      </c>
      <c r="H35" s="120" t="s">
        <v>249</v>
      </c>
      <c r="I35" s="123" t="s">
        <v>346</v>
      </c>
      <c r="J35" s="123" t="s">
        <v>250</v>
      </c>
      <c r="K35" s="113" t="s">
        <v>347</v>
      </c>
      <c r="L35" s="101" t="s">
        <v>360</v>
      </c>
      <c r="M35" s="101"/>
      <c r="N35" s="25"/>
      <c r="O35" s="25"/>
    </row>
    <row r="36" spans="1:15" ht="60" x14ac:dyDescent="0.25">
      <c r="A36" s="20">
        <f t="shared" si="0"/>
        <v>27</v>
      </c>
      <c r="B36" s="108"/>
      <c r="C36" s="11" t="s">
        <v>227</v>
      </c>
      <c r="D36" s="115" t="s">
        <v>343</v>
      </c>
      <c r="E36" s="24"/>
      <c r="F36" s="119" t="s">
        <v>321</v>
      </c>
      <c r="G36" s="117" t="s">
        <v>345</v>
      </c>
      <c r="H36" s="120" t="s">
        <v>249</v>
      </c>
      <c r="I36" s="123" t="s">
        <v>346</v>
      </c>
      <c r="J36" s="123" t="s">
        <v>225</v>
      </c>
      <c r="K36" s="113" t="s">
        <v>346</v>
      </c>
      <c r="L36" s="101" t="s">
        <v>360</v>
      </c>
      <c r="M36" s="101"/>
      <c r="N36" s="25"/>
      <c r="O36" s="25"/>
    </row>
    <row r="37" spans="1:15" ht="75" x14ac:dyDescent="0.25">
      <c r="A37" s="20">
        <f t="shared" si="0"/>
        <v>28</v>
      </c>
      <c r="B37" s="108"/>
      <c r="C37" s="11" t="s">
        <v>227</v>
      </c>
      <c r="D37" s="118" t="s">
        <v>340</v>
      </c>
      <c r="E37" s="24"/>
      <c r="F37" s="119" t="s">
        <v>341</v>
      </c>
      <c r="G37" s="120" t="s">
        <v>348</v>
      </c>
      <c r="H37" s="120" t="s">
        <v>349</v>
      </c>
      <c r="I37" s="121" t="s">
        <v>346</v>
      </c>
      <c r="J37" s="121" t="s">
        <v>203</v>
      </c>
      <c r="K37" s="113" t="s">
        <v>346</v>
      </c>
      <c r="L37" s="101" t="s">
        <v>360</v>
      </c>
      <c r="M37" s="101"/>
      <c r="N37" s="102"/>
      <c r="O37" s="102"/>
    </row>
    <row r="38" spans="1:15" ht="15.75" x14ac:dyDescent="0.25">
      <c r="A38" s="20">
        <f t="shared" si="0"/>
        <v>29</v>
      </c>
      <c r="B38" s="109"/>
      <c r="C38" s="22"/>
      <c r="D38" s="118"/>
      <c r="E38" s="24"/>
      <c r="F38" s="119"/>
      <c r="G38" s="123"/>
      <c r="H38" s="123"/>
      <c r="I38" s="121"/>
      <c r="J38" s="121"/>
      <c r="K38" s="113"/>
      <c r="L38" s="101"/>
      <c r="M38" s="101"/>
      <c r="N38" s="102"/>
      <c r="O38" s="102"/>
    </row>
    <row r="39" spans="1:15" ht="60" x14ac:dyDescent="0.25">
      <c r="A39" s="20">
        <f t="shared" si="0"/>
        <v>30</v>
      </c>
      <c r="B39" s="110" t="s">
        <v>196</v>
      </c>
      <c r="C39" s="22" t="s">
        <v>4</v>
      </c>
      <c r="D39" s="124" t="s">
        <v>350</v>
      </c>
      <c r="E39" s="24"/>
      <c r="F39" s="111"/>
      <c r="G39" s="123"/>
      <c r="H39" s="123" t="s">
        <v>249</v>
      </c>
      <c r="I39" s="120" t="s">
        <v>351</v>
      </c>
      <c r="J39" s="123"/>
      <c r="K39" s="125"/>
      <c r="L39" s="101" t="s">
        <v>283</v>
      </c>
      <c r="M39" s="126"/>
      <c r="N39" s="102"/>
      <c r="O39" s="102"/>
    </row>
    <row r="40" spans="1:15" ht="60" x14ac:dyDescent="0.25">
      <c r="A40" s="20">
        <f t="shared" si="0"/>
        <v>31</v>
      </c>
      <c r="B40" s="114"/>
      <c r="C40" s="22" t="s">
        <v>4</v>
      </c>
      <c r="D40" s="118" t="s">
        <v>352</v>
      </c>
      <c r="E40" s="24"/>
      <c r="F40" s="119" t="s">
        <v>354</v>
      </c>
      <c r="G40" s="121" t="s">
        <v>357</v>
      </c>
      <c r="H40" s="120" t="s">
        <v>355</v>
      </c>
      <c r="I40" s="121" t="s">
        <v>358</v>
      </c>
      <c r="J40" s="123"/>
      <c r="K40" s="123"/>
      <c r="L40" s="101" t="s">
        <v>359</v>
      </c>
      <c r="M40" s="126"/>
      <c r="N40" s="102"/>
      <c r="O40" s="102"/>
    </row>
    <row r="41" spans="1:15" ht="60" x14ac:dyDescent="0.25">
      <c r="A41" s="20">
        <f t="shared" si="0"/>
        <v>32</v>
      </c>
      <c r="B41" s="114"/>
      <c r="C41" s="22" t="s">
        <v>4</v>
      </c>
      <c r="D41" s="118" t="s">
        <v>353</v>
      </c>
      <c r="E41" s="24"/>
      <c r="F41" s="119" t="s">
        <v>354</v>
      </c>
      <c r="G41" s="121" t="s">
        <v>357</v>
      </c>
      <c r="H41" s="120" t="s">
        <v>355</v>
      </c>
      <c r="I41" s="121" t="s">
        <v>358</v>
      </c>
      <c r="J41" s="120"/>
      <c r="K41" s="123"/>
      <c r="L41" s="101" t="s">
        <v>359</v>
      </c>
      <c r="M41" s="126"/>
      <c r="N41" s="102"/>
      <c r="O41" s="102"/>
    </row>
    <row r="42" spans="1:15" ht="15.75" x14ac:dyDescent="0.25">
      <c r="A42" s="20">
        <f t="shared" si="0"/>
        <v>33</v>
      </c>
      <c r="B42" s="122"/>
      <c r="C42" s="22"/>
      <c r="D42" s="118"/>
      <c r="E42" s="24"/>
      <c r="F42" s="111"/>
      <c r="G42" s="117"/>
      <c r="H42" s="117"/>
      <c r="I42" s="117"/>
      <c r="J42" s="117"/>
      <c r="K42" s="117"/>
      <c r="L42" s="101"/>
      <c r="M42" s="127"/>
      <c r="N42" s="102"/>
      <c r="O42" s="102"/>
    </row>
  </sheetData>
  <mergeCells count="13">
    <mergeCell ref="B27:B30"/>
    <mergeCell ref="B39:B42"/>
    <mergeCell ref="B16:B26"/>
    <mergeCell ref="F7:G7"/>
    <mergeCell ref="B31:B34"/>
    <mergeCell ref="B35:B38"/>
    <mergeCell ref="A1:P1"/>
    <mergeCell ref="L2:L3"/>
    <mergeCell ref="L4:L5"/>
    <mergeCell ref="B9:B10"/>
    <mergeCell ref="B11:B15"/>
    <mergeCell ref="H7:I7"/>
    <mergeCell ref="J7:K7"/>
  </mergeCells>
  <conditionalFormatting sqref="C10:C18 C38:C42 C24:C31">
    <cfRule type="cellIs" dxfId="43" priority="29" operator="equal">
      <formula>"Monitor"</formula>
    </cfRule>
    <cfRule type="cellIs" dxfId="42" priority="30" operator="equal">
      <formula>"On-going"</formula>
    </cfRule>
    <cfRule type="cellIs" dxfId="41" priority="31" operator="equal">
      <formula>"Close"</formula>
    </cfRule>
    <cfRule type="cellIs" dxfId="40" priority="32" operator="equal">
      <formula>"Open"</formula>
    </cfRule>
  </conditionalFormatting>
  <conditionalFormatting sqref="C9">
    <cfRule type="cellIs" dxfId="39" priority="57" operator="equal">
      <formula>"Monitor"</formula>
    </cfRule>
    <cfRule type="cellIs" dxfId="38" priority="58" operator="equal">
      <formula>"On-going"</formula>
    </cfRule>
    <cfRule type="cellIs" dxfId="37" priority="59" operator="equal">
      <formula>"Close"</formula>
    </cfRule>
    <cfRule type="cellIs" dxfId="36" priority="60" operator="equal">
      <formula>"Open"</formula>
    </cfRule>
  </conditionalFormatting>
  <conditionalFormatting sqref="C33:C34">
    <cfRule type="cellIs" dxfId="35" priority="25" operator="equal">
      <formula>"Monitor"</formula>
    </cfRule>
    <cfRule type="cellIs" dxfId="34" priority="26" operator="equal">
      <formula>"On-going"</formula>
    </cfRule>
    <cfRule type="cellIs" dxfId="33" priority="27" operator="equal">
      <formula>"Close"</formula>
    </cfRule>
    <cfRule type="cellIs" dxfId="32" priority="28" operator="equal">
      <formula>"Open"</formula>
    </cfRule>
  </conditionalFormatting>
  <conditionalFormatting sqref="C19">
    <cfRule type="cellIs" dxfId="31" priority="17" operator="equal">
      <formula>"Monitor"</formula>
    </cfRule>
    <cfRule type="cellIs" dxfId="30" priority="18" operator="equal">
      <formula>"On-going"</formula>
    </cfRule>
    <cfRule type="cellIs" dxfId="29" priority="19" operator="equal">
      <formula>"Close"</formula>
    </cfRule>
    <cfRule type="cellIs" dxfId="28" priority="20" operator="equal">
      <formula>"Open"</formula>
    </cfRule>
  </conditionalFormatting>
  <conditionalFormatting sqref="C20:C21">
    <cfRule type="cellIs" dxfId="27" priority="13" operator="equal">
      <formula>"Monitor"</formula>
    </cfRule>
    <cfRule type="cellIs" dxfId="26" priority="14" operator="equal">
      <formula>"On-going"</formula>
    </cfRule>
    <cfRule type="cellIs" dxfId="25" priority="15" operator="equal">
      <formula>"Close"</formula>
    </cfRule>
    <cfRule type="cellIs" dxfId="24" priority="16" operator="equal">
      <formula>"Open"</formula>
    </cfRule>
  </conditionalFormatting>
  <conditionalFormatting sqref="C22">
    <cfRule type="cellIs" dxfId="23" priority="9" operator="equal">
      <formula>"Monitor"</formula>
    </cfRule>
    <cfRule type="cellIs" dxfId="22" priority="10" operator="equal">
      <formula>"On-going"</formula>
    </cfRule>
    <cfRule type="cellIs" dxfId="21" priority="11" operator="equal">
      <formula>"Close"</formula>
    </cfRule>
    <cfRule type="cellIs" dxfId="20" priority="12" operator="equal">
      <formula>"Open"</formula>
    </cfRule>
  </conditionalFormatting>
  <conditionalFormatting sqref="C23">
    <cfRule type="cellIs" dxfId="19" priority="5" operator="equal">
      <formula>"Monitor"</formula>
    </cfRule>
    <cfRule type="cellIs" dxfId="18" priority="6" operator="equal">
      <formula>"On-going"</formula>
    </cfRule>
    <cfRule type="cellIs" dxfId="17" priority="7" operator="equal">
      <formula>"Close"</formula>
    </cfRule>
    <cfRule type="cellIs" dxfId="16" priority="8" operator="equal">
      <formula>"Open"</formula>
    </cfRule>
  </conditionalFormatting>
  <conditionalFormatting sqref="C32">
    <cfRule type="cellIs" dxfId="15" priority="1" operator="equal">
      <formula>"Monitor"</formula>
    </cfRule>
    <cfRule type="cellIs" dxfId="14" priority="2" operator="equal">
      <formula>"On-going"</formula>
    </cfRule>
    <cfRule type="cellIs" dxfId="13" priority="3" operator="equal">
      <formula>"Close"</formula>
    </cfRule>
    <cfRule type="cellIs" dxfId="12" priority="4" operator="equal">
      <formula>"Open"</formula>
    </cfRule>
  </conditionalFormatting>
  <dataValidations count="1">
    <dataValidation type="list" allowBlank="1" showInputMessage="1" showErrorMessage="1" sqref="C9:C42">
      <formula1>"Open, Close, On-going, Planning"</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
  <sheetViews>
    <sheetView workbookViewId="0">
      <selection activeCell="C5" sqref="C5"/>
    </sheetView>
  </sheetViews>
  <sheetFormatPr defaultRowHeight="15" x14ac:dyDescent="0.25"/>
  <cols>
    <col min="2" max="2" width="20.85546875" customWidth="1"/>
    <col min="3" max="3" width="38.85546875" customWidth="1"/>
    <col min="4" max="4" width="23.28515625" customWidth="1"/>
    <col min="5" max="5" width="21.42578125" customWidth="1"/>
    <col min="6" max="6" width="18" customWidth="1"/>
  </cols>
  <sheetData>
    <row r="1" spans="1:6" ht="34.5" customHeight="1" x14ac:dyDescent="0.35">
      <c r="B1" s="67" t="s">
        <v>153</v>
      </c>
      <c r="C1" s="68"/>
      <c r="D1" s="68"/>
      <c r="E1" s="68"/>
      <c r="F1" s="68"/>
    </row>
    <row r="3" spans="1:6" x14ac:dyDescent="0.25">
      <c r="A3" s="70" t="s">
        <v>19</v>
      </c>
      <c r="B3" s="70" t="s">
        <v>151</v>
      </c>
      <c r="C3" s="70" t="s">
        <v>152</v>
      </c>
      <c r="D3" s="69" t="s">
        <v>154</v>
      </c>
      <c r="E3" s="69"/>
      <c r="F3" s="69"/>
    </row>
    <row r="4" spans="1:6" x14ac:dyDescent="0.25">
      <c r="A4" s="71"/>
      <c r="B4" s="71"/>
      <c r="C4" s="71"/>
      <c r="D4" s="45" t="s">
        <v>54</v>
      </c>
      <c r="E4" s="45" t="s">
        <v>56</v>
      </c>
      <c r="F4" s="45" t="s">
        <v>55</v>
      </c>
    </row>
    <row r="5" spans="1:6" ht="186.75" customHeight="1" x14ac:dyDescent="0.25">
      <c r="A5" s="42">
        <v>1</v>
      </c>
      <c r="B5" s="72" t="s">
        <v>169</v>
      </c>
      <c r="C5" s="54" t="s">
        <v>170</v>
      </c>
      <c r="D5" s="42" t="s">
        <v>157</v>
      </c>
      <c r="E5" s="42"/>
      <c r="F5" s="42"/>
    </row>
    <row r="6" spans="1:6" ht="45" x14ac:dyDescent="0.25">
      <c r="A6" s="42">
        <f>A5+1</f>
        <v>2</v>
      </c>
      <c r="B6" s="72"/>
      <c r="C6" s="53" t="s">
        <v>171</v>
      </c>
      <c r="D6" s="42" t="s">
        <v>157</v>
      </c>
      <c r="E6" s="42"/>
      <c r="F6" s="42"/>
    </row>
    <row r="7" spans="1:6" ht="60" x14ac:dyDescent="0.25">
      <c r="A7" s="42">
        <f t="shared" ref="A7:A21" si="0">A6+1</f>
        <v>3</v>
      </c>
      <c r="B7" s="72"/>
      <c r="C7" s="53" t="s">
        <v>156</v>
      </c>
      <c r="D7" s="42"/>
      <c r="F7" s="42" t="s">
        <v>203</v>
      </c>
    </row>
    <row r="8" spans="1:6" ht="37.5" customHeight="1" x14ac:dyDescent="0.25">
      <c r="A8" s="42">
        <f t="shared" si="0"/>
        <v>4</v>
      </c>
      <c r="B8" s="72"/>
      <c r="C8" s="53" t="s">
        <v>168</v>
      </c>
      <c r="D8" s="42"/>
      <c r="E8" s="42" t="s">
        <v>159</v>
      </c>
      <c r="F8" s="42"/>
    </row>
    <row r="9" spans="1:6" ht="30" customHeight="1" x14ac:dyDescent="0.25">
      <c r="A9" s="42">
        <f t="shared" si="0"/>
        <v>5</v>
      </c>
      <c r="B9" s="72"/>
      <c r="C9" s="42" t="s">
        <v>155</v>
      </c>
      <c r="D9" s="42"/>
      <c r="E9" s="42" t="s">
        <v>159</v>
      </c>
      <c r="F9" s="42"/>
    </row>
    <row r="10" spans="1:6" ht="45" x14ac:dyDescent="0.25">
      <c r="A10" s="42">
        <f t="shared" si="0"/>
        <v>6</v>
      </c>
      <c r="B10" s="65" t="s">
        <v>163</v>
      </c>
      <c r="C10" s="53" t="s">
        <v>160</v>
      </c>
      <c r="D10" s="42" t="s">
        <v>157</v>
      </c>
      <c r="E10" s="42" t="s">
        <v>202</v>
      </c>
      <c r="F10" s="42" t="s">
        <v>203</v>
      </c>
    </row>
    <row r="11" spans="1:6" ht="45" x14ac:dyDescent="0.25">
      <c r="A11" s="42">
        <f t="shared" si="0"/>
        <v>7</v>
      </c>
      <c r="B11" s="66"/>
      <c r="C11" s="53" t="s">
        <v>161</v>
      </c>
      <c r="D11" s="42" t="s">
        <v>157</v>
      </c>
      <c r="E11" s="42" t="s">
        <v>202</v>
      </c>
      <c r="F11" s="42" t="s">
        <v>203</v>
      </c>
    </row>
    <row r="12" spans="1:6" ht="27.75" customHeight="1" x14ac:dyDescent="0.25">
      <c r="A12" s="42">
        <f t="shared" si="0"/>
        <v>8</v>
      </c>
      <c r="B12" s="66"/>
      <c r="C12" s="53" t="s">
        <v>162</v>
      </c>
      <c r="D12" s="42" t="s">
        <v>157</v>
      </c>
      <c r="E12" s="42" t="s">
        <v>202</v>
      </c>
      <c r="F12" s="42" t="s">
        <v>203</v>
      </c>
    </row>
    <row r="13" spans="1:6" ht="27.75" customHeight="1" x14ac:dyDescent="0.25">
      <c r="A13" s="42">
        <f>A12+1</f>
        <v>9</v>
      </c>
      <c r="B13" s="135" t="s">
        <v>164</v>
      </c>
      <c r="C13" s="50" t="s">
        <v>167</v>
      </c>
      <c r="D13" s="42"/>
      <c r="E13" s="92" t="s">
        <v>159</v>
      </c>
      <c r="F13" s="42"/>
    </row>
    <row r="14" spans="1:6" ht="43.5" customHeight="1" x14ac:dyDescent="0.25">
      <c r="A14" s="42">
        <f>A13+1</f>
        <v>10</v>
      </c>
      <c r="B14" s="136"/>
      <c r="C14" s="50" t="s">
        <v>248</v>
      </c>
      <c r="D14" s="42" t="s">
        <v>249</v>
      </c>
      <c r="E14" s="92" t="s">
        <v>251</v>
      </c>
      <c r="F14" s="42" t="s">
        <v>250</v>
      </c>
    </row>
    <row r="15" spans="1:6" ht="36.75" customHeight="1" x14ac:dyDescent="0.25">
      <c r="A15" s="42">
        <f t="shared" ref="A15:A21" si="1">A14+1</f>
        <v>11</v>
      </c>
      <c r="B15" s="136"/>
      <c r="C15" s="50" t="s">
        <v>165</v>
      </c>
      <c r="D15" s="42" t="s">
        <v>157</v>
      </c>
      <c r="E15" s="42" t="s">
        <v>202</v>
      </c>
      <c r="F15" s="42" t="s">
        <v>203</v>
      </c>
    </row>
    <row r="16" spans="1:6" ht="30" x14ac:dyDescent="0.25">
      <c r="A16" s="42">
        <f t="shared" si="1"/>
        <v>12</v>
      </c>
      <c r="B16" s="136"/>
      <c r="C16" s="50" t="s">
        <v>166</v>
      </c>
      <c r="D16" s="42"/>
      <c r="E16" s="42" t="s">
        <v>202</v>
      </c>
      <c r="F16" s="42"/>
    </row>
    <row r="17" spans="1:6" x14ac:dyDescent="0.25">
      <c r="A17" s="42">
        <f t="shared" si="1"/>
        <v>13</v>
      </c>
      <c r="B17" s="137"/>
      <c r="C17" s="42"/>
      <c r="D17" s="42"/>
      <c r="E17" s="42"/>
      <c r="F17" s="42"/>
    </row>
    <row r="18" spans="1:6" x14ac:dyDescent="0.25">
      <c r="A18" s="42">
        <f t="shared" si="1"/>
        <v>14</v>
      </c>
      <c r="B18" s="42"/>
      <c r="C18" s="42"/>
      <c r="D18" s="42"/>
      <c r="E18" s="42"/>
      <c r="F18" s="42"/>
    </row>
    <row r="19" spans="1:6" x14ac:dyDescent="0.25">
      <c r="A19" s="42">
        <f t="shared" si="1"/>
        <v>15</v>
      </c>
      <c r="B19" s="42"/>
      <c r="C19" s="42"/>
      <c r="D19" s="42"/>
      <c r="E19" s="42"/>
      <c r="F19" s="42"/>
    </row>
    <row r="20" spans="1:6" x14ac:dyDescent="0.25">
      <c r="A20" s="42">
        <f t="shared" si="1"/>
        <v>16</v>
      </c>
      <c r="B20" s="42"/>
      <c r="C20" s="42"/>
      <c r="D20" s="42"/>
      <c r="E20" s="42"/>
      <c r="F20" s="42"/>
    </row>
    <row r="21" spans="1:6" x14ac:dyDescent="0.25">
      <c r="A21" s="42">
        <f t="shared" si="1"/>
        <v>17</v>
      </c>
      <c r="B21" s="42"/>
      <c r="C21" s="42"/>
      <c r="D21" s="42"/>
      <c r="E21" s="42"/>
      <c r="F21" s="42"/>
    </row>
  </sheetData>
  <mergeCells count="8">
    <mergeCell ref="B10:B12"/>
    <mergeCell ref="B1:F1"/>
    <mergeCell ref="D3:F3"/>
    <mergeCell ref="A3:A4"/>
    <mergeCell ref="B3:B4"/>
    <mergeCell ref="C3:C4"/>
    <mergeCell ref="B5:B9"/>
    <mergeCell ref="B13:B17"/>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4"/>
  <sheetViews>
    <sheetView workbookViewId="0">
      <selection activeCell="B8" sqref="B8"/>
    </sheetView>
  </sheetViews>
  <sheetFormatPr defaultRowHeight="15" x14ac:dyDescent="0.25"/>
  <cols>
    <col min="1" max="1" width="5.7109375" customWidth="1"/>
    <col min="2" max="2" width="10.7109375" customWidth="1"/>
    <col min="3" max="3" width="11.42578125" customWidth="1"/>
    <col min="4" max="4" width="46.42578125" customWidth="1"/>
    <col min="5" max="5" width="13.5703125" customWidth="1"/>
    <col min="6" max="6" width="24.140625" customWidth="1"/>
    <col min="7" max="8" width="11.28515625" customWidth="1"/>
    <col min="9" max="9" width="13.7109375" customWidth="1"/>
    <col min="10" max="10" width="23.85546875" customWidth="1"/>
  </cols>
  <sheetData>
    <row r="1" spans="1:10" ht="23.25" x14ac:dyDescent="0.35">
      <c r="A1" s="82" t="s">
        <v>0</v>
      </c>
      <c r="B1" s="82"/>
      <c r="C1" s="82"/>
      <c r="D1" s="82"/>
      <c r="E1" s="82"/>
      <c r="F1" s="82"/>
      <c r="G1" s="82"/>
      <c r="H1" s="82"/>
      <c r="I1" s="82"/>
      <c r="J1" s="82"/>
    </row>
    <row r="2" spans="1:10" x14ac:dyDescent="0.25">
      <c r="A2" s="1"/>
      <c r="C2" s="1"/>
      <c r="E2" s="1"/>
      <c r="F2" s="2"/>
      <c r="G2" s="83" t="s">
        <v>1</v>
      </c>
      <c r="H2" s="3" t="s">
        <v>2</v>
      </c>
      <c r="I2" s="4">
        <f>COUNTIF(C8:C34,H2)</f>
        <v>0</v>
      </c>
    </row>
    <row r="3" spans="1:10" x14ac:dyDescent="0.25">
      <c r="A3" s="1"/>
      <c r="C3" s="1"/>
      <c r="E3" s="1"/>
      <c r="F3" s="5"/>
      <c r="G3" s="83"/>
      <c r="H3" s="6" t="s">
        <v>3</v>
      </c>
      <c r="I3" s="7">
        <f>COUNTIF(C8:C34,H3)</f>
        <v>0</v>
      </c>
    </row>
    <row r="4" spans="1:10" x14ac:dyDescent="0.25">
      <c r="A4" s="1"/>
      <c r="C4" s="1"/>
      <c r="E4" s="1"/>
      <c r="F4" s="8"/>
      <c r="G4" s="83">
        <f>I2+I3+I4+I5</f>
        <v>0</v>
      </c>
      <c r="H4" s="9" t="s">
        <v>4</v>
      </c>
      <c r="I4" s="10">
        <f>COUNTIF(C8:C34,H4)</f>
        <v>0</v>
      </c>
    </row>
    <row r="5" spans="1:10" x14ac:dyDescent="0.25">
      <c r="A5" s="1"/>
      <c r="C5" s="1"/>
      <c r="D5" s="1"/>
      <c r="E5" s="5"/>
      <c r="F5" s="5"/>
      <c r="G5" s="83"/>
      <c r="H5" s="11" t="s">
        <v>5</v>
      </c>
      <c r="I5" s="12">
        <f>COUNTIF(C8:C34,H5)</f>
        <v>0</v>
      </c>
    </row>
    <row r="6" spans="1:10" x14ac:dyDescent="0.25">
      <c r="A6" s="13"/>
      <c r="B6" s="14"/>
      <c r="C6" s="13"/>
      <c r="D6" s="14"/>
      <c r="E6" s="15"/>
      <c r="F6" s="15"/>
      <c r="G6" s="13"/>
      <c r="H6" s="13"/>
      <c r="I6" s="16"/>
      <c r="J6" s="13"/>
    </row>
    <row r="7" spans="1:10" ht="30" x14ac:dyDescent="0.25">
      <c r="A7" s="17" t="s">
        <v>6</v>
      </c>
      <c r="B7" s="17" t="s">
        <v>7</v>
      </c>
      <c r="C7" s="17" t="s">
        <v>8</v>
      </c>
      <c r="D7" s="17" t="s">
        <v>9</v>
      </c>
      <c r="E7" s="17" t="s">
        <v>10</v>
      </c>
      <c r="F7" s="18" t="s">
        <v>11</v>
      </c>
      <c r="G7" s="17" t="s">
        <v>12</v>
      </c>
      <c r="H7" s="19" t="s">
        <v>13</v>
      </c>
      <c r="I7" s="17" t="s">
        <v>14</v>
      </c>
      <c r="J7" s="17" t="s">
        <v>15</v>
      </c>
    </row>
    <row r="8" spans="1:10" x14ac:dyDescent="0.25">
      <c r="A8" s="20"/>
      <c r="B8" s="21"/>
      <c r="C8" s="22"/>
      <c r="D8" s="23"/>
      <c r="E8" s="24"/>
      <c r="F8" s="25"/>
      <c r="G8" s="26"/>
      <c r="H8" s="27"/>
      <c r="I8" s="28"/>
      <c r="J8" s="29"/>
    </row>
    <row r="9" spans="1:10" x14ac:dyDescent="0.25">
      <c r="A9" s="20"/>
      <c r="B9" s="21"/>
      <c r="C9" s="22"/>
      <c r="D9" s="23"/>
      <c r="E9" s="24"/>
      <c r="F9" s="25"/>
      <c r="G9" s="26"/>
      <c r="H9" s="27"/>
      <c r="I9" s="28"/>
      <c r="J9" s="29"/>
    </row>
    <row r="10" spans="1:10" x14ac:dyDescent="0.25">
      <c r="A10" s="20"/>
      <c r="B10" s="21"/>
      <c r="C10" s="22"/>
      <c r="D10" s="23"/>
      <c r="E10" s="24"/>
      <c r="F10" s="30"/>
      <c r="G10" s="26"/>
      <c r="H10" s="27"/>
      <c r="I10" s="28"/>
      <c r="J10" s="31"/>
    </row>
    <row r="11" spans="1:10" x14ac:dyDescent="0.25">
      <c r="A11" s="20"/>
      <c r="B11" s="21"/>
      <c r="C11" s="22"/>
      <c r="D11" s="23"/>
      <c r="E11" s="24"/>
      <c r="F11" s="25"/>
      <c r="G11" s="26"/>
      <c r="H11" s="27"/>
      <c r="I11" s="28"/>
      <c r="J11" s="29"/>
    </row>
    <row r="12" spans="1:10" x14ac:dyDescent="0.25">
      <c r="A12" s="20"/>
      <c r="B12" s="21"/>
      <c r="C12" s="22"/>
      <c r="D12" s="23"/>
      <c r="E12" s="24"/>
      <c r="F12" s="25"/>
      <c r="G12" s="26"/>
      <c r="H12" s="27"/>
      <c r="I12" s="28"/>
      <c r="J12" s="29"/>
    </row>
    <row r="13" spans="1:10" x14ac:dyDescent="0.25">
      <c r="A13" s="20"/>
      <c r="B13" s="21"/>
      <c r="C13" s="22"/>
      <c r="D13" s="23"/>
      <c r="E13" s="24"/>
      <c r="F13" s="30"/>
      <c r="G13" s="26"/>
      <c r="H13" s="27"/>
      <c r="I13" s="28"/>
      <c r="J13" s="31"/>
    </row>
    <row r="14" spans="1:10" x14ac:dyDescent="0.25">
      <c r="A14" s="20"/>
      <c r="B14" s="21"/>
      <c r="C14" s="22"/>
      <c r="D14" s="23"/>
      <c r="E14" s="24"/>
      <c r="F14" s="30"/>
      <c r="G14" s="27"/>
      <c r="H14" s="27"/>
      <c r="I14" s="32"/>
      <c r="J14" s="23"/>
    </row>
  </sheetData>
  <mergeCells count="3">
    <mergeCell ref="A1:J1"/>
    <mergeCell ref="G2:G3"/>
    <mergeCell ref="G4:G5"/>
  </mergeCells>
  <conditionalFormatting sqref="C12:C14">
    <cfRule type="cellIs" dxfId="11" priority="1" operator="equal">
      <formula>"Monitor"</formula>
    </cfRule>
    <cfRule type="cellIs" dxfId="10" priority="2" operator="equal">
      <formula>"On-going"</formula>
    </cfRule>
    <cfRule type="cellIs" dxfId="9" priority="3" operator="equal">
      <formula>"Close"</formula>
    </cfRule>
    <cfRule type="cellIs" dxfId="8" priority="4" operator="equal">
      <formula>"Open"</formula>
    </cfRule>
  </conditionalFormatting>
  <conditionalFormatting sqref="C8:C10">
    <cfRule type="cellIs" dxfId="7" priority="9" operator="equal">
      <formula>"Monitor"</formula>
    </cfRule>
    <cfRule type="cellIs" dxfId="6" priority="10" operator="equal">
      <formula>"On-going"</formula>
    </cfRule>
    <cfRule type="cellIs" dxfId="5" priority="11" operator="equal">
      <formula>"Close"</formula>
    </cfRule>
    <cfRule type="cellIs" dxfId="4" priority="12" operator="equal">
      <formula>"Open"</formula>
    </cfRule>
  </conditionalFormatting>
  <conditionalFormatting sqref="C11">
    <cfRule type="cellIs" dxfId="3" priority="5" operator="equal">
      <formula>"Monitor"</formula>
    </cfRule>
    <cfRule type="cellIs" dxfId="2" priority="6" operator="equal">
      <formula>"On-going"</formula>
    </cfRule>
    <cfRule type="cellIs" dxfId="1" priority="7" operator="equal">
      <formula>"Close"</formula>
    </cfRule>
    <cfRule type="cellIs" dxfId="0" priority="8" operator="equal">
      <formula>"Open"</formula>
    </cfRule>
  </conditionalFormatting>
  <dataValidations count="2">
    <dataValidation type="list" allowBlank="1" showInputMessage="1" showErrorMessage="1" sqref="E8:E14">
      <formula1>"Low, Medium, High"</formula1>
    </dataValidation>
    <dataValidation type="list" allowBlank="1" showInputMessage="1" showErrorMessage="1" sqref="C8:C14">
      <formula1>"Open, Close, On-going, Monitor"</formula1>
    </dataValidation>
  </dataValidation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N29"/>
  <sheetViews>
    <sheetView workbookViewId="0">
      <selection activeCell="C10" sqref="C10"/>
    </sheetView>
  </sheetViews>
  <sheetFormatPr defaultRowHeight="18.75" x14ac:dyDescent="0.3"/>
  <cols>
    <col min="1" max="1" width="6.5703125" style="33" bestFit="1" customWidth="1"/>
    <col min="2" max="2" width="23.7109375" style="33" bestFit="1" customWidth="1"/>
    <col min="3" max="3" width="24.5703125" style="33" bestFit="1" customWidth="1"/>
    <col min="4" max="4" width="22.140625" style="33" bestFit="1" customWidth="1"/>
    <col min="5" max="5" width="24.5703125" style="33" bestFit="1" customWidth="1"/>
    <col min="6" max="6" width="22.140625" style="33" bestFit="1" customWidth="1"/>
    <col min="7" max="7" width="24.5703125" style="33" bestFit="1" customWidth="1"/>
    <col min="8" max="8" width="22.140625" style="33" bestFit="1" customWidth="1"/>
    <col min="9" max="9" width="24.5703125" style="33" bestFit="1" customWidth="1"/>
    <col min="10" max="10" width="22.140625" style="33" bestFit="1" customWidth="1"/>
    <col min="11" max="11" width="24.5703125" style="33" bestFit="1" customWidth="1"/>
    <col min="12" max="12" width="22.140625" style="33" bestFit="1" customWidth="1"/>
    <col min="13" max="13" width="24" style="33" customWidth="1"/>
    <col min="14" max="14" width="26.140625" style="33" bestFit="1" customWidth="1"/>
    <col min="15" max="16384" width="9.140625" style="33"/>
  </cols>
  <sheetData>
    <row r="2" spans="1:14" x14ac:dyDescent="0.3">
      <c r="B2" s="73" t="s">
        <v>16</v>
      </c>
      <c r="C2" s="73"/>
      <c r="D2" s="73"/>
      <c r="E2" s="73"/>
      <c r="F2" s="73"/>
      <c r="G2" s="73"/>
      <c r="H2" s="73"/>
      <c r="I2" s="73"/>
      <c r="J2" s="73"/>
      <c r="K2" s="55"/>
      <c r="L2" s="55"/>
    </row>
    <row r="3" spans="1:14" x14ac:dyDescent="0.3">
      <c r="A3" s="40" t="s">
        <v>45</v>
      </c>
      <c r="B3" s="34"/>
      <c r="C3" s="34"/>
      <c r="D3" s="34"/>
      <c r="E3" s="34"/>
      <c r="F3" s="34"/>
      <c r="G3" s="34"/>
      <c r="H3" s="34"/>
      <c r="I3" s="34"/>
      <c r="J3" s="34"/>
      <c r="K3" s="34"/>
      <c r="L3" s="34"/>
    </row>
    <row r="4" spans="1:14" x14ac:dyDescent="0.3">
      <c r="B4" s="34"/>
      <c r="C4" s="34"/>
      <c r="D4" s="34" t="s">
        <v>17</v>
      </c>
      <c r="F4" s="34" t="s">
        <v>18</v>
      </c>
      <c r="H4" s="34"/>
      <c r="I4" s="34"/>
      <c r="J4" s="34"/>
      <c r="K4" s="34"/>
      <c r="L4" s="34"/>
    </row>
    <row r="6" spans="1:14" x14ac:dyDescent="0.3">
      <c r="A6" s="81" t="s">
        <v>19</v>
      </c>
      <c r="B6" s="81" t="s">
        <v>20</v>
      </c>
      <c r="C6" s="81" t="s">
        <v>21</v>
      </c>
      <c r="D6" s="81"/>
      <c r="E6" s="81" t="s">
        <v>204</v>
      </c>
      <c r="F6" s="81"/>
      <c r="G6" s="81" t="s">
        <v>205</v>
      </c>
      <c r="H6" s="81"/>
      <c r="I6" s="81" t="s">
        <v>206</v>
      </c>
      <c r="J6" s="81"/>
      <c r="K6" s="81" t="s">
        <v>207</v>
      </c>
      <c r="L6" s="81"/>
      <c r="M6" s="81" t="s">
        <v>53</v>
      </c>
      <c r="N6" s="81"/>
    </row>
    <row r="7" spans="1:14" x14ac:dyDescent="0.3">
      <c r="A7" s="81"/>
      <c r="B7" s="81"/>
      <c r="C7" s="35" t="s">
        <v>23</v>
      </c>
      <c r="D7" s="35" t="s">
        <v>24</v>
      </c>
      <c r="E7" s="56" t="s">
        <v>23</v>
      </c>
      <c r="F7" s="56" t="s">
        <v>24</v>
      </c>
      <c r="G7" s="35" t="s">
        <v>23</v>
      </c>
      <c r="H7" s="35" t="s">
        <v>24</v>
      </c>
      <c r="I7" s="35" t="s">
        <v>23</v>
      </c>
      <c r="J7" s="35" t="s">
        <v>24</v>
      </c>
      <c r="K7" s="56" t="s">
        <v>23</v>
      </c>
      <c r="L7" s="56" t="s">
        <v>24</v>
      </c>
      <c r="M7" s="38" t="s">
        <v>208</v>
      </c>
      <c r="N7" s="38" t="s">
        <v>209</v>
      </c>
    </row>
    <row r="8" spans="1:14" x14ac:dyDescent="0.3">
      <c r="A8" s="36">
        <v>1</v>
      </c>
      <c r="B8" s="37" t="s">
        <v>25</v>
      </c>
      <c r="C8" s="37">
        <v>92</v>
      </c>
      <c r="D8" s="37">
        <v>6621</v>
      </c>
      <c r="E8" s="36"/>
      <c r="F8" s="36"/>
      <c r="G8" s="36"/>
      <c r="H8" s="36"/>
      <c r="I8" s="36"/>
      <c r="J8" s="36"/>
      <c r="K8" s="36"/>
      <c r="L8" s="36"/>
      <c r="M8" s="39"/>
      <c r="N8" s="39"/>
    </row>
    <row r="9" spans="1:14" x14ac:dyDescent="0.3">
      <c r="A9" s="36">
        <v>2</v>
      </c>
      <c r="B9" s="37" t="s">
        <v>26</v>
      </c>
      <c r="C9" s="37"/>
      <c r="D9" s="37"/>
      <c r="E9" s="36"/>
      <c r="F9" s="36"/>
      <c r="G9" s="36"/>
      <c r="H9" s="36"/>
      <c r="I9" s="36"/>
      <c r="J9" s="36"/>
      <c r="K9" s="36"/>
      <c r="L9" s="36"/>
      <c r="M9" s="39"/>
      <c r="N9" s="39"/>
    </row>
    <row r="10" spans="1:14" x14ac:dyDescent="0.3">
      <c r="A10" s="36">
        <v>3</v>
      </c>
      <c r="B10" s="37" t="s">
        <v>27</v>
      </c>
      <c r="C10" s="37"/>
      <c r="D10" s="37"/>
      <c r="E10" s="36"/>
      <c r="F10" s="36"/>
      <c r="G10" s="36"/>
      <c r="H10" s="36"/>
      <c r="I10" s="36"/>
      <c r="J10" s="36"/>
      <c r="K10" s="36"/>
      <c r="L10" s="36"/>
      <c r="M10" s="39"/>
      <c r="N10" s="39"/>
    </row>
    <row r="11" spans="1:14" x14ac:dyDescent="0.3">
      <c r="A11" s="36">
        <v>4</v>
      </c>
      <c r="B11" s="37" t="s">
        <v>28</v>
      </c>
      <c r="C11" s="37"/>
      <c r="D11" s="37"/>
      <c r="E11" s="36"/>
      <c r="F11" s="36"/>
      <c r="G11" s="36"/>
      <c r="H11" s="36"/>
      <c r="I11" s="36"/>
      <c r="J11" s="36"/>
      <c r="K11" s="36"/>
      <c r="L11" s="36"/>
      <c r="M11" s="39"/>
      <c r="N11" s="39"/>
    </row>
    <row r="12" spans="1:14" x14ac:dyDescent="0.3">
      <c r="A12" s="36">
        <v>5</v>
      </c>
      <c r="B12" s="37" t="s">
        <v>29</v>
      </c>
      <c r="C12" s="37"/>
      <c r="D12" s="37"/>
      <c r="E12" s="36"/>
      <c r="F12" s="36"/>
      <c r="G12" s="36"/>
      <c r="H12" s="36"/>
      <c r="I12" s="36"/>
      <c r="J12" s="36"/>
      <c r="K12" s="36"/>
      <c r="L12" s="36"/>
      <c r="M12" s="39"/>
      <c r="N12" s="39"/>
    </row>
    <row r="13" spans="1:14" x14ac:dyDescent="0.3">
      <c r="A13" s="36">
        <v>6</v>
      </c>
      <c r="B13" s="37" t="s">
        <v>30</v>
      </c>
      <c r="C13" s="37"/>
      <c r="D13" s="37"/>
      <c r="E13" s="36"/>
      <c r="F13" s="36"/>
      <c r="G13" s="36"/>
      <c r="H13" s="36"/>
      <c r="I13" s="36"/>
      <c r="J13" s="36"/>
      <c r="K13" s="36"/>
      <c r="L13" s="36"/>
      <c r="M13" s="39"/>
      <c r="N13" s="39"/>
    </row>
    <row r="14" spans="1:14" x14ac:dyDescent="0.3">
      <c r="A14" s="36">
        <v>7</v>
      </c>
      <c r="B14" s="37" t="s">
        <v>31</v>
      </c>
      <c r="C14" s="37"/>
      <c r="D14" s="37"/>
      <c r="E14" s="36"/>
      <c r="F14" s="36"/>
      <c r="G14" s="36"/>
      <c r="H14" s="36"/>
      <c r="I14" s="36"/>
      <c r="J14" s="36"/>
      <c r="K14" s="36"/>
      <c r="L14" s="36"/>
      <c r="M14" s="39"/>
      <c r="N14" s="39"/>
    </row>
    <row r="15" spans="1:14" x14ac:dyDescent="0.3">
      <c r="A15" s="36">
        <v>8</v>
      </c>
      <c r="B15" s="37" t="s">
        <v>32</v>
      </c>
      <c r="C15" s="37"/>
      <c r="D15" s="37"/>
      <c r="E15" s="36"/>
      <c r="F15" s="36"/>
      <c r="G15" s="36"/>
      <c r="H15" s="36"/>
      <c r="I15" s="36"/>
      <c r="J15" s="36"/>
      <c r="K15" s="36"/>
      <c r="L15" s="36"/>
      <c r="M15" s="39"/>
      <c r="N15" s="39"/>
    </row>
    <row r="16" spans="1:14" x14ac:dyDescent="0.3">
      <c r="A16" s="36">
        <v>9</v>
      </c>
      <c r="B16" s="37" t="s">
        <v>33</v>
      </c>
      <c r="C16" s="37"/>
      <c r="D16" s="37"/>
      <c r="E16" s="36"/>
      <c r="F16" s="36"/>
      <c r="G16" s="36"/>
      <c r="H16" s="36"/>
      <c r="I16" s="36"/>
      <c r="J16" s="36"/>
      <c r="K16" s="36"/>
      <c r="L16" s="36"/>
      <c r="M16" s="39"/>
      <c r="N16" s="39"/>
    </row>
    <row r="17" spans="1:14" x14ac:dyDescent="0.3">
      <c r="A17" s="36">
        <v>10</v>
      </c>
      <c r="B17" s="37" t="s">
        <v>34</v>
      </c>
      <c r="C17" s="37"/>
      <c r="D17" s="37"/>
      <c r="E17" s="36"/>
      <c r="F17" s="36"/>
      <c r="G17" s="36"/>
      <c r="H17" s="36"/>
      <c r="I17" s="36"/>
      <c r="J17" s="36"/>
      <c r="K17" s="36"/>
      <c r="L17" s="36"/>
      <c r="M17" s="39"/>
      <c r="N17" s="39"/>
    </row>
    <row r="18" spans="1:14" x14ac:dyDescent="0.3">
      <c r="A18" s="36">
        <v>11</v>
      </c>
      <c r="B18" s="36" t="s">
        <v>35</v>
      </c>
      <c r="C18" s="36"/>
      <c r="D18" s="36"/>
      <c r="E18" s="36"/>
      <c r="F18" s="36"/>
      <c r="G18" s="36"/>
      <c r="H18" s="36"/>
      <c r="I18" s="36"/>
      <c r="J18" s="36"/>
      <c r="K18" s="36"/>
      <c r="L18" s="36"/>
      <c r="M18" s="39"/>
      <c r="N18" s="39"/>
    </row>
    <row r="19" spans="1:14" x14ac:dyDescent="0.3">
      <c r="A19" s="36">
        <v>12</v>
      </c>
      <c r="B19" s="36" t="s">
        <v>36</v>
      </c>
      <c r="C19" s="36"/>
      <c r="D19" s="36"/>
      <c r="E19" s="36"/>
      <c r="F19" s="36"/>
      <c r="G19" s="36"/>
      <c r="H19" s="36"/>
      <c r="I19" s="36"/>
      <c r="J19" s="36"/>
      <c r="K19" s="36"/>
      <c r="L19" s="36"/>
      <c r="M19" s="39"/>
      <c r="N19" s="39"/>
    </row>
    <row r="20" spans="1:14" x14ac:dyDescent="0.3">
      <c r="A20" s="36">
        <v>13</v>
      </c>
      <c r="B20" s="36" t="s">
        <v>37</v>
      </c>
      <c r="C20" s="36"/>
      <c r="D20" s="36"/>
      <c r="E20" s="36"/>
      <c r="F20" s="36"/>
      <c r="G20" s="36"/>
      <c r="H20" s="36"/>
      <c r="I20" s="36"/>
      <c r="J20" s="36"/>
      <c r="K20" s="36"/>
      <c r="L20" s="36"/>
      <c r="M20" s="39"/>
      <c r="N20" s="39"/>
    </row>
    <row r="21" spans="1:14" x14ac:dyDescent="0.3">
      <c r="A21" s="36">
        <v>14</v>
      </c>
      <c r="B21" s="36" t="s">
        <v>38</v>
      </c>
      <c r="C21" s="36"/>
      <c r="D21" s="36"/>
      <c r="E21" s="36"/>
      <c r="F21" s="36"/>
      <c r="G21" s="36"/>
      <c r="H21" s="36"/>
      <c r="I21" s="36"/>
      <c r="J21" s="36"/>
      <c r="K21" s="36"/>
      <c r="L21" s="36"/>
      <c r="M21" s="39"/>
      <c r="N21" s="39"/>
    </row>
    <row r="22" spans="1:14" x14ac:dyDescent="0.3">
      <c r="A22" s="36">
        <v>15</v>
      </c>
      <c r="B22" s="36" t="s">
        <v>29</v>
      </c>
      <c r="C22" s="36"/>
      <c r="D22" s="36"/>
      <c r="E22" s="36"/>
      <c r="F22" s="36"/>
      <c r="G22" s="36"/>
      <c r="H22" s="36"/>
      <c r="I22" s="36"/>
      <c r="J22" s="36"/>
      <c r="K22" s="36"/>
      <c r="L22" s="36"/>
      <c r="M22" s="39"/>
      <c r="N22" s="39"/>
    </row>
    <row r="23" spans="1:14" x14ac:dyDescent="0.3">
      <c r="A23" s="36">
        <v>16</v>
      </c>
      <c r="B23" s="36" t="s">
        <v>39</v>
      </c>
      <c r="C23" s="36"/>
      <c r="D23" s="36"/>
      <c r="E23" s="36"/>
      <c r="F23" s="36"/>
      <c r="G23" s="36"/>
      <c r="H23" s="36"/>
      <c r="I23" s="36"/>
      <c r="J23" s="36"/>
      <c r="K23" s="36"/>
      <c r="L23" s="36"/>
      <c r="M23" s="39"/>
      <c r="N23" s="39"/>
    </row>
    <row r="24" spans="1:14" x14ac:dyDescent="0.3">
      <c r="A24" s="36">
        <v>17</v>
      </c>
      <c r="B24" s="36" t="s">
        <v>40</v>
      </c>
      <c r="C24" s="36"/>
      <c r="D24" s="36"/>
      <c r="E24" s="36"/>
      <c r="F24" s="36"/>
      <c r="G24" s="36"/>
      <c r="H24" s="36"/>
      <c r="I24" s="36"/>
      <c r="J24" s="36"/>
      <c r="K24" s="36"/>
      <c r="L24" s="36"/>
      <c r="M24" s="39"/>
      <c r="N24" s="39"/>
    </row>
    <row r="25" spans="1:14" x14ac:dyDescent="0.3">
      <c r="A25" s="36">
        <v>18</v>
      </c>
      <c r="B25" s="36" t="s">
        <v>41</v>
      </c>
      <c r="C25" s="36"/>
      <c r="D25" s="36"/>
      <c r="E25" s="36"/>
      <c r="F25" s="36"/>
      <c r="G25" s="36"/>
      <c r="H25" s="36"/>
      <c r="I25" s="36"/>
      <c r="J25" s="36"/>
      <c r="K25" s="36"/>
      <c r="L25" s="36"/>
      <c r="M25" s="39"/>
      <c r="N25" s="39"/>
    </row>
    <row r="26" spans="1:14" x14ac:dyDescent="0.3">
      <c r="A26" s="36">
        <v>19</v>
      </c>
      <c r="B26" s="36" t="s">
        <v>42</v>
      </c>
      <c r="C26" s="36"/>
      <c r="D26" s="36"/>
      <c r="E26" s="36"/>
      <c r="F26" s="36"/>
      <c r="G26" s="36"/>
      <c r="H26" s="36"/>
      <c r="I26" s="36"/>
      <c r="J26" s="36"/>
      <c r="K26" s="36"/>
      <c r="L26" s="36"/>
      <c r="M26" s="39"/>
      <c r="N26" s="39"/>
    </row>
    <row r="29" spans="1:14" x14ac:dyDescent="0.3">
      <c r="B29" s="40" t="s">
        <v>148</v>
      </c>
      <c r="C29" s="40"/>
      <c r="D29" s="40"/>
      <c r="E29" s="40" t="s">
        <v>149</v>
      </c>
      <c r="F29" s="40"/>
      <c r="G29" s="40" t="s">
        <v>149</v>
      </c>
      <c r="H29" s="40"/>
      <c r="I29" s="40"/>
      <c r="J29" s="40" t="s">
        <v>150</v>
      </c>
      <c r="K29" s="40"/>
      <c r="L29" s="40" t="s">
        <v>150</v>
      </c>
    </row>
  </sheetData>
  <mergeCells count="9">
    <mergeCell ref="K6:L6"/>
    <mergeCell ref="M6:N6"/>
    <mergeCell ref="B2:J2"/>
    <mergeCell ref="A6:A7"/>
    <mergeCell ref="B6:B7"/>
    <mergeCell ref="C6:D6"/>
    <mergeCell ref="G6:H6"/>
    <mergeCell ref="I6:J6"/>
    <mergeCell ref="E6:F6"/>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2"/>
  <sheetViews>
    <sheetView workbookViewId="0">
      <selection activeCell="H25" sqref="H25"/>
    </sheetView>
  </sheetViews>
  <sheetFormatPr defaultRowHeight="15" x14ac:dyDescent="0.25"/>
  <cols>
    <col min="1" max="1" width="6.5703125" bestFit="1" customWidth="1"/>
    <col min="2" max="2" width="10.42578125" customWidth="1"/>
    <col min="3" max="3" width="17.85546875" customWidth="1"/>
    <col min="4" max="4" width="19.5703125" customWidth="1"/>
    <col min="5" max="5" width="19.85546875" customWidth="1"/>
    <col min="6" max="6" width="20.42578125" customWidth="1"/>
    <col min="7" max="7" width="23.140625" customWidth="1"/>
    <col min="8" max="8" width="24.5703125" bestFit="1" customWidth="1"/>
    <col min="9" max="9" width="22.140625" bestFit="1" customWidth="1"/>
    <col min="10" max="11" width="24.5703125" bestFit="1" customWidth="1"/>
    <col min="12" max="12" width="22.140625" bestFit="1" customWidth="1"/>
    <col min="13" max="13" width="24.5703125" bestFit="1" customWidth="1"/>
    <col min="14" max="15" width="23.140625" customWidth="1"/>
    <col min="16" max="16" width="22.7109375" customWidth="1"/>
  </cols>
  <sheetData>
    <row r="1" spans="1:16" ht="18.75" x14ac:dyDescent="0.3">
      <c r="A1" s="33"/>
      <c r="B1" s="33"/>
      <c r="C1" s="73" t="s">
        <v>16</v>
      </c>
      <c r="D1" s="73"/>
      <c r="E1" s="73"/>
      <c r="F1" s="73"/>
      <c r="G1" s="73"/>
      <c r="H1" s="73"/>
      <c r="I1" s="73"/>
      <c r="J1" s="73"/>
      <c r="K1" s="73"/>
      <c r="L1" s="73"/>
      <c r="M1" s="73"/>
      <c r="N1" s="73"/>
    </row>
    <row r="2" spans="1:16" ht="18.75" x14ac:dyDescent="0.3">
      <c r="A2" s="33" t="s">
        <v>46</v>
      </c>
      <c r="B2" s="33"/>
      <c r="C2" s="34"/>
      <c r="D2" s="34"/>
      <c r="E2" s="34"/>
      <c r="F2" s="34"/>
      <c r="G2" s="34"/>
      <c r="H2" s="34"/>
      <c r="K2" s="34"/>
    </row>
    <row r="3" spans="1:16" ht="18.75" x14ac:dyDescent="0.3">
      <c r="A3" s="33"/>
      <c r="B3" s="33"/>
      <c r="C3" s="34"/>
      <c r="D3" s="34"/>
      <c r="E3" s="34" t="s">
        <v>17</v>
      </c>
      <c r="F3" s="33"/>
      <c r="G3" s="34" t="s">
        <v>18</v>
      </c>
      <c r="H3" s="33"/>
      <c r="K3" s="33"/>
    </row>
    <row r="7" spans="1:16" ht="15.75" x14ac:dyDescent="0.25">
      <c r="A7" s="74" t="s">
        <v>19</v>
      </c>
      <c r="B7" s="74" t="s">
        <v>76</v>
      </c>
      <c r="C7" s="74" t="s">
        <v>47</v>
      </c>
      <c r="D7" s="74" t="s">
        <v>48</v>
      </c>
      <c r="E7" s="76" t="s">
        <v>50</v>
      </c>
      <c r="F7" s="76"/>
      <c r="G7" s="76"/>
      <c r="H7" s="76" t="s">
        <v>94</v>
      </c>
      <c r="I7" s="76"/>
      <c r="J7" s="76"/>
      <c r="K7" s="76" t="s">
        <v>43</v>
      </c>
      <c r="L7" s="76"/>
      <c r="M7" s="76"/>
      <c r="N7" s="78" t="s">
        <v>53</v>
      </c>
      <c r="O7" s="79"/>
      <c r="P7" s="80"/>
    </row>
    <row r="8" spans="1:16" ht="15" customHeight="1" x14ac:dyDescent="0.25">
      <c r="A8" s="75"/>
      <c r="B8" s="77"/>
      <c r="C8" s="75"/>
      <c r="D8" s="75"/>
      <c r="E8" s="41" t="s">
        <v>17</v>
      </c>
      <c r="F8" s="41" t="s">
        <v>18</v>
      </c>
      <c r="G8" s="41" t="s">
        <v>49</v>
      </c>
      <c r="H8" s="41" t="s">
        <v>17</v>
      </c>
      <c r="I8" s="41" t="s">
        <v>18</v>
      </c>
      <c r="J8" s="41" t="s">
        <v>49</v>
      </c>
      <c r="K8" s="41" t="s">
        <v>17</v>
      </c>
      <c r="L8" s="41" t="s">
        <v>18</v>
      </c>
      <c r="M8" s="41" t="s">
        <v>49</v>
      </c>
      <c r="N8" s="41" t="s">
        <v>54</v>
      </c>
      <c r="O8" s="41" t="s">
        <v>55</v>
      </c>
      <c r="P8" s="41" t="s">
        <v>56</v>
      </c>
    </row>
    <row r="9" spans="1:16" ht="15" customHeight="1" x14ac:dyDescent="0.25">
      <c r="A9" s="42">
        <v>1</v>
      </c>
      <c r="B9" s="42" t="s">
        <v>51</v>
      </c>
      <c r="C9" s="42"/>
      <c r="D9" s="42"/>
      <c r="E9" s="42"/>
      <c r="F9" s="42"/>
      <c r="G9" s="42"/>
      <c r="H9" s="42"/>
      <c r="I9" s="42"/>
      <c r="J9" s="42"/>
      <c r="K9" s="42"/>
      <c r="L9" s="42"/>
      <c r="M9" s="42"/>
      <c r="N9" s="42"/>
      <c r="O9" s="42"/>
      <c r="P9" s="42"/>
    </row>
    <row r="10" spans="1:16" x14ac:dyDescent="0.25">
      <c r="A10" s="42">
        <v>2</v>
      </c>
      <c r="B10" s="42" t="s">
        <v>52</v>
      </c>
      <c r="C10" s="42"/>
      <c r="D10" s="42"/>
      <c r="E10" s="42"/>
      <c r="F10" s="42"/>
      <c r="G10" s="42"/>
      <c r="H10" s="42"/>
      <c r="I10" s="42"/>
      <c r="J10" s="42"/>
      <c r="K10" s="42"/>
      <c r="L10" s="42"/>
      <c r="M10" s="42"/>
      <c r="N10" s="42"/>
      <c r="O10" s="42"/>
      <c r="P10" s="42"/>
    </row>
    <row r="11" spans="1:16" x14ac:dyDescent="0.25">
      <c r="A11" s="42"/>
      <c r="B11" s="42"/>
      <c r="C11" s="42"/>
      <c r="D11" s="42"/>
      <c r="E11" s="42"/>
      <c r="F11" s="42"/>
      <c r="G11" s="42"/>
      <c r="H11" s="42"/>
      <c r="I11" s="42"/>
      <c r="J11" s="42"/>
      <c r="K11" s="42"/>
      <c r="L11" s="42"/>
      <c r="M11" s="42"/>
      <c r="N11" s="42"/>
      <c r="O11" s="42"/>
      <c r="P11" s="42"/>
    </row>
    <row r="12" spans="1:16" x14ac:dyDescent="0.25">
      <c r="A12" s="42"/>
      <c r="B12" s="42"/>
      <c r="C12" s="42"/>
      <c r="D12" s="42"/>
      <c r="E12" s="42"/>
      <c r="F12" s="42"/>
      <c r="G12" s="42"/>
      <c r="H12" s="42"/>
      <c r="I12" s="42"/>
      <c r="J12" s="42"/>
      <c r="K12" s="42"/>
      <c r="L12" s="42"/>
      <c r="M12" s="42"/>
      <c r="N12" s="42"/>
      <c r="O12" s="42"/>
      <c r="P12" s="42"/>
    </row>
    <row r="13" spans="1:16" x14ac:dyDescent="0.25">
      <c r="A13" s="42"/>
      <c r="B13" s="42"/>
      <c r="C13" s="42"/>
      <c r="D13" s="42"/>
      <c r="E13" s="42"/>
      <c r="F13" s="42"/>
      <c r="G13" s="42"/>
      <c r="H13" s="42"/>
      <c r="I13" s="42"/>
      <c r="J13" s="42"/>
      <c r="K13" s="42"/>
      <c r="L13" s="42"/>
      <c r="M13" s="42"/>
      <c r="N13" s="42"/>
      <c r="O13" s="42"/>
      <c r="P13" s="42"/>
    </row>
    <row r="14" spans="1:16" x14ac:dyDescent="0.25">
      <c r="A14" s="42"/>
      <c r="B14" s="42"/>
      <c r="C14" s="42"/>
      <c r="D14" s="42"/>
      <c r="E14" s="42"/>
      <c r="F14" s="42"/>
      <c r="G14" s="42"/>
      <c r="H14" s="42"/>
      <c r="I14" s="42"/>
      <c r="J14" s="42"/>
      <c r="K14" s="42"/>
      <c r="L14" s="42"/>
      <c r="M14" s="42"/>
      <c r="N14" s="42"/>
      <c r="O14" s="42"/>
      <c r="P14" s="42"/>
    </row>
    <row r="15" spans="1:16" x14ac:dyDescent="0.25">
      <c r="A15" s="42"/>
      <c r="B15" s="42"/>
      <c r="C15" s="42"/>
      <c r="D15" s="42"/>
      <c r="E15" s="42"/>
      <c r="F15" s="42"/>
      <c r="G15" s="42"/>
      <c r="H15" s="42"/>
      <c r="I15" s="42"/>
      <c r="J15" s="42"/>
      <c r="K15" s="42"/>
      <c r="L15" s="42"/>
      <c r="M15" s="42"/>
      <c r="N15" s="42"/>
      <c r="O15" s="42"/>
      <c r="P15" s="42"/>
    </row>
    <row r="16" spans="1:16" x14ac:dyDescent="0.25">
      <c r="A16" s="42"/>
      <c r="B16" s="42"/>
      <c r="C16" s="42"/>
      <c r="D16" s="42"/>
      <c r="E16" s="42"/>
      <c r="F16" s="42"/>
      <c r="G16" s="42"/>
      <c r="H16" s="42"/>
      <c r="I16" s="42"/>
      <c r="J16" s="42"/>
      <c r="K16" s="42"/>
      <c r="L16" s="42"/>
      <c r="M16" s="42"/>
      <c r="N16" s="42"/>
      <c r="O16" s="42"/>
      <c r="P16" s="42"/>
    </row>
    <row r="17" spans="1:16" x14ac:dyDescent="0.25">
      <c r="A17" s="42"/>
      <c r="B17" s="42"/>
      <c r="C17" s="42"/>
      <c r="D17" s="42"/>
      <c r="E17" s="42"/>
      <c r="F17" s="42"/>
      <c r="G17" s="42"/>
      <c r="H17" s="42"/>
      <c r="I17" s="42"/>
      <c r="J17" s="42"/>
      <c r="K17" s="42"/>
      <c r="L17" s="42"/>
      <c r="M17" s="42"/>
      <c r="N17" s="42"/>
      <c r="O17" s="42"/>
      <c r="P17" s="42"/>
    </row>
    <row r="18" spans="1:16" x14ac:dyDescent="0.25">
      <c r="A18" s="42"/>
      <c r="B18" s="42"/>
      <c r="C18" s="42"/>
      <c r="D18" s="42"/>
      <c r="E18" s="42"/>
      <c r="F18" s="42"/>
      <c r="G18" s="42"/>
      <c r="H18" s="42"/>
      <c r="I18" s="42"/>
      <c r="J18" s="42"/>
      <c r="K18" s="42"/>
      <c r="L18" s="42"/>
      <c r="M18" s="42"/>
      <c r="N18" s="42"/>
      <c r="O18" s="42"/>
      <c r="P18" s="42"/>
    </row>
    <row r="19" spans="1:16" x14ac:dyDescent="0.25">
      <c r="A19" s="42"/>
      <c r="B19" s="42"/>
      <c r="C19" s="42"/>
      <c r="D19" s="42"/>
      <c r="E19" s="42"/>
      <c r="F19" s="42"/>
      <c r="G19" s="42"/>
      <c r="H19" s="42"/>
      <c r="I19" s="42"/>
      <c r="J19" s="42"/>
      <c r="K19" s="42"/>
      <c r="L19" s="42"/>
      <c r="M19" s="42"/>
      <c r="N19" s="42"/>
      <c r="O19" s="42"/>
      <c r="P19" s="42"/>
    </row>
    <row r="22" spans="1:16" ht="18.75" x14ac:dyDescent="0.3">
      <c r="B22" s="40" t="s">
        <v>148</v>
      </c>
      <c r="C22" s="40"/>
      <c r="D22" s="40"/>
      <c r="E22" s="40" t="s">
        <v>149</v>
      </c>
      <c r="F22" s="40"/>
      <c r="G22" s="40"/>
      <c r="H22" s="40" t="s">
        <v>150</v>
      </c>
    </row>
  </sheetData>
  <mergeCells count="9">
    <mergeCell ref="C1:N1"/>
    <mergeCell ref="A7:A8"/>
    <mergeCell ref="E7:G7"/>
    <mergeCell ref="C7:C8"/>
    <mergeCell ref="D7:D8"/>
    <mergeCell ref="H7:J7"/>
    <mergeCell ref="B7:B8"/>
    <mergeCell ref="N7:P7"/>
    <mergeCell ref="K7:M7"/>
  </mergeCells>
  <dataValidations count="1">
    <dataValidation type="list" allowBlank="1" showInputMessage="1" showErrorMessage="1" sqref="B9:B19">
      <formula1>"Khớp, Lệch"</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N22"/>
  <sheetViews>
    <sheetView topLeftCell="F1" workbookViewId="0">
      <selection activeCell="J13" sqref="J13"/>
    </sheetView>
  </sheetViews>
  <sheetFormatPr defaultRowHeight="18.75" x14ac:dyDescent="0.3"/>
  <cols>
    <col min="1" max="1" width="6.5703125" style="33" bestFit="1" customWidth="1"/>
    <col min="2" max="2" width="23.7109375" style="33" bestFit="1" customWidth="1"/>
    <col min="3" max="3" width="24.5703125" style="33" bestFit="1" customWidth="1"/>
    <col min="4" max="4" width="22.140625" style="33" bestFit="1" customWidth="1"/>
    <col min="5" max="5" width="22.85546875" style="33" bestFit="1" customWidth="1"/>
    <col min="6" max="6" width="21.28515625" style="33" bestFit="1" customWidth="1"/>
    <col min="7" max="7" width="24.5703125" style="33" bestFit="1" customWidth="1"/>
    <col min="8" max="8" width="22.140625" style="33" bestFit="1" customWidth="1"/>
    <col min="9" max="9" width="22.85546875" style="33" bestFit="1" customWidth="1"/>
    <col min="10" max="10" width="21.28515625" style="33" bestFit="1" customWidth="1"/>
    <col min="11" max="11" width="24.5703125" style="33" bestFit="1" customWidth="1"/>
    <col min="12" max="12" width="22.140625" style="33" bestFit="1" customWidth="1"/>
    <col min="13" max="13" width="22.85546875" style="33" bestFit="1" customWidth="1"/>
    <col min="14" max="14" width="21.28515625" style="33" bestFit="1" customWidth="1"/>
    <col min="15" max="16384" width="9.140625" style="33"/>
  </cols>
  <sheetData>
    <row r="2" spans="1:14" x14ac:dyDescent="0.3">
      <c r="B2" s="73" t="s">
        <v>57</v>
      </c>
      <c r="C2" s="73"/>
      <c r="D2" s="73"/>
      <c r="E2" s="73"/>
      <c r="F2" s="73"/>
      <c r="G2" s="73"/>
      <c r="H2" s="73"/>
      <c r="I2" s="73"/>
      <c r="J2" s="73"/>
      <c r="K2" s="73"/>
      <c r="L2" s="73"/>
      <c r="M2" s="73"/>
      <c r="N2" s="73"/>
    </row>
    <row r="3" spans="1:14" x14ac:dyDescent="0.3">
      <c r="B3" s="34"/>
      <c r="C3" s="34"/>
      <c r="D3" s="34"/>
      <c r="E3" s="34"/>
      <c r="F3" s="34"/>
      <c r="G3" s="34"/>
      <c r="H3" s="34"/>
      <c r="I3" s="34"/>
      <c r="J3" s="34"/>
      <c r="K3" s="34"/>
      <c r="L3" s="34"/>
      <c r="M3" s="34"/>
      <c r="N3" s="34"/>
    </row>
    <row r="4" spans="1:14" x14ac:dyDescent="0.3">
      <c r="B4" s="34"/>
      <c r="C4" s="34"/>
      <c r="D4" s="34"/>
      <c r="E4" s="34"/>
      <c r="F4" s="34"/>
      <c r="G4" s="34" t="s">
        <v>17</v>
      </c>
      <c r="H4" s="34"/>
      <c r="I4" s="34" t="s">
        <v>18</v>
      </c>
      <c r="J4" s="34"/>
      <c r="K4" s="34"/>
      <c r="L4" s="34"/>
      <c r="M4" s="34"/>
      <c r="N4" s="34"/>
    </row>
    <row r="6" spans="1:14" x14ac:dyDescent="0.3">
      <c r="A6" s="81" t="s">
        <v>19</v>
      </c>
      <c r="B6" s="81" t="s">
        <v>58</v>
      </c>
      <c r="C6" s="81" t="s">
        <v>59</v>
      </c>
      <c r="D6" s="81"/>
      <c r="E6" s="81"/>
      <c r="F6" s="81"/>
      <c r="G6" s="81" t="s">
        <v>60</v>
      </c>
      <c r="H6" s="81"/>
      <c r="I6" s="81"/>
      <c r="J6" s="81"/>
      <c r="K6" s="81" t="s">
        <v>22</v>
      </c>
      <c r="L6" s="81"/>
      <c r="M6" s="81"/>
      <c r="N6" s="81"/>
    </row>
    <row r="7" spans="1:14" x14ac:dyDescent="0.3">
      <c r="A7" s="81"/>
      <c r="B7" s="81"/>
      <c r="C7" s="35" t="s">
        <v>61</v>
      </c>
      <c r="D7" s="35" t="s">
        <v>62</v>
      </c>
      <c r="E7" s="35" t="s">
        <v>63</v>
      </c>
      <c r="F7" s="35" t="s">
        <v>64</v>
      </c>
      <c r="G7" s="35" t="s">
        <v>65</v>
      </c>
      <c r="H7" s="35" t="s">
        <v>62</v>
      </c>
      <c r="I7" s="35" t="s">
        <v>63</v>
      </c>
      <c r="J7" s="35" t="s">
        <v>64</v>
      </c>
      <c r="K7" s="35" t="s">
        <v>61</v>
      </c>
      <c r="L7" s="35" t="s">
        <v>62</v>
      </c>
      <c r="M7" s="35" t="s">
        <v>63</v>
      </c>
      <c r="N7" s="35" t="s">
        <v>64</v>
      </c>
    </row>
    <row r="8" spans="1:14" x14ac:dyDescent="0.3">
      <c r="A8" s="36">
        <v>1</v>
      </c>
      <c r="B8" s="33" t="s">
        <v>66</v>
      </c>
      <c r="C8" s="36"/>
      <c r="D8" s="36"/>
      <c r="E8" s="36"/>
      <c r="F8" s="36"/>
      <c r="G8" s="43"/>
      <c r="H8" s="43"/>
      <c r="I8" s="43"/>
      <c r="J8" s="36"/>
      <c r="K8" s="36"/>
      <c r="L8" s="36"/>
      <c r="M8" s="36"/>
      <c r="N8" s="36"/>
    </row>
    <row r="9" spans="1:14" x14ac:dyDescent="0.3">
      <c r="A9" s="36">
        <v>2</v>
      </c>
      <c r="B9" s="36" t="s">
        <v>67</v>
      </c>
      <c r="C9" s="36"/>
      <c r="D9" s="36"/>
      <c r="E9" s="36"/>
      <c r="F9" s="36"/>
      <c r="G9" s="36"/>
      <c r="H9" s="36"/>
      <c r="I9" s="36"/>
      <c r="J9" s="36"/>
      <c r="K9" s="36"/>
      <c r="L9" s="36"/>
      <c r="M9" s="36"/>
      <c r="N9" s="36"/>
    </row>
    <row r="10" spans="1:14" x14ac:dyDescent="0.3">
      <c r="A10" s="36">
        <v>3</v>
      </c>
      <c r="B10" s="36" t="s">
        <v>68</v>
      </c>
      <c r="C10" s="36"/>
      <c r="D10" s="36"/>
      <c r="E10" s="36"/>
      <c r="F10" s="36"/>
      <c r="G10" s="36"/>
      <c r="H10" s="36"/>
      <c r="I10" s="36"/>
      <c r="J10" s="36"/>
      <c r="K10" s="36"/>
      <c r="L10" s="36"/>
      <c r="M10" s="36"/>
      <c r="N10" s="36"/>
    </row>
    <row r="11" spans="1:14" x14ac:dyDescent="0.3">
      <c r="A11" s="36">
        <v>4</v>
      </c>
      <c r="B11" s="36" t="s">
        <v>38</v>
      </c>
      <c r="C11" s="44"/>
      <c r="D11" s="44"/>
      <c r="E11" s="44"/>
      <c r="F11" s="44"/>
      <c r="G11" s="36"/>
      <c r="H11" s="36"/>
      <c r="I11" s="36"/>
      <c r="J11" s="36"/>
      <c r="K11" s="36"/>
      <c r="L11" s="36"/>
      <c r="M11" s="36"/>
      <c r="N11" s="36"/>
    </row>
    <row r="12" spans="1:14" x14ac:dyDescent="0.3">
      <c r="A12" s="36">
        <v>5</v>
      </c>
      <c r="B12" s="36" t="s">
        <v>69</v>
      </c>
      <c r="C12" s="44"/>
      <c r="D12" s="44"/>
      <c r="E12" s="44"/>
      <c r="F12" s="44"/>
      <c r="G12" s="43"/>
      <c r="H12" s="43"/>
      <c r="I12" s="43"/>
      <c r="J12" s="36"/>
      <c r="K12" s="36"/>
      <c r="L12" s="36"/>
      <c r="M12" s="36"/>
      <c r="N12" s="36"/>
    </row>
    <row r="13" spans="1:14" x14ac:dyDescent="0.3">
      <c r="A13" s="36">
        <v>6</v>
      </c>
      <c r="B13" s="36" t="s">
        <v>70</v>
      </c>
      <c r="C13" s="44"/>
      <c r="D13" s="44"/>
      <c r="E13" s="44"/>
      <c r="F13" s="44"/>
      <c r="G13" s="43"/>
      <c r="H13" s="43"/>
      <c r="I13" s="43"/>
      <c r="J13" s="36"/>
      <c r="K13" s="36"/>
      <c r="L13" s="36"/>
      <c r="M13" s="36"/>
      <c r="N13" s="36"/>
    </row>
    <row r="14" spans="1:14" x14ac:dyDescent="0.3">
      <c r="A14" s="36">
        <v>7</v>
      </c>
      <c r="B14" s="36" t="s">
        <v>39</v>
      </c>
      <c r="C14" s="44"/>
      <c r="D14" s="44"/>
      <c r="E14" s="44"/>
      <c r="F14" s="44"/>
      <c r="G14" s="36"/>
      <c r="H14" s="36"/>
      <c r="I14" s="36"/>
      <c r="J14" s="36"/>
      <c r="K14" s="36"/>
      <c r="L14" s="36"/>
      <c r="M14" s="36"/>
      <c r="N14" s="36"/>
    </row>
    <row r="15" spans="1:14" x14ac:dyDescent="0.3">
      <c r="A15" s="36">
        <v>8</v>
      </c>
      <c r="B15" s="36" t="s">
        <v>71</v>
      </c>
      <c r="C15" s="44"/>
      <c r="D15" s="44"/>
      <c r="E15" s="44"/>
      <c r="F15" s="44"/>
      <c r="G15" s="36"/>
      <c r="H15" s="36"/>
      <c r="I15" s="36"/>
      <c r="J15" s="36"/>
      <c r="K15" s="36"/>
      <c r="L15" s="36"/>
      <c r="M15" s="36"/>
      <c r="N15" s="36"/>
    </row>
    <row r="16" spans="1:14" x14ac:dyDescent="0.3">
      <c r="A16" s="36">
        <v>9</v>
      </c>
      <c r="B16" s="36" t="s">
        <v>72</v>
      </c>
      <c r="C16" s="36"/>
      <c r="D16" s="36"/>
      <c r="E16" s="36"/>
      <c r="F16" s="36"/>
      <c r="G16" s="36"/>
      <c r="H16" s="36"/>
      <c r="I16" s="36"/>
      <c r="J16" s="36"/>
      <c r="K16" s="36"/>
      <c r="L16" s="36"/>
      <c r="M16" s="36"/>
      <c r="N16" s="36"/>
    </row>
    <row r="17" spans="1:14" x14ac:dyDescent="0.3">
      <c r="A17" s="36">
        <v>10</v>
      </c>
      <c r="B17" s="36" t="s">
        <v>73</v>
      </c>
      <c r="C17" s="43"/>
      <c r="D17" s="43"/>
      <c r="E17" s="43"/>
      <c r="F17" s="36"/>
      <c r="G17" s="43"/>
      <c r="H17" s="43"/>
      <c r="I17" s="43"/>
      <c r="J17" s="36"/>
      <c r="K17" s="36"/>
      <c r="L17" s="36"/>
      <c r="M17" s="36"/>
      <c r="N17" s="36"/>
    </row>
    <row r="18" spans="1:14" x14ac:dyDescent="0.3">
      <c r="A18" s="36">
        <v>11</v>
      </c>
      <c r="B18" s="36" t="s">
        <v>74</v>
      </c>
      <c r="C18" s="36"/>
      <c r="D18" s="36"/>
      <c r="E18" s="36"/>
      <c r="F18" s="36"/>
      <c r="G18" s="43"/>
      <c r="H18" s="43"/>
      <c r="I18" s="43"/>
      <c r="J18" s="36"/>
      <c r="K18" s="36"/>
      <c r="L18" s="36"/>
      <c r="M18" s="36"/>
      <c r="N18" s="36"/>
    </row>
    <row r="19" spans="1:14" x14ac:dyDescent="0.3">
      <c r="A19" s="36">
        <v>12</v>
      </c>
      <c r="B19" s="36" t="s">
        <v>75</v>
      </c>
      <c r="C19" s="36"/>
      <c r="D19" s="36"/>
      <c r="E19" s="36"/>
      <c r="F19" s="36"/>
      <c r="G19" s="43"/>
      <c r="H19" s="43"/>
      <c r="I19" s="43"/>
      <c r="J19" s="36"/>
      <c r="K19" s="36"/>
      <c r="L19" s="36"/>
      <c r="M19" s="36"/>
      <c r="N19" s="36"/>
    </row>
    <row r="22" spans="1:14" x14ac:dyDescent="0.3">
      <c r="B22" s="40" t="s">
        <v>148</v>
      </c>
      <c r="C22" s="40"/>
      <c r="D22" s="40"/>
      <c r="E22" s="40" t="s">
        <v>149</v>
      </c>
      <c r="F22" s="40"/>
      <c r="G22" s="40"/>
      <c r="H22" s="40" t="s">
        <v>150</v>
      </c>
    </row>
  </sheetData>
  <mergeCells count="6">
    <mergeCell ref="B2:N2"/>
    <mergeCell ref="A6:A7"/>
    <mergeCell ref="B6:B7"/>
    <mergeCell ref="C6:F6"/>
    <mergeCell ref="G6:J6"/>
    <mergeCell ref="K6:N6"/>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0"/>
  <sheetViews>
    <sheetView workbookViewId="0">
      <selection activeCell="R13" sqref="R13"/>
    </sheetView>
  </sheetViews>
  <sheetFormatPr defaultRowHeight="15" x14ac:dyDescent="0.25"/>
  <cols>
    <col min="1" max="1" width="4.7109375" customWidth="1"/>
    <col min="2" max="2" width="14.42578125" customWidth="1"/>
    <col min="3" max="3" width="21.28515625" customWidth="1"/>
    <col min="4" max="4" width="19.7109375" customWidth="1"/>
    <col min="5" max="5" width="19.28515625" customWidth="1"/>
    <col min="6" max="6" width="18" customWidth="1"/>
    <col min="7" max="7" width="23.5703125" customWidth="1"/>
    <col min="8" max="8" width="24.140625" customWidth="1"/>
    <col min="9" max="9" width="19.28515625" customWidth="1"/>
    <col min="10" max="10" width="20.7109375" customWidth="1"/>
    <col min="11" max="11" width="23.5703125" customWidth="1"/>
    <col min="12" max="12" width="18" customWidth="1"/>
    <col min="13" max="13" width="17.28515625" customWidth="1"/>
    <col min="14" max="14" width="22.140625" bestFit="1" customWidth="1"/>
    <col min="15" max="15" width="22.85546875" bestFit="1" customWidth="1"/>
    <col min="16" max="16" width="23.7109375" customWidth="1"/>
    <col min="17" max="17" width="30.5703125" customWidth="1"/>
    <col min="18" max="18" width="18.28515625" customWidth="1"/>
    <col min="19" max="19" width="22.5703125" customWidth="1"/>
    <col min="20" max="20" width="19" customWidth="1"/>
  </cols>
  <sheetData>
    <row r="1" spans="1:20" s="33" customFormat="1" ht="18.75" x14ac:dyDescent="0.3">
      <c r="B1" s="73" t="s">
        <v>77</v>
      </c>
      <c r="C1" s="73"/>
      <c r="D1" s="73"/>
      <c r="E1" s="73"/>
      <c r="F1" s="73"/>
      <c r="G1" s="73"/>
      <c r="H1" s="73"/>
      <c r="I1" s="73"/>
      <c r="J1" s="73"/>
      <c r="K1" s="73"/>
      <c r="L1" s="73"/>
      <c r="M1" s="73"/>
      <c r="N1" s="73"/>
      <c r="O1" s="73"/>
      <c r="P1" s="73"/>
    </row>
    <row r="2" spans="1:20" s="33" customFormat="1" ht="18.75" x14ac:dyDescent="0.3">
      <c r="B2" s="34"/>
      <c r="C2" s="34"/>
      <c r="D2" s="34"/>
      <c r="E2" s="34"/>
      <c r="F2" s="34"/>
      <c r="G2" s="34"/>
      <c r="H2" s="34"/>
      <c r="I2" s="34"/>
      <c r="J2" s="34"/>
      <c r="K2" s="34"/>
      <c r="L2" s="34"/>
      <c r="M2" s="34"/>
      <c r="N2" s="34"/>
      <c r="O2" s="34"/>
      <c r="P2" s="34"/>
    </row>
    <row r="3" spans="1:20" s="33" customFormat="1" ht="18.75" x14ac:dyDescent="0.3">
      <c r="B3" s="34"/>
      <c r="C3" s="34"/>
      <c r="D3" s="34"/>
      <c r="E3" s="34"/>
      <c r="F3" s="34"/>
      <c r="G3" s="34" t="s">
        <v>17</v>
      </c>
      <c r="H3" s="34"/>
      <c r="I3" s="34"/>
      <c r="J3" s="34" t="s">
        <v>18</v>
      </c>
      <c r="K3" s="34"/>
      <c r="L3" s="34"/>
      <c r="M3" s="34"/>
      <c r="N3" s="34"/>
      <c r="O3" s="34"/>
      <c r="P3" s="34"/>
    </row>
    <row r="4" spans="1:20" s="33" customFormat="1" ht="18.75" customHeight="1" x14ac:dyDescent="0.3">
      <c r="B4" s="34"/>
      <c r="C4" s="34"/>
      <c r="D4" s="34"/>
      <c r="E4" s="34"/>
      <c r="F4" s="34"/>
      <c r="G4" s="34"/>
      <c r="H4" s="34"/>
      <c r="I4" s="34"/>
      <c r="J4" s="34"/>
      <c r="K4" s="34"/>
      <c r="L4" s="34"/>
      <c r="M4" s="34"/>
      <c r="N4" s="34"/>
      <c r="O4" s="34"/>
      <c r="P4" s="34"/>
    </row>
    <row r="5" spans="1:20" x14ac:dyDescent="0.25">
      <c r="A5" s="69" t="s">
        <v>19</v>
      </c>
      <c r="B5" s="69" t="s">
        <v>79</v>
      </c>
      <c r="C5" s="69" t="s">
        <v>54</v>
      </c>
      <c r="D5" s="69"/>
      <c r="E5" s="69"/>
      <c r="F5" s="69" t="s">
        <v>81</v>
      </c>
      <c r="G5" s="69"/>
      <c r="H5" s="69"/>
      <c r="I5" s="69"/>
      <c r="J5" s="58" t="s">
        <v>55</v>
      </c>
      <c r="K5" s="59"/>
      <c r="L5" s="59"/>
      <c r="M5" s="59"/>
      <c r="N5" s="59"/>
      <c r="O5" s="60"/>
      <c r="P5" s="58" t="s">
        <v>90</v>
      </c>
      <c r="Q5" s="60"/>
      <c r="R5" s="58" t="s">
        <v>91</v>
      </c>
      <c r="S5" s="59"/>
      <c r="T5" s="60"/>
    </row>
    <row r="6" spans="1:20" x14ac:dyDescent="0.25">
      <c r="A6" s="69"/>
      <c r="B6" s="69"/>
      <c r="C6" s="45" t="s">
        <v>78</v>
      </c>
      <c r="D6" s="45" t="s">
        <v>80</v>
      </c>
      <c r="E6" s="45" t="s">
        <v>64</v>
      </c>
      <c r="F6" s="45" t="s">
        <v>84</v>
      </c>
      <c r="G6" s="45" t="s">
        <v>82</v>
      </c>
      <c r="H6" s="45" t="s">
        <v>83</v>
      </c>
      <c r="I6" s="45" t="s">
        <v>85</v>
      </c>
      <c r="J6" s="45" t="s">
        <v>84</v>
      </c>
      <c r="K6" s="45" t="s">
        <v>86</v>
      </c>
      <c r="L6" s="45" t="s">
        <v>87</v>
      </c>
      <c r="M6" s="45" t="s">
        <v>88</v>
      </c>
      <c r="N6" s="45" t="s">
        <v>89</v>
      </c>
      <c r="O6" s="45" t="s">
        <v>85</v>
      </c>
      <c r="P6" s="46" t="s">
        <v>92</v>
      </c>
      <c r="Q6" s="46" t="s">
        <v>93</v>
      </c>
      <c r="R6" s="46" t="s">
        <v>54</v>
      </c>
      <c r="S6" s="46" t="s">
        <v>56</v>
      </c>
      <c r="T6" s="46" t="s">
        <v>55</v>
      </c>
    </row>
    <row r="7" spans="1:20" x14ac:dyDescent="0.25">
      <c r="A7" s="42"/>
      <c r="B7" s="42"/>
      <c r="C7" s="42"/>
      <c r="D7" s="42"/>
      <c r="E7" s="42"/>
      <c r="F7" s="42"/>
      <c r="G7" s="42"/>
      <c r="H7" s="42"/>
      <c r="I7" s="42"/>
      <c r="J7" s="42"/>
      <c r="K7" s="42"/>
      <c r="L7" s="42"/>
      <c r="M7" s="42"/>
      <c r="N7" s="42"/>
      <c r="O7" s="42"/>
      <c r="P7" s="42"/>
      <c r="Q7" s="42"/>
      <c r="R7" s="42"/>
      <c r="S7" s="42"/>
      <c r="T7" s="42"/>
    </row>
    <row r="8" spans="1:20" x14ac:dyDescent="0.25">
      <c r="A8" s="42"/>
      <c r="B8" s="42"/>
      <c r="C8" s="42"/>
      <c r="D8" s="42"/>
      <c r="E8" s="42"/>
      <c r="F8" s="42"/>
      <c r="G8" s="42"/>
      <c r="H8" s="42"/>
      <c r="I8" s="42"/>
      <c r="J8" s="42"/>
      <c r="K8" s="42"/>
      <c r="L8" s="42"/>
      <c r="M8" s="42"/>
      <c r="N8" s="42"/>
      <c r="O8" s="42"/>
      <c r="P8" s="42"/>
      <c r="Q8" s="42"/>
      <c r="R8" s="42"/>
      <c r="S8" s="42"/>
      <c r="T8" s="42"/>
    </row>
    <row r="9" spans="1:20" x14ac:dyDescent="0.25">
      <c r="A9" s="42"/>
      <c r="B9" s="42"/>
      <c r="C9" s="42"/>
      <c r="D9" s="42"/>
      <c r="E9" s="42"/>
      <c r="F9" s="42"/>
      <c r="G9" s="42"/>
      <c r="H9" s="42"/>
      <c r="I9" s="42"/>
      <c r="J9" s="42"/>
      <c r="K9" s="42"/>
      <c r="L9" s="42"/>
      <c r="M9" s="42"/>
      <c r="N9" s="42"/>
      <c r="O9" s="42"/>
      <c r="P9" s="42"/>
      <c r="Q9" s="42"/>
      <c r="R9" s="42"/>
      <c r="S9" s="42"/>
      <c r="T9" s="42"/>
    </row>
    <row r="10" spans="1:20" x14ac:dyDescent="0.25">
      <c r="A10" s="42"/>
      <c r="B10" s="42"/>
      <c r="C10" s="42"/>
      <c r="D10" s="42"/>
      <c r="E10" s="42"/>
      <c r="F10" s="42"/>
      <c r="G10" s="42"/>
      <c r="H10" s="42"/>
      <c r="I10" s="42"/>
      <c r="J10" s="42"/>
      <c r="K10" s="42"/>
      <c r="L10" s="42"/>
      <c r="M10" s="42"/>
      <c r="N10" s="42"/>
      <c r="O10" s="42"/>
      <c r="P10" s="42"/>
      <c r="Q10" s="42"/>
      <c r="R10" s="42"/>
      <c r="S10" s="42"/>
      <c r="T10" s="42"/>
    </row>
    <row r="11" spans="1:20" x14ac:dyDescent="0.25">
      <c r="A11" s="42"/>
      <c r="B11" s="42"/>
      <c r="C11" s="42"/>
      <c r="D11" s="42"/>
      <c r="E11" s="42"/>
      <c r="F11" s="42"/>
      <c r="G11" s="42"/>
      <c r="H11" s="42"/>
      <c r="I11" s="42"/>
      <c r="J11" s="42"/>
      <c r="K11" s="42"/>
      <c r="L11" s="42"/>
      <c r="M11" s="42"/>
      <c r="N11" s="42"/>
      <c r="O11" s="42"/>
      <c r="P11" s="42"/>
      <c r="Q11" s="42"/>
      <c r="R11" s="42"/>
      <c r="S11" s="42"/>
      <c r="T11" s="42"/>
    </row>
    <row r="12" spans="1:20" x14ac:dyDescent="0.25">
      <c r="A12" s="42"/>
      <c r="B12" s="42"/>
      <c r="C12" s="42"/>
      <c r="D12" s="42"/>
      <c r="E12" s="42"/>
      <c r="F12" s="42"/>
      <c r="G12" s="42"/>
      <c r="H12" s="42"/>
      <c r="I12" s="42"/>
      <c r="J12" s="42"/>
      <c r="K12" s="42"/>
      <c r="L12" s="42"/>
      <c r="M12" s="42"/>
      <c r="N12" s="42"/>
      <c r="O12" s="42"/>
      <c r="P12" s="42"/>
      <c r="Q12" s="42"/>
      <c r="R12" s="42"/>
      <c r="S12" s="42"/>
      <c r="T12" s="42"/>
    </row>
    <row r="13" spans="1:20" x14ac:dyDescent="0.25">
      <c r="A13" s="42"/>
      <c r="B13" s="42"/>
      <c r="C13" s="42"/>
      <c r="D13" s="42"/>
      <c r="E13" s="42"/>
      <c r="F13" s="42"/>
      <c r="G13" s="42"/>
      <c r="H13" s="42"/>
      <c r="I13" s="42"/>
      <c r="J13" s="42"/>
      <c r="K13" s="42"/>
      <c r="L13" s="42"/>
      <c r="M13" s="42"/>
      <c r="N13" s="42"/>
      <c r="O13" s="42"/>
      <c r="P13" s="42"/>
      <c r="Q13" s="42"/>
      <c r="R13" s="42"/>
      <c r="S13" s="42"/>
      <c r="T13" s="42"/>
    </row>
    <row r="14" spans="1:20" x14ac:dyDescent="0.25">
      <c r="A14" s="42"/>
      <c r="B14" s="42"/>
      <c r="C14" s="42"/>
      <c r="D14" s="42"/>
      <c r="E14" s="42"/>
      <c r="F14" s="42"/>
      <c r="G14" s="42"/>
      <c r="H14" s="42"/>
      <c r="I14" s="42"/>
      <c r="J14" s="42"/>
      <c r="K14" s="42"/>
      <c r="L14" s="42"/>
      <c r="M14" s="42"/>
      <c r="N14" s="42"/>
      <c r="O14" s="42"/>
      <c r="P14" s="42"/>
      <c r="Q14" s="42"/>
      <c r="R14" s="42"/>
      <c r="S14" s="42"/>
      <c r="T14" s="42"/>
    </row>
    <row r="15" spans="1:20" x14ac:dyDescent="0.25">
      <c r="A15" s="42"/>
      <c r="B15" s="42"/>
      <c r="C15" s="42"/>
      <c r="D15" s="42"/>
      <c r="E15" s="42"/>
      <c r="F15" s="42"/>
      <c r="G15" s="42"/>
      <c r="H15" s="42"/>
      <c r="I15" s="42"/>
      <c r="J15" s="42"/>
      <c r="K15" s="42"/>
      <c r="L15" s="42"/>
      <c r="M15" s="42"/>
      <c r="N15" s="42"/>
      <c r="O15" s="42"/>
      <c r="P15" s="42"/>
      <c r="Q15" s="42"/>
      <c r="R15" s="42"/>
      <c r="S15" s="42"/>
      <c r="T15" s="42"/>
    </row>
    <row r="16" spans="1:20" x14ac:dyDescent="0.25">
      <c r="A16" s="42"/>
      <c r="B16" s="42"/>
      <c r="C16" s="42"/>
      <c r="D16" s="42"/>
      <c r="E16" s="42"/>
      <c r="F16" s="42"/>
      <c r="G16" s="42"/>
      <c r="H16" s="42"/>
      <c r="I16" s="42"/>
      <c r="J16" s="42"/>
      <c r="K16" s="42"/>
      <c r="L16" s="42"/>
      <c r="M16" s="42"/>
      <c r="N16" s="42"/>
      <c r="O16" s="42"/>
      <c r="P16" s="42"/>
      <c r="Q16" s="42"/>
      <c r="R16" s="42"/>
      <c r="S16" s="42"/>
      <c r="T16" s="42"/>
    </row>
    <row r="17" spans="1:20" x14ac:dyDescent="0.25">
      <c r="A17" s="42"/>
      <c r="B17" s="42"/>
      <c r="C17" s="42"/>
      <c r="D17" s="42"/>
      <c r="E17" s="42"/>
      <c r="F17" s="42"/>
      <c r="G17" s="42"/>
      <c r="H17" s="42"/>
      <c r="I17" s="42"/>
      <c r="J17" s="42"/>
      <c r="K17" s="42"/>
      <c r="L17" s="42"/>
      <c r="M17" s="42"/>
      <c r="N17" s="42"/>
      <c r="O17" s="42"/>
      <c r="P17" s="42"/>
      <c r="Q17" s="42"/>
      <c r="R17" s="42"/>
      <c r="S17" s="42"/>
      <c r="T17" s="42"/>
    </row>
    <row r="20" spans="1:20" ht="18.75" x14ac:dyDescent="0.3">
      <c r="B20" s="40" t="s">
        <v>148</v>
      </c>
      <c r="C20" s="40"/>
      <c r="D20" s="40"/>
      <c r="E20" s="40" t="s">
        <v>149</v>
      </c>
      <c r="F20" s="40"/>
      <c r="G20" s="40"/>
      <c r="H20" s="40" t="s">
        <v>150</v>
      </c>
    </row>
  </sheetData>
  <mergeCells count="8">
    <mergeCell ref="R5:T5"/>
    <mergeCell ref="B1:P1"/>
    <mergeCell ref="C5:E5"/>
    <mergeCell ref="A5:A6"/>
    <mergeCell ref="B5:B6"/>
    <mergeCell ref="F5:I5"/>
    <mergeCell ref="J5:O5"/>
    <mergeCell ref="P5:Q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Nguyên tắc đối soát</vt:lpstr>
      <vt:lpstr>Danh sách thành viên</vt:lpstr>
      <vt:lpstr>Kế hoạch thực hiện</vt:lpstr>
      <vt:lpstr>Checklist hàng ngày</vt:lpstr>
      <vt:lpstr>Issues tracking</vt:lpstr>
      <vt:lpstr>Tổng hợp cuộc</vt:lpstr>
      <vt:lpstr>Chi tiết cuộc</vt:lpstr>
      <vt:lpstr>Tổng hợp ORP</vt:lpstr>
      <vt:lpstr>Chi tiết ORP</vt:lpstr>
      <vt:lpstr>Danh sách thuê bao đối soát</vt:lpstr>
      <vt:lpstr>Danh sách file đối soát </vt:lpstr>
      <vt:lpstr>Biên bản đối soát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Hinh Nguyen Duc</dc:creator>
  <cp:lastModifiedBy>Hinh Nguyen Duc</cp:lastModifiedBy>
  <dcterms:created xsi:type="dcterms:W3CDTF">2014-12-04T06:40:57Z</dcterms:created>
  <dcterms:modified xsi:type="dcterms:W3CDTF">2014-12-14T03:19:53Z</dcterms:modified>
</cp:coreProperties>
</file>