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19875" windowHeight="7590" firstSheet="3" activeTab="7"/>
  </bookViews>
  <sheets>
    <sheet name="Thông tin chung" sheetId="3" r:id="rId1"/>
    <sheet name="Mapping GPRS" sheetId="2" r:id="rId2"/>
    <sheet name="Mapping MMS" sheetId="4" r:id="rId3"/>
    <sheet name="Mapping OCG XML" sheetId="5" r:id="rId4"/>
    <sheet name="Mapping OCG SMPP" sheetId="6" r:id="rId5"/>
    <sheet name="Mapping SDP" sheetId="7" r:id="rId6"/>
    <sheet name="Mapping Tap SMS MO" sheetId="8" r:id="rId7"/>
    <sheet name="Mapping Tap GPRS" sheetId="9" r:id="rId8"/>
    <sheet name="Mapping Tap MTC" sheetId="10" r:id="rId9"/>
    <sheet name="Mapping Tap MOC" sheetId="11" r:id="rId10"/>
    <sheet name="Mapping Portal" sheetId="12" r:id="rId11"/>
    <sheet name="Mapping QTAN " sheetId="13" r:id="rId12"/>
    <sheet name="Mapping VMS" sheetId="14" r:id="rId13"/>
    <sheet name="Mapping MEG VOICE" sheetId="15" r:id="rId14"/>
    <sheet name="Mapping MEG SMS" sheetId="16" r:id="rId15"/>
  </sheets>
  <calcPr calcId="144525"/>
</workbook>
</file>

<file path=xl/calcChain.xml><?xml version="1.0" encoding="utf-8"?>
<calcChain xmlns="http://schemas.openxmlformats.org/spreadsheetml/2006/main">
  <c r="C39" i="16" l="1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7" i="14"/>
  <c r="C40" i="13"/>
  <c r="C41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7" i="13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7" i="11"/>
  <c r="C40" i="10"/>
  <c r="C41" i="10"/>
  <c r="C42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7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7" i="9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C8" i="7" l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7" i="7"/>
  <c r="C32" i="6"/>
  <c r="C33" i="6"/>
  <c r="C34" i="6"/>
  <c r="C35" i="6"/>
  <c r="C36" i="6"/>
  <c r="C37" i="6"/>
  <c r="C38" i="6"/>
  <c r="C39" i="6"/>
  <c r="C40" i="6"/>
  <c r="C4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7" i="6"/>
  <c r="C32" i="5"/>
  <c r="C33" i="5"/>
  <c r="C34" i="5"/>
  <c r="C35" i="5"/>
  <c r="C36" i="5"/>
  <c r="C37" i="5"/>
  <c r="C38" i="5"/>
  <c r="C39" i="5"/>
  <c r="C40" i="5"/>
  <c r="C4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7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7" i="4"/>
  <c r="D10" i="3"/>
  <c r="D11" i="3"/>
  <c r="D12" i="3"/>
  <c r="D13" i="3"/>
  <c r="D16" i="3"/>
  <c r="D17" i="3"/>
  <c r="D5" i="3"/>
</calcChain>
</file>

<file path=xl/sharedStrings.xml><?xml version="1.0" encoding="utf-8"?>
<sst xmlns="http://schemas.openxmlformats.org/spreadsheetml/2006/main" count="1599" uniqueCount="194">
  <si>
    <t>Kiểu dữ liệu</t>
  </si>
  <si>
    <t>Mô tả</t>
  </si>
  <si>
    <t>Enrich</t>
  </si>
  <si>
    <t>Ghi chú</t>
  </si>
  <si>
    <t>GPRS</t>
  </si>
  <si>
    <t>MMS</t>
  </si>
  <si>
    <t>SMS</t>
  </si>
  <si>
    <t>Roaming VOICE MO</t>
  </si>
  <si>
    <t>Roaming VOICE</t>
  </si>
  <si>
    <t>Roaming VOICE MT</t>
  </si>
  <si>
    <t>Roaming SMS</t>
  </si>
  <si>
    <t>Roaming GPRS</t>
  </si>
  <si>
    <t>OCG SMPP</t>
  </si>
  <si>
    <t>VOICE</t>
  </si>
  <si>
    <t>OCG XML</t>
  </si>
  <si>
    <t>SDP</t>
  </si>
  <si>
    <t>Portal</t>
  </si>
  <si>
    <t>Quà tặng âm nhạc</t>
  </si>
  <si>
    <t>MEG VOICE</t>
  </si>
  <si>
    <t>MEG SMS</t>
  </si>
  <si>
    <t>Tên dịch vụ VNP</t>
  </si>
  <si>
    <t>Định dạng ORP</t>
  </si>
  <si>
    <t>Roaming SMS MO</t>
  </si>
  <si>
    <t>Data</t>
  </si>
  <si>
    <t>Record Type</t>
  </si>
  <si>
    <t>String(3)</t>
  </si>
  <si>
    <t>Record Sequence Number</t>
  </si>
  <si>
    <t>Integer (10)</t>
  </si>
  <si>
    <t>Activity Type</t>
  </si>
  <si>
    <t>Integer</t>
  </si>
  <si>
    <t>Result Code</t>
  </si>
  <si>
    <t>Result Text</t>
  </si>
  <si>
    <t>String(120)</t>
  </si>
  <si>
    <t>Record Origin</t>
  </si>
  <si>
    <t>String (30)</t>
  </si>
  <si>
    <t>Activity Offered Date/Time</t>
  </si>
  <si>
    <t>Time_t</t>
  </si>
  <si>
    <t>Activity Answered Date/Time</t>
  </si>
  <si>
    <t>Activity Disconnect Date/Time</t>
  </si>
  <si>
    <t>A Number</t>
  </si>
  <si>
    <t>String(30)</t>
  </si>
  <si>
    <t>B Number</t>
  </si>
  <si>
    <t>External_Id</t>
  </si>
  <si>
    <t>String(144)</t>
  </si>
  <si>
    <t>External_Id_type</t>
  </si>
  <si>
    <t>short Int</t>
  </si>
  <si>
    <t xml:space="preserve">MSC ID </t>
  </si>
  <si>
    <t>String (16)</t>
  </si>
  <si>
    <t>Application Type</t>
  </si>
  <si>
    <t>Subtype</t>
  </si>
  <si>
    <t>Unit Type</t>
  </si>
  <si>
    <t>Reference Number</t>
  </si>
  <si>
    <t>Initial AUT</t>
  </si>
  <si>
    <t>SGSN</t>
  </si>
  <si>
    <t>String(15)</t>
  </si>
  <si>
    <t>Clear Cause</t>
  </si>
  <si>
    <t>Network Calltype</t>
  </si>
  <si>
    <t>Consumed Amount</t>
  </si>
  <si>
    <t>Double</t>
  </si>
  <si>
    <t>UTC Offset</t>
  </si>
  <si>
    <t>Origin</t>
  </si>
  <si>
    <t>APN</t>
  </si>
  <si>
    <t>String(100)</t>
  </si>
  <si>
    <t>QOS</t>
  </si>
  <si>
    <t>String(32)</t>
  </si>
  <si>
    <t>Reservation Type</t>
  </si>
  <si>
    <t>PDP Init Type</t>
  </si>
  <si>
    <t>String(16)</t>
  </si>
  <si>
    <t>Billable</t>
  </si>
  <si>
    <t>Boolean</t>
  </si>
  <si>
    <t>External System Sequence Number</t>
  </si>
  <si>
    <t>VARCHAR2(16)</t>
  </si>
  <si>
    <t>Calling Number Presentation</t>
  </si>
  <si>
    <t>network_address_plan</t>
  </si>
  <si>
    <t>3-digit integer</t>
  </si>
  <si>
    <t>Dữ liệu ORP CDR</t>
  </si>
  <si>
    <t>Transformation</t>
  </si>
  <si>
    <t>Mapping Input VNP CDR</t>
  </si>
  <si>
    <t>GPR</t>
  </si>
  <si>
    <t>Mapping GPRS</t>
  </si>
  <si>
    <t>Roaming Voice trong nước</t>
  </si>
  <si>
    <t xml:space="preserve">Chương trình tự sinh theo 
format '0000000000 </t>
  </si>
  <si>
    <t>blank</t>
  </si>
  <si>
    <t>Fix "offline"</t>
  </si>
  <si>
    <t>Fix "1"</t>
  </si>
  <si>
    <t>Fix "-1"</t>
  </si>
  <si>
    <t>Fix "3"</t>
  </si>
  <si>
    <t>Fix "0"</t>
  </si>
  <si>
    <t>Blank</t>
  </si>
  <si>
    <t>Fix "400"</t>
  </si>
  <si>
    <t>Fix "420"</t>
  </si>
  <si>
    <t>Lấy APN phần trước dấu chấm</t>
  </si>
  <si>
    <t>Lấy Charging class, bỏ hết số 0 phía trước</t>
  </si>
  <si>
    <t>Fix giá trị  2 DATA GPRS</t>
  </si>
  <si>
    <t>CDR Start time</t>
  </si>
  <si>
    <t>CDR Start time + Duration</t>
  </si>
  <si>
    <t>MSISDN</t>
  </si>
  <si>
    <t>Lookup giá trị khai báo trên PCAT dựa vào APN và QOS</t>
  </si>
  <si>
    <t xml:space="preserve">Uplink + Downlink </t>
  </si>
  <si>
    <t>ECI Message Type</t>
  </si>
  <si>
    <t>ECI Associated Number</t>
  </si>
  <si>
    <t>ECI Transaction ID1</t>
  </si>
  <si>
    <t>ECI Transaction ID2</t>
  </si>
  <si>
    <t>fix "offline"</t>
  </si>
  <si>
    <t>"00" +Bnumber (thêm cho đủ 0084)</t>
  </si>
  <si>
    <t>Fix "4"</t>
  </si>
  <si>
    <t>Dựa vào attach, nếu Attach &gt;0 thì là 30033, nếu attach=0 thì là 30031</t>
  </si>
  <si>
    <t>Fix "16"</t>
  </si>
  <si>
    <t>Fix "APPLYTARIFF_MSG"</t>
  </si>
  <si>
    <t>Fix "SMS"</t>
  </si>
  <si>
    <t>Fix 3</t>
  </si>
  <si>
    <t>Bnumber</t>
  </si>
  <si>
    <t>String (26)</t>
  </si>
  <si>
    <t>Unsigned Int</t>
  </si>
  <si>
    <t>Cell ID</t>
  </si>
  <si>
    <t>Service ID/ Cell ID LAI</t>
  </si>
  <si>
    <t>Call Processor Cell ID/ LAI</t>
  </si>
  <si>
    <t>Call Processor POST PAID type</t>
  </si>
  <si>
    <t>Call processor Call Type</t>
  </si>
  <si>
    <t>Call Processor Call Direction</t>
  </si>
  <si>
    <t>Call processor TimeZone</t>
  </si>
  <si>
    <t>Point Targer External Id Type</t>
  </si>
  <si>
    <t>Network_address_plan</t>
  </si>
  <si>
    <t>Char</t>
  </si>
  <si>
    <t xml:space="preserve">int </t>
  </si>
  <si>
    <t>Short Integer</t>
  </si>
  <si>
    <t>MSIDN</t>
  </si>
  <si>
    <t>Fix "2"</t>
  </si>
  <si>
    <t>Fix "30012"</t>
  </si>
  <si>
    <t>Tạm fix "84910100401"</t>
  </si>
  <si>
    <t>Lấy sequence number tự sinh</t>
  </si>
  <si>
    <t>Fix VOI</t>
  </si>
  <si>
    <t>Fix 0</t>
  </si>
  <si>
    <t xml:space="preserve">Thêm 0084 vào đầu </t>
  </si>
  <si>
    <t>ShortCode</t>
  </si>
  <si>
    <t>Fix "8491020467"</t>
  </si>
  <si>
    <t>Fix "84910100401"</t>
  </si>
  <si>
    <t xml:space="preserve">Look up Dialdigit từ Product ID
, SPID </t>
  </si>
  <si>
    <t>Reserved 1</t>
  </si>
  <si>
    <t>Reserved 2</t>
  </si>
  <si>
    <t>MSRN</t>
  </si>
  <si>
    <t>Charge Type</t>
  </si>
  <si>
    <t>Cosumed Amount</t>
  </si>
  <si>
    <t>Fix"2"</t>
  </si>
  <si>
    <t>Fix"0"</t>
  </si>
  <si>
    <t>Fix"1"</t>
  </si>
  <si>
    <t>Lấy từ sequence</t>
  </si>
  <si>
    <t>Fix CMS</t>
  </si>
  <si>
    <t>Fix 1</t>
  </si>
  <si>
    <t>CalledNumber</t>
  </si>
  <si>
    <t xml:space="preserve">Lookup MSC ID dựa vào 
Mã đối tác </t>
  </si>
  <si>
    <t>fix "30016"</t>
  </si>
  <si>
    <t>Fix "10"</t>
  </si>
  <si>
    <t>Fix "30030"</t>
  </si>
  <si>
    <t>Tạm fix "30047"</t>
  </si>
  <si>
    <t>Tạm fix "400"</t>
  </si>
  <si>
    <t>Tạm fix "0"</t>
  </si>
  <si>
    <t>Tạm fix "420"</t>
  </si>
  <si>
    <t>Lấy sequence tự sinh</t>
  </si>
  <si>
    <t>Fix GPR</t>
  </si>
  <si>
    <t>Fix 2</t>
  </si>
  <si>
    <t>VN Date/Time Start</t>
  </si>
  <si>
    <t>VN Date/Time Start + Duration</t>
  </si>
  <si>
    <t>ISDN</t>
  </si>
  <si>
    <t>Volume up + Volume down</t>
  </si>
  <si>
    <t>Fix "Vol_apn"</t>
  </si>
  <si>
    <t>Look up Cell ID dựa vào mã đối tác</t>
  </si>
  <si>
    <t>Call processor call type</t>
  </si>
  <si>
    <t xml:space="preserve">MSRN </t>
  </si>
  <si>
    <t>Fix "53"</t>
  </si>
  <si>
    <t>Fix "T"</t>
  </si>
  <si>
    <t>VN Date/Time Start + duration</t>
  </si>
  <si>
    <t>Calling number</t>
  </si>
  <si>
    <t>Called number</t>
  </si>
  <si>
    <t>Đẩy vào định dạng "00"</t>
  </si>
  <si>
    <t>Thêm 00 ở đầu để đủ 0084</t>
  </si>
  <si>
    <t>CDR start time</t>
  </si>
  <si>
    <t>Anumber</t>
  </si>
  <si>
    <t>Fix  "8491020467"</t>
  </si>
  <si>
    <t>Fix "30016"</t>
  </si>
  <si>
    <t>Fix "849101004"</t>
  </si>
  <si>
    <t>Bỏ 0 đầu đi, thêm 0084</t>
  </si>
  <si>
    <t>Bỏ 0 đầu đi, thêm 84</t>
  </si>
  <si>
    <t>CDR start time +duration</t>
  </si>
  <si>
    <t>Fix "84900202022"</t>
  </si>
  <si>
    <t>PHỤ LỤC 5 
MAPPING ĐẦU VÀO CDR VINAPHONE VỚI ĐẦU RA ORP C1RT</t>
  </si>
  <si>
    <t>PHỤ LỤC 5
MAPPING ĐẦU VÀO CDR VINAPHONE VỚI ĐẦU RA ORP C1RT</t>
  </si>
  <si>
    <t>Look up SGSN ID (Cell ID)  dựa vào mã đối tác</t>
  </si>
  <si>
    <t>Mapping QTAN</t>
  </si>
  <si>
    <t>Mapping VMS</t>
  </si>
  <si>
    <t>Mapping TAP MOC</t>
  </si>
  <si>
    <t>Mapping TAP MTC</t>
  </si>
  <si>
    <t>Mappng TAP SMS MO</t>
  </si>
  <si>
    <t>Mapping TAP GPRS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</si>
</sst>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6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197"/>
        <bgColor indexed="64"/>
      </patternFill>
    </fill>
    <fill>
      <patternFill patternType="solid">
        <fgColor rgb="FFE6701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" xfId="0" quotePrefix="1" applyFont="1" applyBorder="1"/>
    <xf numFmtId="0" fontId="3" fillId="0" borderId="2" xfId="0" applyFont="1" applyBorder="1" applyAlignment="1"/>
    <xf numFmtId="0" fontId="3" fillId="0" borderId="2" xfId="0" quotePrefix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4" fillId="0" borderId="2" xfId="1" applyBorder="1" applyAlignment="1">
      <alignment wrapText="1"/>
    </xf>
    <xf numFmtId="0" fontId="4" fillId="0" borderId="2" xfId="1" applyBorder="1" applyAlignment="1">
      <alignment horizontal="left" wrapText="1"/>
    </xf>
    <xf numFmtId="0" fontId="3" fillId="0" borderId="2" xfId="0" applyFont="1" applyBorder="1" applyAlignment="1">
      <alignment horizontal="left" vertical="top"/>
    </xf>
    <xf numFmtId="0" fontId="3" fillId="0" borderId="2" xfId="0" quotePrefix="1" applyFont="1" applyBorder="1" applyAlignment="1">
      <alignment vertical="top"/>
    </xf>
    <xf numFmtId="0" fontId="5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0" xfId="0" applyFont="1"/>
    <xf numFmtId="0" fontId="3" fillId="0" borderId="2" xfId="0" applyFont="1" applyFill="1" applyBorder="1"/>
    <xf numFmtId="0" fontId="3" fillId="0" borderId="7" xfId="0" applyFont="1" applyFill="1" applyBorder="1"/>
    <xf numFmtId="0" fontId="5" fillId="0" borderId="2" xfId="0" applyFont="1" applyBorder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0" sqref="F20"/>
    </sheetView>
  </sheetViews>
  <sheetFormatPr defaultRowHeight="15" x14ac:dyDescent="0.25"/>
  <cols>
    <col min="1" max="1" width="9" customWidth="1"/>
    <col min="2" max="2" width="26.28515625" customWidth="1"/>
    <col min="3" max="3" width="27" customWidth="1"/>
    <col min="4" max="4" width="29.140625" customWidth="1"/>
    <col min="5" max="5" width="11.28515625" customWidth="1"/>
    <col min="6" max="6" width="11.42578125" customWidth="1"/>
  </cols>
  <sheetData>
    <row r="1" spans="1:6" ht="45.75" customHeight="1" x14ac:dyDescent="0.3">
      <c r="A1" s="31" t="s">
        <v>185</v>
      </c>
      <c r="B1" s="32"/>
      <c r="C1" s="32"/>
      <c r="D1" s="32"/>
      <c r="E1" s="32"/>
      <c r="F1" s="32"/>
    </row>
    <row r="3" spans="1:6" ht="27" customHeight="1" x14ac:dyDescent="0.25">
      <c r="B3" s="17" t="s">
        <v>20</v>
      </c>
      <c r="C3" s="17" t="s">
        <v>21</v>
      </c>
      <c r="D3" s="17" t="s">
        <v>3</v>
      </c>
    </row>
    <row r="4" spans="1:6" x14ac:dyDescent="0.25">
      <c r="B4" s="18" t="s">
        <v>23</v>
      </c>
      <c r="C4" s="18" t="s">
        <v>4</v>
      </c>
      <c r="D4" s="22" t="s">
        <v>79</v>
      </c>
    </row>
    <row r="5" spans="1:6" x14ac:dyDescent="0.25">
      <c r="B5" s="18" t="s">
        <v>5</v>
      </c>
      <c r="C5" s="18" t="s">
        <v>6</v>
      </c>
      <c r="D5" s="21" t="str">
        <f>CONCATENATE("Mapping ",B5)</f>
        <v>Mapping MMS</v>
      </c>
    </row>
    <row r="6" spans="1:6" x14ac:dyDescent="0.25">
      <c r="B6" s="18" t="s">
        <v>7</v>
      </c>
      <c r="C6" s="18" t="s">
        <v>8</v>
      </c>
      <c r="D6" s="21" t="s">
        <v>190</v>
      </c>
    </row>
    <row r="7" spans="1:6" x14ac:dyDescent="0.25">
      <c r="B7" s="18" t="s">
        <v>9</v>
      </c>
      <c r="C7" s="18" t="s">
        <v>8</v>
      </c>
      <c r="D7" s="21" t="s">
        <v>191</v>
      </c>
    </row>
    <row r="8" spans="1:6" x14ac:dyDescent="0.25">
      <c r="B8" s="18" t="s">
        <v>22</v>
      </c>
      <c r="C8" s="18" t="s">
        <v>10</v>
      </c>
      <c r="D8" s="21" t="s">
        <v>192</v>
      </c>
    </row>
    <row r="9" spans="1:6" x14ac:dyDescent="0.25">
      <c r="B9" s="18" t="s">
        <v>11</v>
      </c>
      <c r="C9" s="18" t="s">
        <v>11</v>
      </c>
      <c r="D9" s="21" t="s">
        <v>193</v>
      </c>
    </row>
    <row r="10" spans="1:6" x14ac:dyDescent="0.25">
      <c r="B10" s="18" t="s">
        <v>12</v>
      </c>
      <c r="C10" s="18" t="s">
        <v>13</v>
      </c>
      <c r="D10" s="21" t="str">
        <f t="shared" ref="D10:D17" si="0">CONCATENATE("Mapping ",B10)</f>
        <v>Mapping OCG SMPP</v>
      </c>
    </row>
    <row r="11" spans="1:6" x14ac:dyDescent="0.25">
      <c r="B11" s="18" t="s">
        <v>14</v>
      </c>
      <c r="C11" s="18" t="s">
        <v>13</v>
      </c>
      <c r="D11" s="21" t="str">
        <f t="shared" si="0"/>
        <v>Mapping OCG XML</v>
      </c>
    </row>
    <row r="12" spans="1:6" x14ac:dyDescent="0.25">
      <c r="B12" s="18" t="s">
        <v>15</v>
      </c>
      <c r="C12" s="18" t="s">
        <v>13</v>
      </c>
      <c r="D12" s="21" t="str">
        <f t="shared" si="0"/>
        <v>Mapping SDP</v>
      </c>
    </row>
    <row r="13" spans="1:6" x14ac:dyDescent="0.25">
      <c r="B13" s="18" t="s">
        <v>16</v>
      </c>
      <c r="C13" s="18" t="s">
        <v>6</v>
      </c>
      <c r="D13" s="21" t="str">
        <f t="shared" si="0"/>
        <v>Mapping Portal</v>
      </c>
    </row>
    <row r="14" spans="1:6" x14ac:dyDescent="0.25">
      <c r="B14" s="19" t="s">
        <v>17</v>
      </c>
      <c r="C14" s="18" t="s">
        <v>13</v>
      </c>
      <c r="D14" s="21" t="s">
        <v>188</v>
      </c>
    </row>
    <row r="15" spans="1:6" x14ac:dyDescent="0.25">
      <c r="B15" s="20" t="s">
        <v>80</v>
      </c>
      <c r="C15" s="19" t="s">
        <v>13</v>
      </c>
      <c r="D15" s="21" t="s">
        <v>189</v>
      </c>
    </row>
    <row r="16" spans="1:6" x14ac:dyDescent="0.25">
      <c r="B16" s="19" t="s">
        <v>18</v>
      </c>
      <c r="C16" s="19" t="s">
        <v>13</v>
      </c>
      <c r="D16" s="21" t="str">
        <f t="shared" si="0"/>
        <v>Mapping MEG VOICE</v>
      </c>
    </row>
    <row r="17" spans="2:4" x14ac:dyDescent="0.25">
      <c r="B17" s="19" t="s">
        <v>19</v>
      </c>
      <c r="C17" s="19" t="s">
        <v>6</v>
      </c>
      <c r="D17" s="21" t="str">
        <f t="shared" si="0"/>
        <v>Mapping MEG SMS</v>
      </c>
    </row>
  </sheetData>
  <mergeCells count="1">
    <mergeCell ref="A1:F1"/>
  </mergeCells>
  <hyperlinks>
    <hyperlink ref="D4" location="'Mapping GPRS'!A1" display="Mapping GPRS"/>
    <hyperlink ref="D5" location="'Mapping MMS'!A1" display="'Mapping MMS'!A1"/>
    <hyperlink ref="D6" location="'Mapping Tap MOC'!A1" display="'Mapping Tap MOC'!A1"/>
    <hyperlink ref="D7" location="'Mapping Tap MTC'!A1" display="'Mapping Tap MTC'!A1"/>
    <hyperlink ref="D8" location="'Mapping Tap SMS MO'!A1" display="'Mapping Tap SMS MO'!A1"/>
    <hyperlink ref="D9" location="'Mapping Tap GPRS'!A1" display="'Mapping Tap GPRS'!A1"/>
    <hyperlink ref="D10" location="'Mapping OCG SMPP'!A1" display="'Mapping OCG SMPP'!A1"/>
    <hyperlink ref="D11" location="'Mapping OCG XML'!A1" display="'Mapping OCG XML'!A1"/>
    <hyperlink ref="D12" location="'Mapping SDP'!A1" display="'Mapping SDP'!A1"/>
    <hyperlink ref="D13" location="'Mapping Portal'!A1" display="'Mapping Portal'!A1"/>
    <hyperlink ref="D14" location="'Mapping QTAN '!A1" display="'Mapping QTAN '!A1"/>
    <hyperlink ref="D16" location="'Mapping MEG VOICE'!A1" display="'Mapping MEG VOICE'!A1"/>
    <hyperlink ref="D15" location="'Mapping VMS'!A1" display="'Mapping VMS'!A1"/>
    <hyperlink ref="D17" location="'Mapping MEG SMS'!A1" display="'Mapping MEG SMS'!A1"/>
  </hyperlinks>
  <pageMargins left="0.7" right="0.7" top="0.75" bottom="0.75" header="0.3" footer="0.3"/>
  <pageSetup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H5" sqref="H5"/>
    </sheetView>
  </sheetViews>
  <sheetFormatPr defaultRowHeight="15" x14ac:dyDescent="0.25"/>
  <cols>
    <col min="1" max="1" width="18.28515625" customWidth="1"/>
    <col min="2" max="2" width="13.140625" customWidth="1"/>
    <col min="3" max="3" width="25" customWidth="1"/>
    <col min="4" max="4" width="23.140625" customWidth="1"/>
    <col min="5" max="5" width="21.28515625" customWidth="1"/>
    <col min="6" max="6" width="18.28515625" customWidth="1"/>
  </cols>
  <sheetData>
    <row r="1" spans="1:6" ht="48.75" customHeight="1" x14ac:dyDescent="0.3">
      <c r="A1" s="31" t="s">
        <v>186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39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138</v>
      </c>
      <c r="B12" s="26" t="s">
        <v>64</v>
      </c>
      <c r="C12" s="7" t="str">
        <f t="shared" si="0"/>
        <v>Reserved 1</v>
      </c>
      <c r="D12" s="13"/>
      <c r="E12" s="26" t="s">
        <v>88</v>
      </c>
      <c r="F12" s="13"/>
    </row>
    <row r="13" spans="1:6" x14ac:dyDescent="0.25">
      <c r="A13" s="25" t="s">
        <v>139</v>
      </c>
      <c r="B13" s="26" t="s">
        <v>64</v>
      </c>
      <c r="C13" s="7" t="str">
        <f t="shared" si="0"/>
        <v>Reserved 2</v>
      </c>
      <c r="D13" s="13"/>
      <c r="E13" s="26" t="s">
        <v>88</v>
      </c>
      <c r="F13" s="13"/>
    </row>
    <row r="14" spans="1:6" x14ac:dyDescent="0.25">
      <c r="A14" s="25" t="s">
        <v>33</v>
      </c>
      <c r="B14" s="26" t="s">
        <v>34</v>
      </c>
      <c r="C14" s="7" t="str">
        <f t="shared" si="0"/>
        <v>Record Origin</v>
      </c>
      <c r="D14" s="13"/>
      <c r="E14" s="28" t="s">
        <v>83</v>
      </c>
      <c r="F14" s="13"/>
    </row>
    <row r="15" spans="1:6" ht="26.25" x14ac:dyDescent="0.25">
      <c r="A15" s="25" t="s">
        <v>35</v>
      </c>
      <c r="B15" s="26" t="s">
        <v>36</v>
      </c>
      <c r="C15" s="7" t="str">
        <f t="shared" si="0"/>
        <v>Activity Offered Date/Time</v>
      </c>
      <c r="D15" s="13" t="s">
        <v>161</v>
      </c>
      <c r="E15" s="28"/>
      <c r="F15" s="13"/>
    </row>
    <row r="16" spans="1:6" ht="26.25" x14ac:dyDescent="0.25">
      <c r="A16" s="25" t="s">
        <v>37</v>
      </c>
      <c r="B16" s="26" t="s">
        <v>36</v>
      </c>
      <c r="C16" s="7" t="str">
        <f t="shared" si="0"/>
        <v>Activity Answered Date/Time</v>
      </c>
      <c r="D16" s="13" t="s">
        <v>161</v>
      </c>
      <c r="E16" s="28"/>
      <c r="F16" s="13"/>
    </row>
    <row r="17" spans="1:6" ht="26.25" x14ac:dyDescent="0.25">
      <c r="A17" s="25" t="s">
        <v>38</v>
      </c>
      <c r="B17" s="26" t="s">
        <v>36</v>
      </c>
      <c r="C17" s="7" t="str">
        <f t="shared" si="0"/>
        <v>Activity Disconnect Date/Time</v>
      </c>
      <c r="D17" s="13" t="s">
        <v>171</v>
      </c>
      <c r="E17" s="28"/>
      <c r="F17" s="13"/>
    </row>
    <row r="18" spans="1:6" x14ac:dyDescent="0.25">
      <c r="A18" s="25" t="s">
        <v>39</v>
      </c>
      <c r="B18" s="26" t="s">
        <v>40</v>
      </c>
      <c r="C18" s="7" t="str">
        <f t="shared" si="0"/>
        <v>A Number</v>
      </c>
      <c r="D18" s="13" t="s">
        <v>172</v>
      </c>
      <c r="E18" s="28"/>
      <c r="F18" s="13"/>
    </row>
    <row r="19" spans="1:6" x14ac:dyDescent="0.25">
      <c r="A19" s="25" t="s">
        <v>41</v>
      </c>
      <c r="B19" s="26" t="s">
        <v>40</v>
      </c>
      <c r="C19" s="7" t="str">
        <f t="shared" si="0"/>
        <v>B Number</v>
      </c>
      <c r="D19" s="13" t="s">
        <v>173</v>
      </c>
      <c r="E19" s="28"/>
      <c r="F19" s="13" t="s">
        <v>174</v>
      </c>
    </row>
    <row r="20" spans="1:6" x14ac:dyDescent="0.25">
      <c r="A20" s="25" t="s">
        <v>42</v>
      </c>
      <c r="B20" s="26" t="s">
        <v>43</v>
      </c>
      <c r="C20" s="7" t="str">
        <f t="shared" si="0"/>
        <v>External_Id</v>
      </c>
      <c r="D20" s="13" t="s">
        <v>172</v>
      </c>
      <c r="E20" s="28"/>
      <c r="F20" s="13"/>
    </row>
    <row r="21" spans="1:6" x14ac:dyDescent="0.25">
      <c r="A21" s="25" t="s">
        <v>44</v>
      </c>
      <c r="B21" s="26" t="s">
        <v>45</v>
      </c>
      <c r="C21" s="7" t="str">
        <f t="shared" si="0"/>
        <v>External_Id_type</v>
      </c>
      <c r="D21" s="13"/>
      <c r="E21" s="28" t="s">
        <v>148</v>
      </c>
      <c r="F21" s="13"/>
    </row>
    <row r="22" spans="1:6" x14ac:dyDescent="0.25">
      <c r="A22" s="25" t="s">
        <v>46</v>
      </c>
      <c r="B22" s="26" t="s">
        <v>47</v>
      </c>
      <c r="C22" s="7" t="str">
        <f t="shared" si="0"/>
        <v xml:space="preserve">MSC ID </v>
      </c>
      <c r="D22" s="13"/>
      <c r="E22" s="28"/>
      <c r="F22" s="13"/>
    </row>
    <row r="23" spans="1:6" x14ac:dyDescent="0.25">
      <c r="A23" s="25" t="s">
        <v>140</v>
      </c>
      <c r="B23" s="26" t="s">
        <v>40</v>
      </c>
      <c r="C23" s="7" t="str">
        <f t="shared" si="0"/>
        <v>MSRN</v>
      </c>
      <c r="D23" s="13"/>
      <c r="E23" s="28" t="s">
        <v>88</v>
      </c>
      <c r="F23" s="13"/>
    </row>
    <row r="24" spans="1:6" x14ac:dyDescent="0.25">
      <c r="A24" s="25" t="s">
        <v>48</v>
      </c>
      <c r="B24" s="26" t="s">
        <v>29</v>
      </c>
      <c r="C24" s="7" t="str">
        <f t="shared" si="0"/>
        <v>Application Type</v>
      </c>
      <c r="D24" s="13"/>
      <c r="E24" s="28" t="s">
        <v>85</v>
      </c>
      <c r="F24" s="13"/>
    </row>
    <row r="25" spans="1:6" x14ac:dyDescent="0.25">
      <c r="A25" s="25" t="s">
        <v>49</v>
      </c>
      <c r="B25" s="26" t="s">
        <v>29</v>
      </c>
      <c r="C25" s="7" t="str">
        <f t="shared" si="0"/>
        <v>Subtype</v>
      </c>
      <c r="D25" s="13"/>
      <c r="E25" s="28" t="s">
        <v>85</v>
      </c>
      <c r="F25" s="13"/>
    </row>
    <row r="26" spans="1:6" x14ac:dyDescent="0.25">
      <c r="A26" s="25" t="s">
        <v>50</v>
      </c>
      <c r="B26" s="26" t="s">
        <v>29</v>
      </c>
      <c r="C26" s="7" t="str">
        <f t="shared" si="0"/>
        <v>Unit Type</v>
      </c>
      <c r="D26" s="13"/>
      <c r="E26" s="28" t="s">
        <v>127</v>
      </c>
      <c r="F26" s="13"/>
    </row>
    <row r="27" spans="1:6" x14ac:dyDescent="0.25">
      <c r="A27" s="25" t="s">
        <v>51</v>
      </c>
      <c r="B27" s="26" t="s">
        <v>29</v>
      </c>
      <c r="C27" s="7" t="str">
        <f t="shared" si="0"/>
        <v>Reference Number</v>
      </c>
      <c r="D27" s="13"/>
      <c r="E27" s="28" t="s">
        <v>87</v>
      </c>
      <c r="F27" s="13"/>
    </row>
    <row r="28" spans="1:6" x14ac:dyDescent="0.25">
      <c r="A28" s="25" t="s">
        <v>52</v>
      </c>
      <c r="B28" s="26" t="s">
        <v>29</v>
      </c>
      <c r="C28" s="7" t="str">
        <f t="shared" si="0"/>
        <v>Initial AUT</v>
      </c>
      <c r="D28" s="13"/>
      <c r="E28" s="28" t="s">
        <v>128</v>
      </c>
      <c r="F28" s="13"/>
    </row>
    <row r="29" spans="1:6" x14ac:dyDescent="0.25">
      <c r="A29" s="25" t="s">
        <v>141</v>
      </c>
      <c r="B29" s="26" t="s">
        <v>64</v>
      </c>
      <c r="C29" s="7" t="str">
        <f t="shared" si="0"/>
        <v>Charge Type</v>
      </c>
      <c r="D29" s="13"/>
      <c r="E29" s="28" t="s">
        <v>88</v>
      </c>
      <c r="F29" s="13"/>
    </row>
    <row r="30" spans="1:6" x14ac:dyDescent="0.25">
      <c r="A30" s="25" t="s">
        <v>53</v>
      </c>
      <c r="B30" s="26" t="s">
        <v>54</v>
      </c>
      <c r="C30" s="7" t="str">
        <f t="shared" si="0"/>
        <v>SGSN</v>
      </c>
      <c r="D30" s="13"/>
      <c r="E30" s="28" t="s">
        <v>88</v>
      </c>
      <c r="F30" s="13"/>
    </row>
    <row r="31" spans="1:6" x14ac:dyDescent="0.25">
      <c r="A31" s="25" t="s">
        <v>55</v>
      </c>
      <c r="B31" s="26" t="s">
        <v>29</v>
      </c>
      <c r="C31" s="7" t="str">
        <f t="shared" si="0"/>
        <v>Clear Cause</v>
      </c>
      <c r="D31" s="13"/>
      <c r="E31" s="28" t="s">
        <v>107</v>
      </c>
      <c r="F31" s="13"/>
    </row>
    <row r="32" spans="1:6" x14ac:dyDescent="0.25">
      <c r="A32" s="25" t="s">
        <v>114</v>
      </c>
      <c r="B32" s="26" t="s">
        <v>54</v>
      </c>
      <c r="C32" s="7" t="str">
        <f t="shared" si="0"/>
        <v>Cell ID</v>
      </c>
      <c r="D32" s="7"/>
      <c r="E32" s="28" t="s">
        <v>166</v>
      </c>
      <c r="F32" s="13"/>
    </row>
    <row r="33" spans="1:6" x14ac:dyDescent="0.25">
      <c r="A33" s="25" t="s">
        <v>56</v>
      </c>
      <c r="B33" s="26" t="s">
        <v>29</v>
      </c>
      <c r="C33" s="7" t="str">
        <f t="shared" si="0"/>
        <v>Network Calltype</v>
      </c>
      <c r="D33" s="7"/>
      <c r="E33" s="28" t="s">
        <v>87</v>
      </c>
      <c r="F33" s="13"/>
    </row>
    <row r="34" spans="1:6" x14ac:dyDescent="0.25">
      <c r="A34" s="25" t="s">
        <v>142</v>
      </c>
      <c r="B34" s="26" t="s">
        <v>58</v>
      </c>
      <c r="C34" s="7" t="str">
        <f t="shared" si="0"/>
        <v>Cosumed Amount</v>
      </c>
      <c r="D34" s="7"/>
      <c r="E34" s="28" t="s">
        <v>88</v>
      </c>
      <c r="F34" s="13"/>
    </row>
    <row r="35" spans="1:6" x14ac:dyDescent="0.25">
      <c r="A35" s="25" t="s">
        <v>59</v>
      </c>
      <c r="B35" s="26" t="s">
        <v>29</v>
      </c>
      <c r="C35" s="7" t="str">
        <f t="shared" si="0"/>
        <v>UTC Offset</v>
      </c>
      <c r="D35" s="7"/>
      <c r="E35" s="28" t="s">
        <v>90</v>
      </c>
      <c r="F35" s="13"/>
    </row>
    <row r="36" spans="1:6" x14ac:dyDescent="0.25">
      <c r="A36" s="25" t="s">
        <v>60</v>
      </c>
      <c r="B36" s="26" t="s">
        <v>29</v>
      </c>
      <c r="C36" s="7" t="str">
        <f t="shared" si="0"/>
        <v>Origin</v>
      </c>
      <c r="D36" s="7"/>
      <c r="E36" s="28" t="s">
        <v>84</v>
      </c>
      <c r="F36" s="13"/>
    </row>
    <row r="37" spans="1:6" ht="26.25" x14ac:dyDescent="0.25">
      <c r="A37" s="25" t="s">
        <v>121</v>
      </c>
      <c r="B37" s="26" t="s">
        <v>125</v>
      </c>
      <c r="C37" s="7" t="str">
        <f t="shared" si="0"/>
        <v>Point Targer External Id Type</v>
      </c>
      <c r="D37" s="7"/>
      <c r="E37" s="28" t="s">
        <v>88</v>
      </c>
      <c r="F37" s="13"/>
    </row>
    <row r="38" spans="1:6" ht="26.25" x14ac:dyDescent="0.25">
      <c r="A38" s="25" t="s">
        <v>72</v>
      </c>
      <c r="B38" s="26" t="s">
        <v>29</v>
      </c>
      <c r="C38" s="7" t="str">
        <f t="shared" si="0"/>
        <v>Calling Number Presentation</v>
      </c>
      <c r="D38" s="7"/>
      <c r="E38" s="28" t="s">
        <v>87</v>
      </c>
      <c r="F38" s="13"/>
    </row>
    <row r="39" spans="1:6" ht="26.25" x14ac:dyDescent="0.25">
      <c r="A39" s="25" t="s">
        <v>73</v>
      </c>
      <c r="B39" s="26" t="s">
        <v>74</v>
      </c>
      <c r="C39" s="7" t="str">
        <f t="shared" si="0"/>
        <v>network_address_plan</v>
      </c>
      <c r="D39" s="7"/>
      <c r="E39" s="28" t="s">
        <v>84</v>
      </c>
      <c r="F39" s="13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sqref="A1:F1"/>
    </sheetView>
  </sheetViews>
  <sheetFormatPr defaultRowHeight="15" x14ac:dyDescent="0.25"/>
  <cols>
    <col min="1" max="1" width="18.28515625" customWidth="1"/>
    <col min="2" max="2" width="13.42578125" customWidth="1"/>
    <col min="3" max="3" width="27" customWidth="1"/>
    <col min="4" max="4" width="19.28515625" customWidth="1"/>
    <col min="5" max="5" width="21" customWidth="1"/>
    <col min="6" max="6" width="20.710937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147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39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148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138</v>
      </c>
      <c r="B12" s="26" t="s">
        <v>64</v>
      </c>
      <c r="C12" s="7" t="str">
        <f t="shared" si="0"/>
        <v>Reserved 1</v>
      </c>
      <c r="D12" s="13"/>
      <c r="E12" s="26" t="s">
        <v>88</v>
      </c>
      <c r="F12" s="13"/>
    </row>
    <row r="13" spans="1:6" x14ac:dyDescent="0.25">
      <c r="A13" s="25" t="s">
        <v>139</v>
      </c>
      <c r="B13" s="26" t="s">
        <v>64</v>
      </c>
      <c r="C13" s="7" t="str">
        <f t="shared" si="0"/>
        <v>Reserved 2</v>
      </c>
      <c r="D13" s="13"/>
      <c r="E13" s="26" t="s">
        <v>88</v>
      </c>
      <c r="F13" s="13"/>
    </row>
    <row r="14" spans="1:6" x14ac:dyDescent="0.25">
      <c r="A14" s="25" t="s">
        <v>33</v>
      </c>
      <c r="B14" s="26" t="s">
        <v>34</v>
      </c>
      <c r="C14" s="7" t="str">
        <f t="shared" si="0"/>
        <v>Record Origin</v>
      </c>
      <c r="D14" s="13"/>
      <c r="E14" s="28" t="s">
        <v>103</v>
      </c>
      <c r="F14" s="13"/>
    </row>
    <row r="15" spans="1:6" ht="26.25" x14ac:dyDescent="0.25">
      <c r="A15" s="25" t="s">
        <v>35</v>
      </c>
      <c r="B15" s="26" t="s">
        <v>36</v>
      </c>
      <c r="C15" s="7" t="str">
        <f t="shared" si="0"/>
        <v>Activity Offered Date/Time</v>
      </c>
      <c r="D15" s="13" t="s">
        <v>176</v>
      </c>
      <c r="E15" s="28"/>
      <c r="F15" s="13"/>
    </row>
    <row r="16" spans="1:6" ht="26.25" x14ac:dyDescent="0.25">
      <c r="A16" s="25" t="s">
        <v>37</v>
      </c>
      <c r="B16" s="26" t="s">
        <v>36</v>
      </c>
      <c r="C16" s="7" t="str">
        <f t="shared" si="0"/>
        <v>Activity Answered Date/Time</v>
      </c>
      <c r="D16" s="13" t="s">
        <v>176</v>
      </c>
      <c r="E16" s="28"/>
      <c r="F16" s="13"/>
    </row>
    <row r="17" spans="1:6" ht="26.25" x14ac:dyDescent="0.25">
      <c r="A17" s="25" t="s">
        <v>38</v>
      </c>
      <c r="B17" s="26" t="s">
        <v>36</v>
      </c>
      <c r="C17" s="7" t="str">
        <f t="shared" si="0"/>
        <v>Activity Disconnect Date/Time</v>
      </c>
      <c r="D17" s="13" t="s">
        <v>176</v>
      </c>
      <c r="E17" s="28"/>
      <c r="F17" s="13"/>
    </row>
    <row r="18" spans="1:6" x14ac:dyDescent="0.25">
      <c r="A18" s="25" t="s">
        <v>39</v>
      </c>
      <c r="B18" s="26" t="s">
        <v>40</v>
      </c>
      <c r="C18" s="7" t="str">
        <f t="shared" si="0"/>
        <v>A Number</v>
      </c>
      <c r="D18" s="13" t="s">
        <v>177</v>
      </c>
      <c r="E18" s="28"/>
      <c r="F18" s="13"/>
    </row>
    <row r="19" spans="1:6" x14ac:dyDescent="0.25">
      <c r="A19" s="25" t="s">
        <v>41</v>
      </c>
      <c r="B19" s="26" t="s">
        <v>40</v>
      </c>
      <c r="C19" s="7" t="str">
        <f t="shared" si="0"/>
        <v>B Number</v>
      </c>
      <c r="D19" s="13" t="s">
        <v>111</v>
      </c>
      <c r="E19" s="28"/>
      <c r="F19" s="13" t="s">
        <v>175</v>
      </c>
    </row>
    <row r="20" spans="1:6" x14ac:dyDescent="0.25">
      <c r="A20" s="25" t="s">
        <v>42</v>
      </c>
      <c r="B20" s="26" t="s">
        <v>43</v>
      </c>
      <c r="C20" s="7" t="str">
        <f t="shared" si="0"/>
        <v>External_Id</v>
      </c>
      <c r="D20" s="13" t="s">
        <v>177</v>
      </c>
      <c r="E20" s="28"/>
      <c r="F20" s="13"/>
    </row>
    <row r="21" spans="1:6" x14ac:dyDescent="0.25">
      <c r="A21" s="25" t="s">
        <v>44</v>
      </c>
      <c r="B21" s="26" t="s">
        <v>45</v>
      </c>
      <c r="C21" s="7" t="str">
        <f t="shared" si="0"/>
        <v>External_Id_type</v>
      </c>
      <c r="D21" s="13"/>
      <c r="E21" s="28" t="s">
        <v>84</v>
      </c>
      <c r="F21" s="13"/>
    </row>
    <row r="22" spans="1:6" x14ac:dyDescent="0.25">
      <c r="A22" s="25" t="s">
        <v>46</v>
      </c>
      <c r="B22" s="26" t="s">
        <v>47</v>
      </c>
      <c r="C22" s="7" t="str">
        <f t="shared" si="0"/>
        <v xml:space="preserve">MSC ID </v>
      </c>
      <c r="D22" s="13"/>
      <c r="E22" s="28" t="s">
        <v>178</v>
      </c>
      <c r="F22" s="13"/>
    </row>
    <row r="23" spans="1:6" x14ac:dyDescent="0.25">
      <c r="A23" s="25" t="s">
        <v>140</v>
      </c>
      <c r="B23" s="26" t="s">
        <v>40</v>
      </c>
      <c r="C23" s="7" t="str">
        <f t="shared" si="0"/>
        <v>MSRN</v>
      </c>
      <c r="D23" s="13"/>
      <c r="E23" s="28" t="s">
        <v>88</v>
      </c>
      <c r="F23" s="13"/>
    </row>
    <row r="24" spans="1:6" x14ac:dyDescent="0.25">
      <c r="A24" s="25" t="s">
        <v>48</v>
      </c>
      <c r="B24" s="26" t="s">
        <v>29</v>
      </c>
      <c r="C24" s="7" t="str">
        <f t="shared" si="0"/>
        <v>Application Type</v>
      </c>
      <c r="D24" s="13"/>
      <c r="E24" s="28" t="s">
        <v>143</v>
      </c>
      <c r="F24" s="13"/>
    </row>
    <row r="25" spans="1:6" x14ac:dyDescent="0.25">
      <c r="A25" s="25" t="s">
        <v>49</v>
      </c>
      <c r="B25" s="26" t="s">
        <v>29</v>
      </c>
      <c r="C25" s="7" t="str">
        <f t="shared" si="0"/>
        <v>Subtype</v>
      </c>
      <c r="D25" s="13"/>
      <c r="E25" s="28" t="s">
        <v>87</v>
      </c>
      <c r="F25" s="13"/>
    </row>
    <row r="26" spans="1:6" x14ac:dyDescent="0.25">
      <c r="A26" s="25" t="s">
        <v>50</v>
      </c>
      <c r="B26" s="26" t="s">
        <v>29</v>
      </c>
      <c r="C26" s="7" t="str">
        <f t="shared" si="0"/>
        <v>Unit Type</v>
      </c>
      <c r="D26" s="13"/>
      <c r="E26" s="28" t="s">
        <v>105</v>
      </c>
      <c r="F26" s="13"/>
    </row>
    <row r="27" spans="1:6" x14ac:dyDescent="0.25">
      <c r="A27" s="25" t="s">
        <v>51</v>
      </c>
      <c r="B27" s="26" t="s">
        <v>29</v>
      </c>
      <c r="C27" s="7" t="str">
        <f t="shared" si="0"/>
        <v>Reference Number</v>
      </c>
      <c r="D27" s="13"/>
      <c r="E27" s="28" t="s">
        <v>87</v>
      </c>
      <c r="F27" s="13"/>
    </row>
    <row r="28" spans="1:6" x14ac:dyDescent="0.25">
      <c r="A28" s="25" t="s">
        <v>52</v>
      </c>
      <c r="B28" s="26" t="s">
        <v>29</v>
      </c>
      <c r="C28" s="7" t="str">
        <f t="shared" si="0"/>
        <v>Initial AUT</v>
      </c>
      <c r="D28" s="13"/>
      <c r="E28" s="28" t="s">
        <v>179</v>
      </c>
      <c r="F28" s="13"/>
    </row>
    <row r="29" spans="1:6" x14ac:dyDescent="0.25">
      <c r="A29" s="25" t="s">
        <v>141</v>
      </c>
      <c r="B29" s="26" t="s">
        <v>64</v>
      </c>
      <c r="C29" s="7" t="str">
        <f t="shared" si="0"/>
        <v>Charge Type</v>
      </c>
      <c r="D29" s="13"/>
      <c r="E29" s="28" t="s">
        <v>88</v>
      </c>
      <c r="F29" s="13"/>
    </row>
    <row r="30" spans="1:6" x14ac:dyDescent="0.25">
      <c r="A30" s="25" t="s">
        <v>53</v>
      </c>
      <c r="B30" s="26" t="s">
        <v>54</v>
      </c>
      <c r="C30" s="7" t="str">
        <f t="shared" si="0"/>
        <v>SGSN</v>
      </c>
      <c r="D30" s="13"/>
      <c r="E30" s="28" t="s">
        <v>88</v>
      </c>
      <c r="F30" s="13"/>
    </row>
    <row r="31" spans="1:6" x14ac:dyDescent="0.25">
      <c r="A31" s="25" t="s">
        <v>55</v>
      </c>
      <c r="B31" s="26" t="s">
        <v>29</v>
      </c>
      <c r="C31" s="7" t="str">
        <f t="shared" si="0"/>
        <v>Clear Cause</v>
      </c>
      <c r="D31" s="13"/>
      <c r="E31" s="28" t="s">
        <v>107</v>
      </c>
      <c r="F31" s="13"/>
    </row>
    <row r="32" spans="1:6" x14ac:dyDescent="0.25">
      <c r="A32" s="25" t="s">
        <v>114</v>
      </c>
      <c r="B32" s="26" t="s">
        <v>54</v>
      </c>
      <c r="C32" s="7" t="str">
        <f t="shared" si="0"/>
        <v>Cell ID</v>
      </c>
      <c r="D32" s="7"/>
      <c r="E32" s="28" t="s">
        <v>180</v>
      </c>
      <c r="F32" s="13"/>
    </row>
    <row r="33" spans="1:6" x14ac:dyDescent="0.25">
      <c r="A33" s="25" t="s">
        <v>56</v>
      </c>
      <c r="B33" s="26" t="s">
        <v>29</v>
      </c>
      <c r="C33" s="7" t="str">
        <f t="shared" si="0"/>
        <v>Network Calltype</v>
      </c>
      <c r="D33" s="7"/>
      <c r="E33" s="28" t="s">
        <v>144</v>
      </c>
      <c r="F33" s="13"/>
    </row>
    <row r="34" spans="1:6" x14ac:dyDescent="0.25">
      <c r="A34" s="25" t="s">
        <v>142</v>
      </c>
      <c r="B34" s="26" t="s">
        <v>58</v>
      </c>
      <c r="C34" s="7" t="str">
        <f t="shared" si="0"/>
        <v>Cosumed Amount</v>
      </c>
      <c r="D34" s="7"/>
      <c r="E34" s="28" t="s">
        <v>88</v>
      </c>
      <c r="F34" s="13"/>
    </row>
    <row r="35" spans="1:6" x14ac:dyDescent="0.25">
      <c r="A35" s="25" t="s">
        <v>59</v>
      </c>
      <c r="B35" s="26" t="s">
        <v>29</v>
      </c>
      <c r="C35" s="7" t="str">
        <f t="shared" si="0"/>
        <v>UTC Offset</v>
      </c>
      <c r="D35" s="7"/>
      <c r="E35" s="28" t="s">
        <v>90</v>
      </c>
      <c r="F35" s="13"/>
    </row>
    <row r="36" spans="1:6" x14ac:dyDescent="0.25">
      <c r="A36" s="25" t="s">
        <v>60</v>
      </c>
      <c r="B36" s="26" t="s">
        <v>29</v>
      </c>
      <c r="C36" s="7" t="str">
        <f t="shared" si="0"/>
        <v>Origin</v>
      </c>
      <c r="D36" s="7"/>
      <c r="E36" s="28" t="s">
        <v>144</v>
      </c>
      <c r="F36" s="13"/>
    </row>
    <row r="37" spans="1:6" ht="26.25" x14ac:dyDescent="0.25">
      <c r="A37" s="25" t="s">
        <v>70</v>
      </c>
      <c r="B37" s="26" t="s">
        <v>71</v>
      </c>
      <c r="C37" s="7" t="str">
        <f t="shared" si="0"/>
        <v>External System Sequence Number</v>
      </c>
      <c r="D37" s="7"/>
      <c r="E37" s="28" t="s">
        <v>146</v>
      </c>
      <c r="F37" s="13"/>
    </row>
    <row r="38" spans="1:6" ht="26.25" x14ac:dyDescent="0.25">
      <c r="A38" s="25" t="s">
        <v>72</v>
      </c>
      <c r="B38" s="26" t="s">
        <v>29</v>
      </c>
      <c r="C38" s="7" t="str">
        <f t="shared" si="0"/>
        <v>Calling Number Presentation</v>
      </c>
      <c r="D38" s="7"/>
      <c r="E38" s="28" t="s">
        <v>87</v>
      </c>
      <c r="F38" s="13"/>
    </row>
    <row r="39" spans="1:6" ht="26.25" x14ac:dyDescent="0.25">
      <c r="A39" s="25" t="s">
        <v>73</v>
      </c>
      <c r="B39" s="26" t="s">
        <v>74</v>
      </c>
      <c r="C39" s="7" t="str">
        <f t="shared" si="0"/>
        <v>network_address_plan</v>
      </c>
      <c r="D39" s="7"/>
      <c r="E39" s="28" t="s">
        <v>84</v>
      </c>
      <c r="F39" s="13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6" sqref="D26"/>
    </sheetView>
  </sheetViews>
  <sheetFormatPr defaultRowHeight="15" x14ac:dyDescent="0.25"/>
  <cols>
    <col min="1" max="1" width="18.28515625" customWidth="1"/>
    <col min="2" max="2" width="14.140625" customWidth="1"/>
    <col min="3" max="3" width="27" customWidth="1"/>
    <col min="4" max="4" width="17.140625" customWidth="1"/>
    <col min="5" max="5" width="24.7109375" customWidth="1"/>
    <col min="6" max="6" width="18.57031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26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176</v>
      </c>
      <c r="E13" s="26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176</v>
      </c>
      <c r="E14" s="28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176</v>
      </c>
      <c r="E15" s="28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177</v>
      </c>
      <c r="E16" s="28"/>
      <c r="F16" s="13" t="s">
        <v>182</v>
      </c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 t="s">
        <v>111</v>
      </c>
      <c r="E17" s="28"/>
      <c r="F17" s="13" t="s">
        <v>181</v>
      </c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177</v>
      </c>
      <c r="E18" s="28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28" t="s">
        <v>148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28" t="s">
        <v>135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28" t="s">
        <v>85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28" t="s">
        <v>85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28" t="s">
        <v>127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28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28" t="s">
        <v>128</v>
      </c>
      <c r="F25" s="13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28" t="s">
        <v>107</v>
      </c>
      <c r="F26" s="13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28" t="s">
        <v>136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28" t="s">
        <v>87</v>
      </c>
      <c r="F28" s="13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28" t="s">
        <v>90</v>
      </c>
      <c r="F29" s="13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28" t="s">
        <v>87</v>
      </c>
      <c r="F30" s="13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28" t="s">
        <v>88</v>
      </c>
      <c r="F31" s="13"/>
    </row>
    <row r="32" spans="1:6" ht="26.25" x14ac:dyDescent="0.25">
      <c r="A32" s="25" t="s">
        <v>116</v>
      </c>
      <c r="B32" s="26" t="s">
        <v>54</v>
      </c>
      <c r="C32" s="7" t="str">
        <f t="shared" si="0"/>
        <v>Call Processor Cell ID/ LAI</v>
      </c>
      <c r="D32" s="7"/>
      <c r="E32" s="28" t="s">
        <v>136</v>
      </c>
      <c r="F32" s="13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28" t="s">
        <v>88</v>
      </c>
      <c r="F33" s="13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28" t="s">
        <v>88</v>
      </c>
      <c r="F34" s="13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28" t="s">
        <v>88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28" t="s">
        <v>88</v>
      </c>
      <c r="F36" s="13"/>
    </row>
    <row r="37" spans="1:6" ht="26.25" x14ac:dyDescent="0.25">
      <c r="A37" s="25" t="s">
        <v>70</v>
      </c>
      <c r="B37" s="26" t="s">
        <v>71</v>
      </c>
      <c r="C37" s="7" t="str">
        <f t="shared" si="0"/>
        <v>External System Sequence Number</v>
      </c>
      <c r="D37" s="7"/>
      <c r="E37" s="28" t="s">
        <v>130</v>
      </c>
      <c r="F37" s="13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28" t="s">
        <v>88</v>
      </c>
      <c r="F38" s="13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28" t="s">
        <v>88</v>
      </c>
      <c r="F39" s="13"/>
    </row>
    <row r="40" spans="1:6" ht="26.25" x14ac:dyDescent="0.25">
      <c r="A40" s="25" t="s">
        <v>72</v>
      </c>
      <c r="B40" s="26" t="s">
        <v>29</v>
      </c>
      <c r="C40" s="7" t="str">
        <f>A40</f>
        <v>Calling Number Presentation</v>
      </c>
      <c r="D40" s="7"/>
      <c r="E40" s="7" t="s">
        <v>87</v>
      </c>
      <c r="F40" s="7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7" t="s">
        <v>84</v>
      </c>
      <c r="F41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2" sqref="D22"/>
    </sheetView>
  </sheetViews>
  <sheetFormatPr defaultRowHeight="15" x14ac:dyDescent="0.25"/>
  <cols>
    <col min="1" max="1" width="18.28515625" customWidth="1"/>
    <col min="2" max="2" width="13.85546875" customWidth="1"/>
    <col min="3" max="3" width="25.28515625" customWidth="1"/>
    <col min="4" max="4" width="21.5703125" customWidth="1"/>
    <col min="5" max="5" width="21.28515625" customWidth="1"/>
    <col min="6" max="6" width="18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26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176</v>
      </c>
      <c r="E13" s="26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176</v>
      </c>
      <c r="E14" s="28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183</v>
      </c>
      <c r="E15" s="28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177</v>
      </c>
      <c r="E16" s="28"/>
      <c r="F16" s="13"/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 t="s">
        <v>111</v>
      </c>
      <c r="E17" s="28"/>
      <c r="F17" s="13" t="s">
        <v>181</v>
      </c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177</v>
      </c>
      <c r="E18" s="28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28" t="s">
        <v>148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28" t="s">
        <v>135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28" t="s">
        <v>85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28" t="s">
        <v>85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28" t="s">
        <v>127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28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28" t="s">
        <v>128</v>
      </c>
      <c r="F25" s="13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28" t="s">
        <v>107</v>
      </c>
      <c r="F26" s="13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28" t="s">
        <v>136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28" t="s">
        <v>87</v>
      </c>
      <c r="F28" s="13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28" t="s">
        <v>90</v>
      </c>
      <c r="F29" s="13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28" t="s">
        <v>87</v>
      </c>
      <c r="F30" s="13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28" t="s">
        <v>88</v>
      </c>
      <c r="F31" s="13"/>
    </row>
    <row r="32" spans="1:6" ht="26.25" x14ac:dyDescent="0.25">
      <c r="A32" s="25" t="s">
        <v>116</v>
      </c>
      <c r="B32" s="26" t="s">
        <v>54</v>
      </c>
      <c r="C32" s="7" t="str">
        <f t="shared" si="0"/>
        <v>Call Processor Cell ID/ LAI</v>
      </c>
      <c r="D32" s="7"/>
      <c r="E32" s="28" t="s">
        <v>184</v>
      </c>
      <c r="F32" s="13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28" t="s">
        <v>88</v>
      </c>
      <c r="F33" s="13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28" t="s">
        <v>88</v>
      </c>
      <c r="F34" s="13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28" t="s">
        <v>88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28" t="s">
        <v>88</v>
      </c>
      <c r="F36" s="13"/>
    </row>
    <row r="37" spans="1:6" ht="26.25" x14ac:dyDescent="0.25">
      <c r="A37" s="25" t="s">
        <v>70</v>
      </c>
      <c r="B37" s="26" t="s">
        <v>67</v>
      </c>
      <c r="C37" s="7" t="str">
        <f t="shared" si="0"/>
        <v>External System Sequence Number</v>
      </c>
      <c r="D37" s="7"/>
      <c r="E37" s="28" t="s">
        <v>130</v>
      </c>
      <c r="F37" s="13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28" t="s">
        <v>88</v>
      </c>
      <c r="F38" s="13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28" t="s">
        <v>88</v>
      </c>
      <c r="F39" s="13"/>
    </row>
    <row r="40" spans="1:6" ht="26.25" x14ac:dyDescent="0.25">
      <c r="A40" s="25" t="s">
        <v>72</v>
      </c>
      <c r="B40" s="26" t="s">
        <v>29</v>
      </c>
      <c r="C40" s="7" t="str">
        <f t="shared" si="0"/>
        <v>Calling Number Presentation</v>
      </c>
      <c r="D40" s="7"/>
      <c r="E40" s="7" t="s">
        <v>87</v>
      </c>
      <c r="F40" s="7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7" t="s">
        <v>84</v>
      </c>
      <c r="F41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31" sqref="E31"/>
    </sheetView>
  </sheetViews>
  <sheetFormatPr defaultRowHeight="15" x14ac:dyDescent="0.25"/>
  <cols>
    <col min="1" max="1" width="18.28515625" customWidth="1"/>
    <col min="2" max="2" width="13.5703125" customWidth="1"/>
    <col min="3" max="3" width="27" customWidth="1"/>
    <col min="4" max="4" width="21.5703125" customWidth="1"/>
    <col min="5" max="5" width="21.140625" customWidth="1"/>
    <col min="6" max="6" width="18.28515625" customWidth="1"/>
    <col min="7" max="7" width="18.85546875" customWidth="1"/>
  </cols>
  <sheetData>
    <row r="1" spans="1:6" ht="51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0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26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176</v>
      </c>
      <c r="E13" s="26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176</v>
      </c>
      <c r="E14" s="28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183</v>
      </c>
      <c r="E15" s="28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177</v>
      </c>
      <c r="E16" s="28"/>
      <c r="F16" s="13"/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 t="s">
        <v>111</v>
      </c>
      <c r="E17" s="28"/>
      <c r="F17" s="13" t="s">
        <v>181</v>
      </c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177</v>
      </c>
      <c r="E18" s="28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28" t="s">
        <v>148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28" t="s">
        <v>135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28" t="s">
        <v>85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28" t="s">
        <v>85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28" t="s">
        <v>127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28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28" t="s">
        <v>128</v>
      </c>
      <c r="F25" s="13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28" t="s">
        <v>107</v>
      </c>
      <c r="F26" s="13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28" t="s">
        <v>136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28" t="s">
        <v>87</v>
      </c>
      <c r="F28" s="13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28" t="s">
        <v>90</v>
      </c>
      <c r="F29" s="13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28" t="s">
        <v>87</v>
      </c>
      <c r="F30" s="13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28" t="s">
        <v>88</v>
      </c>
      <c r="F31" s="13"/>
    </row>
    <row r="32" spans="1:6" ht="26.25" x14ac:dyDescent="0.25">
      <c r="A32" s="25" t="s">
        <v>116</v>
      </c>
      <c r="B32" s="26" t="s">
        <v>54</v>
      </c>
      <c r="C32" s="7" t="str">
        <f t="shared" si="0"/>
        <v>Call Processor Cell ID/ LAI</v>
      </c>
      <c r="D32" s="7"/>
      <c r="E32" s="28" t="s">
        <v>136</v>
      </c>
      <c r="F32" s="13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28" t="s">
        <v>88</v>
      </c>
      <c r="F33" s="13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28" t="s">
        <v>88</v>
      </c>
      <c r="F34" s="13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28" t="s">
        <v>88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28" t="s">
        <v>88</v>
      </c>
      <c r="F36" s="13"/>
    </row>
    <row r="37" spans="1:6" ht="26.25" x14ac:dyDescent="0.25">
      <c r="A37" s="25" t="s">
        <v>70</v>
      </c>
      <c r="B37" s="26" t="s">
        <v>67</v>
      </c>
      <c r="C37" s="7" t="str">
        <f t="shared" si="0"/>
        <v>External System Sequence Number</v>
      </c>
      <c r="D37" s="7"/>
      <c r="E37" s="28" t="s">
        <v>130</v>
      </c>
      <c r="F37" s="13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28" t="s">
        <v>88</v>
      </c>
      <c r="F38" s="13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28" t="s">
        <v>88</v>
      </c>
      <c r="F39" s="13"/>
    </row>
    <row r="40" spans="1:6" ht="26.25" x14ac:dyDescent="0.25">
      <c r="A40" s="25" t="s">
        <v>72</v>
      </c>
      <c r="B40" s="26" t="s">
        <v>29</v>
      </c>
      <c r="C40" s="7" t="str">
        <f t="shared" si="0"/>
        <v>Calling Number Presentation</v>
      </c>
      <c r="D40" s="7"/>
      <c r="E40" s="7" t="s">
        <v>87</v>
      </c>
      <c r="F40" s="7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7" t="s">
        <v>84</v>
      </c>
      <c r="F41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sqref="A1:F1"/>
    </sheetView>
  </sheetViews>
  <sheetFormatPr defaultRowHeight="15" x14ac:dyDescent="0.25"/>
  <cols>
    <col min="1" max="1" width="18.28515625" customWidth="1"/>
    <col min="2" max="2" width="14" customWidth="1"/>
    <col min="3" max="3" width="25.5703125" customWidth="1"/>
    <col min="4" max="4" width="19.28515625" customWidth="1"/>
    <col min="5" max="5" width="21.140625" customWidth="1"/>
    <col min="6" max="6" width="20.8554687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30" t="s">
        <v>24</v>
      </c>
      <c r="B7" s="11" t="s">
        <v>25</v>
      </c>
      <c r="C7" s="7" t="str">
        <f>A7</f>
        <v>Record Type</v>
      </c>
      <c r="D7" s="13"/>
      <c r="E7" s="28" t="s">
        <v>147</v>
      </c>
      <c r="F7" s="13"/>
    </row>
    <row r="8" spans="1:6" ht="26.25" x14ac:dyDescent="0.25">
      <c r="A8" s="30" t="s">
        <v>26</v>
      </c>
      <c r="B8" s="11" t="s">
        <v>27</v>
      </c>
      <c r="C8" s="7" t="str">
        <f t="shared" ref="C8:C39" si="0">A8</f>
        <v>Record Sequence Number</v>
      </c>
      <c r="D8" s="13"/>
      <c r="E8" s="26" t="s">
        <v>81</v>
      </c>
      <c r="F8" s="13"/>
    </row>
    <row r="9" spans="1:6" x14ac:dyDescent="0.25">
      <c r="A9" s="30" t="s">
        <v>28</v>
      </c>
      <c r="B9" s="11" t="s">
        <v>29</v>
      </c>
      <c r="C9" s="7" t="str">
        <f t="shared" si="0"/>
        <v>Activity Type</v>
      </c>
      <c r="D9" s="13"/>
      <c r="E9" s="26" t="s">
        <v>148</v>
      </c>
      <c r="F9" s="13"/>
    </row>
    <row r="10" spans="1:6" x14ac:dyDescent="0.25">
      <c r="A10" s="30" t="s">
        <v>30</v>
      </c>
      <c r="B10" s="11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30" t="s">
        <v>31</v>
      </c>
      <c r="B11" s="11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30" t="s">
        <v>138</v>
      </c>
      <c r="B12" s="11" t="s">
        <v>64</v>
      </c>
      <c r="C12" s="7" t="str">
        <f t="shared" si="0"/>
        <v>Reserved 1</v>
      </c>
      <c r="D12" s="13"/>
      <c r="E12" s="26" t="s">
        <v>88</v>
      </c>
      <c r="F12" s="13"/>
    </row>
    <row r="13" spans="1:6" x14ac:dyDescent="0.25">
      <c r="A13" s="30" t="s">
        <v>139</v>
      </c>
      <c r="B13" s="11" t="s">
        <v>64</v>
      </c>
      <c r="C13" s="7" t="str">
        <f t="shared" si="0"/>
        <v>Reserved 2</v>
      </c>
      <c r="D13" s="13"/>
      <c r="E13" s="26" t="s">
        <v>88</v>
      </c>
      <c r="F13" s="13"/>
    </row>
    <row r="14" spans="1:6" x14ac:dyDescent="0.25">
      <c r="A14" s="30" t="s">
        <v>33</v>
      </c>
      <c r="B14" s="11" t="s">
        <v>34</v>
      </c>
      <c r="C14" s="7" t="str">
        <f t="shared" si="0"/>
        <v>Record Origin</v>
      </c>
      <c r="D14" s="13"/>
      <c r="E14" s="28" t="s">
        <v>103</v>
      </c>
      <c r="F14" s="13"/>
    </row>
    <row r="15" spans="1:6" x14ac:dyDescent="0.25">
      <c r="A15" s="30" t="s">
        <v>35</v>
      </c>
      <c r="B15" s="11" t="s">
        <v>36</v>
      </c>
      <c r="C15" s="7" t="str">
        <f t="shared" si="0"/>
        <v>Activity Offered Date/Time</v>
      </c>
      <c r="D15" s="13" t="s">
        <v>176</v>
      </c>
      <c r="E15" s="28"/>
      <c r="F15" s="13"/>
    </row>
    <row r="16" spans="1:6" x14ac:dyDescent="0.25">
      <c r="A16" s="30" t="s">
        <v>37</v>
      </c>
      <c r="B16" s="11" t="s">
        <v>36</v>
      </c>
      <c r="C16" s="7" t="str">
        <f t="shared" si="0"/>
        <v>Activity Answered Date/Time</v>
      </c>
      <c r="D16" s="13" t="s">
        <v>176</v>
      </c>
      <c r="E16" s="28"/>
      <c r="F16" s="13"/>
    </row>
    <row r="17" spans="1:6" x14ac:dyDescent="0.25">
      <c r="A17" s="30" t="s">
        <v>38</v>
      </c>
      <c r="B17" s="11" t="s">
        <v>36</v>
      </c>
      <c r="C17" s="7" t="str">
        <f t="shared" si="0"/>
        <v>Activity Disconnect Date/Time</v>
      </c>
      <c r="D17" s="13" t="s">
        <v>176</v>
      </c>
      <c r="E17" s="28"/>
      <c r="F17" s="13"/>
    </row>
    <row r="18" spans="1:6" x14ac:dyDescent="0.25">
      <c r="A18" s="30" t="s">
        <v>39</v>
      </c>
      <c r="B18" s="11" t="s">
        <v>40</v>
      </c>
      <c r="C18" s="7" t="str">
        <f t="shared" si="0"/>
        <v>A Number</v>
      </c>
      <c r="D18" s="13" t="s">
        <v>177</v>
      </c>
      <c r="E18" s="28"/>
      <c r="F18" s="13"/>
    </row>
    <row r="19" spans="1:6" x14ac:dyDescent="0.25">
      <c r="A19" s="30" t="s">
        <v>41</v>
      </c>
      <c r="B19" s="11" t="s">
        <v>40</v>
      </c>
      <c r="C19" s="7" t="str">
        <f t="shared" si="0"/>
        <v>B Number</v>
      </c>
      <c r="D19" s="13" t="s">
        <v>111</v>
      </c>
      <c r="E19" s="28"/>
      <c r="F19" s="13" t="s">
        <v>175</v>
      </c>
    </row>
    <row r="20" spans="1:6" x14ac:dyDescent="0.25">
      <c r="A20" s="30" t="s">
        <v>42</v>
      </c>
      <c r="B20" s="11" t="s">
        <v>43</v>
      </c>
      <c r="C20" s="7" t="str">
        <f t="shared" si="0"/>
        <v>External_Id</v>
      </c>
      <c r="D20" s="13" t="s">
        <v>177</v>
      </c>
      <c r="E20" s="28"/>
      <c r="F20" s="13"/>
    </row>
    <row r="21" spans="1:6" x14ac:dyDescent="0.25">
      <c r="A21" s="30" t="s">
        <v>44</v>
      </c>
      <c r="B21" s="11" t="s">
        <v>45</v>
      </c>
      <c r="C21" s="7" t="str">
        <f t="shared" si="0"/>
        <v>External_Id_type</v>
      </c>
      <c r="D21" s="13"/>
      <c r="E21" s="28" t="s">
        <v>84</v>
      </c>
      <c r="F21" s="13"/>
    </row>
    <row r="22" spans="1:6" x14ac:dyDescent="0.25">
      <c r="A22" s="30" t="s">
        <v>46</v>
      </c>
      <c r="B22" s="11" t="s">
        <v>47</v>
      </c>
      <c r="C22" s="7" t="str">
        <f t="shared" si="0"/>
        <v xml:space="preserve">MSC ID </v>
      </c>
      <c r="D22" s="13"/>
      <c r="E22" s="28" t="s">
        <v>178</v>
      </c>
      <c r="F22" s="13"/>
    </row>
    <row r="23" spans="1:6" x14ac:dyDescent="0.25">
      <c r="A23" s="30" t="s">
        <v>140</v>
      </c>
      <c r="B23" s="11" t="s">
        <v>40</v>
      </c>
      <c r="C23" s="7" t="str">
        <f t="shared" si="0"/>
        <v>MSRN</v>
      </c>
      <c r="D23" s="13"/>
      <c r="E23" s="28" t="s">
        <v>88</v>
      </c>
      <c r="F23" s="13"/>
    </row>
    <row r="24" spans="1:6" x14ac:dyDescent="0.25">
      <c r="A24" s="30" t="s">
        <v>48</v>
      </c>
      <c r="B24" s="11" t="s">
        <v>29</v>
      </c>
      <c r="C24" s="7" t="str">
        <f t="shared" si="0"/>
        <v>Application Type</v>
      </c>
      <c r="D24" s="13"/>
      <c r="E24" s="28" t="s">
        <v>143</v>
      </c>
      <c r="F24" s="13"/>
    </row>
    <row r="25" spans="1:6" x14ac:dyDescent="0.25">
      <c r="A25" s="30" t="s">
        <v>49</v>
      </c>
      <c r="B25" s="11" t="s">
        <v>29</v>
      </c>
      <c r="C25" s="7" t="str">
        <f t="shared" si="0"/>
        <v>Subtype</v>
      </c>
      <c r="D25" s="13"/>
      <c r="E25" s="28" t="s">
        <v>87</v>
      </c>
      <c r="F25" s="13"/>
    </row>
    <row r="26" spans="1:6" x14ac:dyDescent="0.25">
      <c r="A26" s="30" t="s">
        <v>50</v>
      </c>
      <c r="B26" s="11" t="s">
        <v>29</v>
      </c>
      <c r="C26" s="7" t="str">
        <f t="shared" si="0"/>
        <v>Unit Type</v>
      </c>
      <c r="D26" s="13"/>
      <c r="E26" s="28" t="s">
        <v>105</v>
      </c>
      <c r="F26" s="13"/>
    </row>
    <row r="27" spans="1:6" x14ac:dyDescent="0.25">
      <c r="A27" s="30" t="s">
        <v>51</v>
      </c>
      <c r="B27" s="11" t="s">
        <v>29</v>
      </c>
      <c r="C27" s="7" t="str">
        <f t="shared" si="0"/>
        <v>Reference Number</v>
      </c>
      <c r="D27" s="13"/>
      <c r="E27" s="28" t="s">
        <v>87</v>
      </c>
      <c r="F27" s="13"/>
    </row>
    <row r="28" spans="1:6" x14ac:dyDescent="0.25">
      <c r="A28" s="30" t="s">
        <v>52</v>
      </c>
      <c r="B28" s="11" t="s">
        <v>29</v>
      </c>
      <c r="C28" s="7" t="str">
        <f t="shared" si="0"/>
        <v>Initial AUT</v>
      </c>
      <c r="D28" s="13"/>
      <c r="E28" s="28" t="s">
        <v>179</v>
      </c>
      <c r="F28" s="13"/>
    </row>
    <row r="29" spans="1:6" x14ac:dyDescent="0.25">
      <c r="A29" s="30" t="s">
        <v>141</v>
      </c>
      <c r="B29" s="11" t="s">
        <v>64</v>
      </c>
      <c r="C29" s="7" t="str">
        <f t="shared" si="0"/>
        <v>Charge Type</v>
      </c>
      <c r="D29" s="13"/>
      <c r="E29" s="28" t="s">
        <v>88</v>
      </c>
      <c r="F29" s="13"/>
    </row>
    <row r="30" spans="1:6" x14ac:dyDescent="0.25">
      <c r="A30" s="30" t="s">
        <v>53</v>
      </c>
      <c r="B30" s="11" t="s">
        <v>54</v>
      </c>
      <c r="C30" s="7" t="str">
        <f t="shared" si="0"/>
        <v>SGSN</v>
      </c>
      <c r="D30" s="13"/>
      <c r="E30" s="28" t="s">
        <v>88</v>
      </c>
      <c r="F30" s="13"/>
    </row>
    <row r="31" spans="1:6" x14ac:dyDescent="0.25">
      <c r="A31" s="30" t="s">
        <v>55</v>
      </c>
      <c r="B31" s="11" t="s">
        <v>29</v>
      </c>
      <c r="C31" s="7" t="str">
        <f t="shared" si="0"/>
        <v>Clear Cause</v>
      </c>
      <c r="D31" s="13"/>
      <c r="E31" s="28" t="s">
        <v>107</v>
      </c>
      <c r="F31" s="13"/>
    </row>
    <row r="32" spans="1:6" x14ac:dyDescent="0.25">
      <c r="A32" s="30" t="s">
        <v>114</v>
      </c>
      <c r="B32" s="11" t="s">
        <v>54</v>
      </c>
      <c r="C32" s="7" t="str">
        <f t="shared" si="0"/>
        <v>Cell ID</v>
      </c>
      <c r="D32" s="7"/>
      <c r="E32" s="28" t="s">
        <v>180</v>
      </c>
      <c r="F32" s="13"/>
    </row>
    <row r="33" spans="1:6" x14ac:dyDescent="0.25">
      <c r="A33" s="30" t="s">
        <v>56</v>
      </c>
      <c r="B33" s="11" t="s">
        <v>29</v>
      </c>
      <c r="C33" s="7" t="str">
        <f t="shared" si="0"/>
        <v>Network Calltype</v>
      </c>
      <c r="D33" s="7"/>
      <c r="E33" s="28" t="s">
        <v>144</v>
      </c>
      <c r="F33" s="13"/>
    </row>
    <row r="34" spans="1:6" x14ac:dyDescent="0.25">
      <c r="A34" s="30" t="s">
        <v>142</v>
      </c>
      <c r="B34" s="11" t="s">
        <v>58</v>
      </c>
      <c r="C34" s="7" t="str">
        <f t="shared" si="0"/>
        <v>Cosumed Amount</v>
      </c>
      <c r="D34" s="7"/>
      <c r="E34" s="28" t="s">
        <v>88</v>
      </c>
      <c r="F34" s="13"/>
    </row>
    <row r="35" spans="1:6" x14ac:dyDescent="0.25">
      <c r="A35" s="30" t="s">
        <v>59</v>
      </c>
      <c r="B35" s="11" t="s">
        <v>29</v>
      </c>
      <c r="C35" s="7" t="str">
        <f t="shared" si="0"/>
        <v>UTC Offset</v>
      </c>
      <c r="D35" s="7"/>
      <c r="E35" s="28" t="s">
        <v>90</v>
      </c>
      <c r="F35" s="13"/>
    </row>
    <row r="36" spans="1:6" x14ac:dyDescent="0.25">
      <c r="A36" s="30" t="s">
        <v>60</v>
      </c>
      <c r="B36" s="11" t="s">
        <v>29</v>
      </c>
      <c r="C36" s="7" t="str">
        <f t="shared" si="0"/>
        <v>Origin</v>
      </c>
      <c r="D36" s="7"/>
      <c r="E36" s="28" t="s">
        <v>144</v>
      </c>
      <c r="F36" s="13"/>
    </row>
    <row r="37" spans="1:6" x14ac:dyDescent="0.25">
      <c r="A37" s="30" t="s">
        <v>70</v>
      </c>
      <c r="B37" s="11" t="s">
        <v>67</v>
      </c>
      <c r="C37" s="7" t="str">
        <f t="shared" si="0"/>
        <v>External System Sequence Number</v>
      </c>
      <c r="D37" s="7"/>
      <c r="E37" s="28" t="s">
        <v>146</v>
      </c>
      <c r="F37" s="13"/>
    </row>
    <row r="38" spans="1:6" x14ac:dyDescent="0.25">
      <c r="A38" s="30" t="s">
        <v>72</v>
      </c>
      <c r="B38" s="11" t="s">
        <v>29</v>
      </c>
      <c r="C38" s="7" t="str">
        <f t="shared" si="0"/>
        <v>Calling Number Presentation</v>
      </c>
      <c r="D38" s="7"/>
      <c r="E38" s="28" t="s">
        <v>87</v>
      </c>
      <c r="F38" s="13"/>
    </row>
    <row r="39" spans="1:6" x14ac:dyDescent="0.25">
      <c r="A39" s="30" t="s">
        <v>73</v>
      </c>
      <c r="B39" s="11" t="s">
        <v>74</v>
      </c>
      <c r="C39" s="7" t="str">
        <f t="shared" si="0"/>
        <v>network_address_plan</v>
      </c>
      <c r="D39" s="7"/>
      <c r="E39" s="28" t="s">
        <v>84</v>
      </c>
      <c r="F39" s="13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sqref="A1:F1"/>
    </sheetView>
  </sheetViews>
  <sheetFormatPr defaultRowHeight="15" x14ac:dyDescent="0.25"/>
  <cols>
    <col min="1" max="1" width="18.28515625" customWidth="1"/>
    <col min="2" max="2" width="18.5703125" customWidth="1"/>
    <col min="3" max="3" width="24.7109375" customWidth="1"/>
    <col min="4" max="4" width="20.7109375" customWidth="1"/>
    <col min="5" max="5" width="23.42578125" customWidth="1"/>
    <col min="6" max="6" width="14.425781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6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">
        <v>24</v>
      </c>
      <c r="D7" s="13"/>
      <c r="E7" s="16" t="s">
        <v>78</v>
      </c>
      <c r="F7" s="7"/>
    </row>
    <row r="8" spans="1:6" ht="26.25" x14ac:dyDescent="0.25">
      <c r="A8" s="25" t="s">
        <v>26</v>
      </c>
      <c r="B8" s="26" t="s">
        <v>27</v>
      </c>
      <c r="C8" s="8" t="s">
        <v>26</v>
      </c>
      <c r="D8" s="13"/>
      <c r="E8" s="15" t="s">
        <v>81</v>
      </c>
      <c r="F8" s="7"/>
    </row>
    <row r="9" spans="1:6" x14ac:dyDescent="0.25">
      <c r="A9" s="25" t="s">
        <v>28</v>
      </c>
      <c r="B9" s="26" t="s">
        <v>29</v>
      </c>
      <c r="C9" s="7" t="s">
        <v>28</v>
      </c>
      <c r="D9" s="13"/>
      <c r="E9" s="23" t="s">
        <v>93</v>
      </c>
      <c r="F9" s="7"/>
    </row>
    <row r="10" spans="1:6" x14ac:dyDescent="0.25">
      <c r="A10" s="25" t="s">
        <v>30</v>
      </c>
      <c r="B10" s="26" t="s">
        <v>29</v>
      </c>
      <c r="C10" s="7" t="s">
        <v>30</v>
      </c>
      <c r="D10" s="13"/>
      <c r="E10" s="11" t="s">
        <v>82</v>
      </c>
      <c r="F10" s="11"/>
    </row>
    <row r="11" spans="1:6" x14ac:dyDescent="0.25">
      <c r="A11" s="25" t="s">
        <v>31</v>
      </c>
      <c r="B11" s="26" t="s">
        <v>32</v>
      </c>
      <c r="C11" s="7" t="s">
        <v>31</v>
      </c>
      <c r="D11" s="13"/>
      <c r="E11" s="7" t="s">
        <v>82</v>
      </c>
      <c r="F11" s="7"/>
    </row>
    <row r="12" spans="1:6" x14ac:dyDescent="0.25">
      <c r="A12" s="25" t="s">
        <v>33</v>
      </c>
      <c r="B12" s="26" t="s">
        <v>34</v>
      </c>
      <c r="C12" s="11" t="s">
        <v>33</v>
      </c>
      <c r="D12" s="13"/>
      <c r="E12" s="14" t="s">
        <v>83</v>
      </c>
      <c r="F12" s="7"/>
    </row>
    <row r="13" spans="1:6" ht="26.25" x14ac:dyDescent="0.25">
      <c r="A13" s="25" t="s">
        <v>35</v>
      </c>
      <c r="B13" s="26" t="s">
        <v>36</v>
      </c>
      <c r="C13" s="11" t="s">
        <v>35</v>
      </c>
      <c r="D13" s="13" t="s">
        <v>94</v>
      </c>
      <c r="E13" s="15"/>
      <c r="F13" s="7"/>
    </row>
    <row r="14" spans="1:6" ht="26.25" x14ac:dyDescent="0.25">
      <c r="A14" s="25" t="s">
        <v>37</v>
      </c>
      <c r="B14" s="26" t="s">
        <v>36</v>
      </c>
      <c r="C14" s="9" t="s">
        <v>37</v>
      </c>
      <c r="D14" s="13" t="s">
        <v>94</v>
      </c>
      <c r="E14" s="16"/>
      <c r="F14" s="9"/>
    </row>
    <row r="15" spans="1:6" ht="26.25" x14ac:dyDescent="0.25">
      <c r="A15" s="25" t="s">
        <v>38</v>
      </c>
      <c r="B15" s="26" t="s">
        <v>36</v>
      </c>
      <c r="C15" s="9" t="s">
        <v>38</v>
      </c>
      <c r="D15" s="13" t="s">
        <v>95</v>
      </c>
      <c r="E15" s="16"/>
      <c r="F15" s="9"/>
    </row>
    <row r="16" spans="1:6" x14ac:dyDescent="0.25">
      <c r="A16" s="25" t="s">
        <v>39</v>
      </c>
      <c r="B16" s="26" t="s">
        <v>40</v>
      </c>
      <c r="C16" s="9" t="s">
        <v>39</v>
      </c>
      <c r="D16" s="13" t="s">
        <v>96</v>
      </c>
      <c r="E16" s="16"/>
      <c r="F16" s="9"/>
    </row>
    <row r="17" spans="1:6" x14ac:dyDescent="0.25">
      <c r="A17" s="25" t="s">
        <v>41</v>
      </c>
      <c r="B17" s="26" t="s">
        <v>40</v>
      </c>
      <c r="C17" s="10" t="s">
        <v>41</v>
      </c>
      <c r="D17" s="13"/>
      <c r="E17" s="16" t="s">
        <v>82</v>
      </c>
      <c r="F17" s="7"/>
    </row>
    <row r="18" spans="1:6" x14ac:dyDescent="0.25">
      <c r="A18" s="25" t="s">
        <v>42</v>
      </c>
      <c r="B18" s="26" t="s">
        <v>43</v>
      </c>
      <c r="C18" s="8" t="s">
        <v>42</v>
      </c>
      <c r="D18" s="13" t="s">
        <v>96</v>
      </c>
      <c r="E18" s="16"/>
      <c r="F18" s="7"/>
    </row>
    <row r="19" spans="1:6" x14ac:dyDescent="0.25">
      <c r="A19" s="25" t="s">
        <v>44</v>
      </c>
      <c r="B19" s="26" t="s">
        <v>45</v>
      </c>
      <c r="C19" s="7" t="s">
        <v>44</v>
      </c>
      <c r="D19" s="13"/>
      <c r="E19" s="16" t="s">
        <v>84</v>
      </c>
      <c r="F19" s="7"/>
    </row>
    <row r="20" spans="1:6" x14ac:dyDescent="0.25">
      <c r="A20" s="25" t="s">
        <v>46</v>
      </c>
      <c r="B20" s="26" t="s">
        <v>47</v>
      </c>
      <c r="C20" s="7" t="s">
        <v>46</v>
      </c>
      <c r="D20" s="13"/>
      <c r="E20" s="16" t="s">
        <v>82</v>
      </c>
      <c r="F20" s="7"/>
    </row>
    <row r="21" spans="1:6" ht="25.5" x14ac:dyDescent="0.25">
      <c r="A21" s="25" t="s">
        <v>48</v>
      </c>
      <c r="B21" s="26" t="s">
        <v>29</v>
      </c>
      <c r="C21" s="11" t="s">
        <v>48</v>
      </c>
      <c r="D21" s="13"/>
      <c r="E21" s="15" t="s">
        <v>97</v>
      </c>
      <c r="F21" s="7"/>
    </row>
    <row r="22" spans="1:6" ht="25.5" x14ac:dyDescent="0.25">
      <c r="A22" s="25" t="s">
        <v>49</v>
      </c>
      <c r="B22" s="26" t="s">
        <v>29</v>
      </c>
      <c r="C22" s="7" t="s">
        <v>49</v>
      </c>
      <c r="D22" s="13"/>
      <c r="E22" s="15" t="s">
        <v>97</v>
      </c>
      <c r="F22" s="11"/>
    </row>
    <row r="23" spans="1:6" x14ac:dyDescent="0.25">
      <c r="A23" s="25" t="s">
        <v>50</v>
      </c>
      <c r="B23" s="26" t="s">
        <v>29</v>
      </c>
      <c r="C23" s="7" t="s">
        <v>50</v>
      </c>
      <c r="D23" s="13"/>
      <c r="E23" s="16" t="s">
        <v>86</v>
      </c>
      <c r="F23" s="11"/>
    </row>
    <row r="24" spans="1:6" x14ac:dyDescent="0.25">
      <c r="A24" s="25" t="s">
        <v>51</v>
      </c>
      <c r="B24" s="26" t="s">
        <v>29</v>
      </c>
      <c r="C24" s="9" t="s">
        <v>51</v>
      </c>
      <c r="D24" s="13"/>
      <c r="E24" s="14" t="s">
        <v>87</v>
      </c>
      <c r="F24" s="9"/>
    </row>
    <row r="25" spans="1:6" ht="25.5" x14ac:dyDescent="0.25">
      <c r="A25" s="25" t="s">
        <v>52</v>
      </c>
      <c r="B25" s="26" t="s">
        <v>29</v>
      </c>
      <c r="C25" s="9" t="s">
        <v>52</v>
      </c>
      <c r="D25" s="13"/>
      <c r="E25" s="15" t="s">
        <v>97</v>
      </c>
      <c r="F25" s="9"/>
    </row>
    <row r="26" spans="1:6" x14ac:dyDescent="0.25">
      <c r="A26" s="25" t="s">
        <v>53</v>
      </c>
      <c r="B26" s="26" t="s">
        <v>54</v>
      </c>
      <c r="C26" s="9" t="s">
        <v>53</v>
      </c>
      <c r="D26" s="13"/>
      <c r="E26" s="24" t="s">
        <v>88</v>
      </c>
      <c r="F26" s="9"/>
    </row>
    <row r="27" spans="1:6" x14ac:dyDescent="0.25">
      <c r="A27" s="25" t="s">
        <v>55</v>
      </c>
      <c r="B27" s="26" t="s">
        <v>29</v>
      </c>
      <c r="C27" s="10" t="s">
        <v>55</v>
      </c>
      <c r="D27" s="13"/>
      <c r="E27" s="16" t="s">
        <v>89</v>
      </c>
      <c r="F27" s="7"/>
    </row>
    <row r="28" spans="1:6" x14ac:dyDescent="0.25">
      <c r="A28" s="25" t="s">
        <v>56</v>
      </c>
      <c r="B28" s="26" t="s">
        <v>29</v>
      </c>
      <c r="C28" s="7" t="s">
        <v>56</v>
      </c>
      <c r="D28" s="13"/>
      <c r="E28" s="16" t="s">
        <v>87</v>
      </c>
      <c r="F28" s="7"/>
    </row>
    <row r="29" spans="1:6" x14ac:dyDescent="0.25">
      <c r="A29" s="25" t="s">
        <v>57</v>
      </c>
      <c r="B29" s="26" t="s">
        <v>58</v>
      </c>
      <c r="C29" s="7" t="s">
        <v>57</v>
      </c>
      <c r="D29" s="13" t="s">
        <v>98</v>
      </c>
      <c r="E29" s="16"/>
      <c r="F29" s="7"/>
    </row>
    <row r="30" spans="1:6" x14ac:dyDescent="0.25">
      <c r="A30" s="25" t="s">
        <v>59</v>
      </c>
      <c r="B30" s="26" t="s">
        <v>29</v>
      </c>
      <c r="C30" s="7" t="s">
        <v>59</v>
      </c>
      <c r="D30" s="13" t="s">
        <v>90</v>
      </c>
      <c r="E30" s="16"/>
      <c r="F30" s="7"/>
    </row>
    <row r="31" spans="1:6" x14ac:dyDescent="0.25">
      <c r="A31" s="25" t="s">
        <v>60</v>
      </c>
      <c r="B31" s="26" t="s">
        <v>29</v>
      </c>
      <c r="C31" s="7" t="s">
        <v>60</v>
      </c>
      <c r="D31" s="13" t="s">
        <v>87</v>
      </c>
      <c r="E31" s="16"/>
      <c r="F31" s="7"/>
    </row>
    <row r="32" spans="1:6" x14ac:dyDescent="0.25">
      <c r="A32" s="25" t="s">
        <v>61</v>
      </c>
      <c r="B32" s="26" t="s">
        <v>62</v>
      </c>
      <c r="C32" s="7" t="s">
        <v>61</v>
      </c>
      <c r="D32" s="13" t="s">
        <v>91</v>
      </c>
      <c r="E32" s="16"/>
      <c r="F32" s="7"/>
    </row>
    <row r="33" spans="1:6" x14ac:dyDescent="0.25">
      <c r="A33" s="25" t="s">
        <v>63</v>
      </c>
      <c r="B33" s="26" t="s">
        <v>64</v>
      </c>
      <c r="C33" s="12" t="s">
        <v>63</v>
      </c>
      <c r="D33" s="13" t="s">
        <v>92</v>
      </c>
      <c r="E33" s="15"/>
      <c r="F33" s="7"/>
    </row>
    <row r="34" spans="1:6" x14ac:dyDescent="0.25">
      <c r="A34" s="25" t="s">
        <v>65</v>
      </c>
      <c r="B34" s="26" t="s">
        <v>29</v>
      </c>
      <c r="C34" s="7" t="s">
        <v>65</v>
      </c>
      <c r="D34" s="16" t="s">
        <v>84</v>
      </c>
      <c r="E34" s="7"/>
      <c r="F34" s="7"/>
    </row>
    <row r="35" spans="1:6" x14ac:dyDescent="0.25">
      <c r="A35" s="25" t="s">
        <v>66</v>
      </c>
      <c r="B35" s="26" t="s">
        <v>67</v>
      </c>
      <c r="C35" s="7" t="s">
        <v>66</v>
      </c>
      <c r="D35" s="16" t="s">
        <v>87</v>
      </c>
      <c r="E35" s="7"/>
      <c r="F35" s="7"/>
    </row>
    <row r="36" spans="1:6" x14ac:dyDescent="0.25">
      <c r="A36" s="25" t="s">
        <v>68</v>
      </c>
      <c r="B36" s="26" t="s">
        <v>69</v>
      </c>
      <c r="C36" s="7" t="s">
        <v>68</v>
      </c>
      <c r="D36" s="16" t="s">
        <v>84</v>
      </c>
      <c r="E36" s="7"/>
      <c r="F36" s="7"/>
    </row>
    <row r="37" spans="1:6" ht="26.25" x14ac:dyDescent="0.25">
      <c r="A37" s="25" t="s">
        <v>70</v>
      </c>
      <c r="B37" s="26" t="s">
        <v>71</v>
      </c>
      <c r="C37" s="7" t="s">
        <v>70</v>
      </c>
      <c r="D37" s="7" t="s">
        <v>82</v>
      </c>
      <c r="E37" s="7"/>
      <c r="F37" s="7"/>
    </row>
    <row r="38" spans="1:6" ht="26.25" x14ac:dyDescent="0.25">
      <c r="A38" s="25" t="s">
        <v>72</v>
      </c>
      <c r="B38" s="26" t="s">
        <v>29</v>
      </c>
      <c r="C38" s="7" t="s">
        <v>72</v>
      </c>
      <c r="D38" s="7" t="s">
        <v>82</v>
      </c>
      <c r="E38" s="7"/>
      <c r="F38" s="7"/>
    </row>
    <row r="39" spans="1:6" ht="26.25" x14ac:dyDescent="0.25">
      <c r="A39" s="25" t="s">
        <v>73</v>
      </c>
      <c r="B39" s="26" t="s">
        <v>74</v>
      </c>
      <c r="C39" s="7" t="s">
        <v>73</v>
      </c>
      <c r="D39" s="7" t="s">
        <v>84</v>
      </c>
      <c r="E39" s="7"/>
      <c r="F39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1" sqref="C11"/>
    </sheetView>
  </sheetViews>
  <sheetFormatPr defaultRowHeight="15" x14ac:dyDescent="0.25"/>
  <cols>
    <col min="1" max="1" width="18.28515625" customWidth="1"/>
    <col min="2" max="2" width="14.28515625" customWidth="1"/>
    <col min="3" max="3" width="24.7109375" customWidth="1"/>
    <col min="4" max="4" width="15.85546875" customWidth="1"/>
    <col min="5" max="5" width="20.42578125" customWidth="1"/>
    <col min="6" max="6" width="25.57031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6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16" t="s">
        <v>109</v>
      </c>
      <c r="F7" s="7"/>
    </row>
    <row r="8" spans="1:6" ht="38.25" x14ac:dyDescent="0.25">
      <c r="A8" s="25" t="s">
        <v>26</v>
      </c>
      <c r="B8" s="26" t="s">
        <v>27</v>
      </c>
      <c r="C8" s="7" t="str">
        <f t="shared" ref="C8:C31" si="0">A8</f>
        <v>Record Sequence Number</v>
      </c>
      <c r="D8" s="13"/>
      <c r="E8" s="15" t="s">
        <v>81</v>
      </c>
      <c r="F8" s="7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3" t="s">
        <v>110</v>
      </c>
      <c r="F9" s="7"/>
    </row>
    <row r="10" spans="1:6" x14ac:dyDescent="0.25">
      <c r="A10" s="25" t="s">
        <v>33</v>
      </c>
      <c r="B10" s="26" t="s">
        <v>34</v>
      </c>
      <c r="C10" s="7" t="str">
        <f t="shared" si="0"/>
        <v>Record Origin</v>
      </c>
      <c r="D10" s="13"/>
      <c r="E10" s="11" t="s">
        <v>103</v>
      </c>
      <c r="F10" s="11"/>
    </row>
    <row r="11" spans="1:6" ht="26.25" x14ac:dyDescent="0.25">
      <c r="A11" s="25" t="s">
        <v>35</v>
      </c>
      <c r="B11" s="26" t="s">
        <v>36</v>
      </c>
      <c r="C11" s="7" t="str">
        <f t="shared" si="0"/>
        <v>Activity Offered Date/Time</v>
      </c>
      <c r="D11" s="13" t="s">
        <v>94</v>
      </c>
      <c r="E11" s="7"/>
      <c r="F11" s="7"/>
    </row>
    <row r="12" spans="1:6" ht="26.25" x14ac:dyDescent="0.25">
      <c r="A12" s="25" t="s">
        <v>37</v>
      </c>
      <c r="B12" s="26" t="s">
        <v>36</v>
      </c>
      <c r="C12" s="7" t="str">
        <f t="shared" si="0"/>
        <v>Activity Answered Date/Time</v>
      </c>
      <c r="D12" s="13" t="s">
        <v>94</v>
      </c>
      <c r="E12" s="14"/>
      <c r="F12" s="7"/>
    </row>
    <row r="13" spans="1:6" ht="26.25" x14ac:dyDescent="0.25">
      <c r="A13" s="25" t="s">
        <v>38</v>
      </c>
      <c r="B13" s="26" t="s">
        <v>36</v>
      </c>
      <c r="C13" s="7" t="str">
        <f t="shared" si="0"/>
        <v>Activity Disconnect Date/Time</v>
      </c>
      <c r="D13" s="13" t="s">
        <v>94</v>
      </c>
      <c r="E13" s="15"/>
      <c r="F13" s="7"/>
    </row>
    <row r="14" spans="1:6" x14ac:dyDescent="0.25">
      <c r="A14" s="25" t="s">
        <v>39</v>
      </c>
      <c r="B14" s="26" t="s">
        <v>40</v>
      </c>
      <c r="C14" s="7" t="str">
        <f t="shared" si="0"/>
        <v>A Number</v>
      </c>
      <c r="D14" s="13" t="s">
        <v>96</v>
      </c>
      <c r="E14" s="16"/>
      <c r="F14" s="9"/>
    </row>
    <row r="15" spans="1:6" ht="26.25" x14ac:dyDescent="0.25">
      <c r="A15" s="25" t="s">
        <v>41</v>
      </c>
      <c r="B15" s="26" t="s">
        <v>40</v>
      </c>
      <c r="C15" s="7" t="str">
        <f t="shared" si="0"/>
        <v>B Number</v>
      </c>
      <c r="D15" s="13" t="s">
        <v>111</v>
      </c>
      <c r="E15" s="16"/>
      <c r="F15" s="9" t="s">
        <v>104</v>
      </c>
    </row>
    <row r="16" spans="1:6" x14ac:dyDescent="0.25">
      <c r="A16" s="25" t="s">
        <v>42</v>
      </c>
      <c r="B16" s="26" t="s">
        <v>43</v>
      </c>
      <c r="C16" s="7" t="str">
        <f t="shared" si="0"/>
        <v>External_Id</v>
      </c>
      <c r="D16" s="13" t="s">
        <v>96</v>
      </c>
      <c r="E16" s="16"/>
      <c r="F16" s="9"/>
    </row>
    <row r="17" spans="1:6" x14ac:dyDescent="0.25">
      <c r="A17" s="25" t="s">
        <v>44</v>
      </c>
      <c r="B17" s="26" t="s">
        <v>45</v>
      </c>
      <c r="C17" s="7" t="str">
        <f t="shared" si="0"/>
        <v>External_Id_type</v>
      </c>
      <c r="D17" s="13"/>
      <c r="E17" s="16" t="s">
        <v>84</v>
      </c>
      <c r="F17" s="7"/>
    </row>
    <row r="18" spans="1:6" x14ac:dyDescent="0.25">
      <c r="A18" s="25" t="s">
        <v>48</v>
      </c>
      <c r="B18" s="26" t="s">
        <v>29</v>
      </c>
      <c r="C18" s="7" t="str">
        <f t="shared" si="0"/>
        <v>Application Type</v>
      </c>
      <c r="D18" s="13"/>
      <c r="E18" s="16" t="s">
        <v>85</v>
      </c>
      <c r="F18" s="7"/>
    </row>
    <row r="19" spans="1:6" x14ac:dyDescent="0.25">
      <c r="A19" s="25" t="s">
        <v>49</v>
      </c>
      <c r="B19" s="26" t="s">
        <v>29</v>
      </c>
      <c r="C19" s="7" t="str">
        <f t="shared" si="0"/>
        <v>Subtype</v>
      </c>
      <c r="D19" s="13"/>
      <c r="E19" s="16" t="s">
        <v>85</v>
      </c>
      <c r="F19" s="7"/>
    </row>
    <row r="20" spans="1:6" x14ac:dyDescent="0.25">
      <c r="A20" s="25" t="s">
        <v>50</v>
      </c>
      <c r="B20" s="26" t="s">
        <v>29</v>
      </c>
      <c r="C20" s="7" t="str">
        <f t="shared" si="0"/>
        <v>Unit Type</v>
      </c>
      <c r="D20" s="13"/>
      <c r="E20" s="16" t="s">
        <v>105</v>
      </c>
      <c r="F20" s="7"/>
    </row>
    <row r="21" spans="1:6" x14ac:dyDescent="0.25">
      <c r="A21" s="25" t="s">
        <v>51</v>
      </c>
      <c r="B21" s="26" t="s">
        <v>29</v>
      </c>
      <c r="C21" s="7" t="str">
        <f t="shared" si="0"/>
        <v>Reference Number</v>
      </c>
      <c r="D21" s="13"/>
      <c r="E21" s="15" t="s">
        <v>88</v>
      </c>
      <c r="F21" s="7"/>
    </row>
    <row r="22" spans="1:6" ht="38.25" x14ac:dyDescent="0.25">
      <c r="A22" s="25" t="s">
        <v>52</v>
      </c>
      <c r="B22" s="26" t="s">
        <v>29</v>
      </c>
      <c r="C22" s="7" t="str">
        <f t="shared" si="0"/>
        <v>Initial AUT</v>
      </c>
      <c r="D22" s="13"/>
      <c r="E22" s="15" t="s">
        <v>106</v>
      </c>
      <c r="F22" s="11"/>
    </row>
    <row r="23" spans="1:6" x14ac:dyDescent="0.25">
      <c r="A23" s="25" t="s">
        <v>55</v>
      </c>
      <c r="B23" s="26" t="s">
        <v>29</v>
      </c>
      <c r="C23" s="7" t="str">
        <f t="shared" si="0"/>
        <v>Clear Cause</v>
      </c>
      <c r="D23" s="13"/>
      <c r="E23" s="16" t="s">
        <v>107</v>
      </c>
      <c r="F23" s="11"/>
    </row>
    <row r="24" spans="1:6" x14ac:dyDescent="0.25">
      <c r="A24" s="25" t="s">
        <v>56</v>
      </c>
      <c r="B24" s="26" t="s">
        <v>29</v>
      </c>
      <c r="C24" s="7" t="str">
        <f t="shared" si="0"/>
        <v>Network Calltype</v>
      </c>
      <c r="D24" s="13"/>
      <c r="E24" s="14" t="s">
        <v>87</v>
      </c>
      <c r="F24" s="9"/>
    </row>
    <row r="25" spans="1:6" x14ac:dyDescent="0.25">
      <c r="A25" s="25" t="s">
        <v>59</v>
      </c>
      <c r="B25" s="26" t="s">
        <v>29</v>
      </c>
      <c r="C25" s="7" t="str">
        <f t="shared" si="0"/>
        <v>UTC Offset</v>
      </c>
      <c r="D25" s="13"/>
      <c r="E25" s="15" t="s">
        <v>90</v>
      </c>
      <c r="F25" s="9"/>
    </row>
    <row r="26" spans="1:6" x14ac:dyDescent="0.25">
      <c r="A26" s="25" t="s">
        <v>60</v>
      </c>
      <c r="B26" s="26" t="s">
        <v>29</v>
      </c>
      <c r="C26" s="7" t="str">
        <f t="shared" si="0"/>
        <v>Origin</v>
      </c>
      <c r="D26" s="13"/>
      <c r="E26" s="24" t="s">
        <v>87</v>
      </c>
      <c r="F26" s="9"/>
    </row>
    <row r="27" spans="1:6" ht="25.5" x14ac:dyDescent="0.25">
      <c r="A27" s="25" t="s">
        <v>99</v>
      </c>
      <c r="B27" s="26" t="s">
        <v>112</v>
      </c>
      <c r="C27" s="7" t="str">
        <f t="shared" si="0"/>
        <v>ECI Message Type</v>
      </c>
      <c r="D27" s="13"/>
      <c r="E27" s="15" t="s">
        <v>108</v>
      </c>
      <c r="F27" s="7"/>
    </row>
    <row r="28" spans="1:6" ht="26.25" x14ac:dyDescent="0.25">
      <c r="A28" s="25" t="s">
        <v>100</v>
      </c>
      <c r="B28" s="26" t="s">
        <v>29</v>
      </c>
      <c r="C28" s="7" t="str">
        <f t="shared" si="0"/>
        <v>ECI Associated Number</v>
      </c>
      <c r="D28" s="13"/>
      <c r="E28" s="16" t="s">
        <v>87</v>
      </c>
      <c r="F28" s="7"/>
    </row>
    <row r="29" spans="1:6" x14ac:dyDescent="0.25">
      <c r="A29" s="25" t="s">
        <v>101</v>
      </c>
      <c r="B29" s="26" t="s">
        <v>113</v>
      </c>
      <c r="C29" s="7" t="str">
        <f t="shared" si="0"/>
        <v>ECI Transaction ID1</v>
      </c>
      <c r="D29" s="13" t="s">
        <v>39</v>
      </c>
      <c r="E29" s="16"/>
      <c r="F29" s="7"/>
    </row>
    <row r="30" spans="1:6" x14ac:dyDescent="0.25">
      <c r="A30" s="25" t="s">
        <v>102</v>
      </c>
      <c r="B30" s="26" t="s">
        <v>113</v>
      </c>
      <c r="C30" s="7" t="str">
        <f t="shared" si="0"/>
        <v>ECI Transaction ID2</v>
      </c>
      <c r="D30" s="13" t="s">
        <v>94</v>
      </c>
      <c r="E30" s="16"/>
      <c r="F30" s="7"/>
    </row>
    <row r="31" spans="1:6" ht="26.25" x14ac:dyDescent="0.25">
      <c r="A31" s="25" t="s">
        <v>70</v>
      </c>
      <c r="B31" s="26" t="s">
        <v>67</v>
      </c>
      <c r="C31" s="7" t="str">
        <f t="shared" si="0"/>
        <v>External System Sequence Number</v>
      </c>
      <c r="D31" s="13"/>
      <c r="E31" s="16" t="s">
        <v>88</v>
      </c>
      <c r="F31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14" sqref="C14"/>
    </sheetView>
  </sheetViews>
  <sheetFormatPr defaultRowHeight="15" x14ac:dyDescent="0.25"/>
  <cols>
    <col min="1" max="1" width="18.28515625" customWidth="1"/>
    <col min="2" max="2" width="14.7109375" customWidth="1"/>
    <col min="3" max="3" width="29.85546875" customWidth="1"/>
    <col min="4" max="4" width="15.140625" customWidth="1"/>
    <col min="5" max="5" width="20.85546875" customWidth="1"/>
    <col min="6" max="6" width="17.1406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16" t="s">
        <v>131</v>
      </c>
      <c r="F7" s="7"/>
    </row>
    <row r="8" spans="1:6" ht="38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15" t="s">
        <v>81</v>
      </c>
      <c r="F8" s="7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3" t="s">
        <v>132</v>
      </c>
      <c r="F9" s="7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11" t="s">
        <v>88</v>
      </c>
      <c r="F10" s="11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7" t="s">
        <v>88</v>
      </c>
      <c r="F11" s="7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14" t="s">
        <v>83</v>
      </c>
      <c r="F12" s="7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94</v>
      </c>
      <c r="E13" s="15"/>
      <c r="F13" s="7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94</v>
      </c>
      <c r="E14" s="16"/>
      <c r="F14" s="9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94</v>
      </c>
      <c r="E15" s="16"/>
      <c r="F15" s="9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126</v>
      </c>
      <c r="E16" s="16"/>
      <c r="F16" s="9"/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 t="s">
        <v>134</v>
      </c>
      <c r="E17" s="16"/>
      <c r="F17" s="7" t="s">
        <v>133</v>
      </c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126</v>
      </c>
      <c r="E18" s="16"/>
      <c r="F18" s="7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16" t="s">
        <v>84</v>
      </c>
      <c r="F19" s="7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16" t="s">
        <v>135</v>
      </c>
      <c r="F20" s="7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15" t="s">
        <v>85</v>
      </c>
      <c r="F21" s="7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15" t="s">
        <v>85</v>
      </c>
      <c r="F22" s="11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16" t="s">
        <v>127</v>
      </c>
      <c r="F23" s="11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14" t="s">
        <v>87</v>
      </c>
      <c r="F24" s="9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15" t="s">
        <v>128</v>
      </c>
      <c r="F25" s="9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24" t="s">
        <v>107</v>
      </c>
      <c r="F26" s="9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16" t="s">
        <v>136</v>
      </c>
      <c r="F27" s="7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16" t="s">
        <v>87</v>
      </c>
      <c r="F28" s="7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16" t="s">
        <v>90</v>
      </c>
      <c r="F29" s="7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16" t="s">
        <v>87</v>
      </c>
      <c r="F30" s="7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16" t="s">
        <v>88</v>
      </c>
      <c r="F31" s="7"/>
    </row>
    <row r="32" spans="1:6" ht="26.25" x14ac:dyDescent="0.25">
      <c r="A32" s="25" t="s">
        <v>116</v>
      </c>
      <c r="B32" s="26" t="s">
        <v>54</v>
      </c>
      <c r="C32" s="7" t="str">
        <f t="shared" si="0"/>
        <v>Call Processor Cell ID/ LAI</v>
      </c>
      <c r="D32" s="7"/>
      <c r="E32" s="7" t="s">
        <v>136</v>
      </c>
      <c r="F32" s="7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7" t="s">
        <v>88</v>
      </c>
      <c r="F33" s="7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7" t="s">
        <v>88</v>
      </c>
      <c r="F34" s="7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7" t="s">
        <v>88</v>
      </c>
      <c r="F35" s="7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7" t="s">
        <v>88</v>
      </c>
      <c r="F36" s="7"/>
    </row>
    <row r="37" spans="1:6" ht="26.25" x14ac:dyDescent="0.25">
      <c r="A37" s="25" t="s">
        <v>70</v>
      </c>
      <c r="B37" s="26" t="s">
        <v>67</v>
      </c>
      <c r="C37" s="7" t="str">
        <f t="shared" si="0"/>
        <v>External System Sequence Number</v>
      </c>
      <c r="D37" s="7"/>
      <c r="E37" s="7" t="s">
        <v>130</v>
      </c>
      <c r="F37" s="7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7" t="s">
        <v>88</v>
      </c>
      <c r="F38" s="7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7" t="s">
        <v>88</v>
      </c>
      <c r="F39" s="7"/>
    </row>
    <row r="40" spans="1:6" ht="26.25" x14ac:dyDescent="0.25">
      <c r="A40" s="25" t="s">
        <v>72</v>
      </c>
      <c r="B40" s="26" t="s">
        <v>29</v>
      </c>
      <c r="C40" s="7" t="str">
        <f t="shared" si="0"/>
        <v>Calling Number Presentation</v>
      </c>
      <c r="D40" s="7"/>
      <c r="E40" s="7" t="s">
        <v>87</v>
      </c>
      <c r="F40" s="7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7" t="s">
        <v>84</v>
      </c>
      <c r="F41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5" sqref="G5"/>
    </sheetView>
  </sheetViews>
  <sheetFormatPr defaultRowHeight="15" x14ac:dyDescent="0.25"/>
  <cols>
    <col min="1" max="1" width="18.28515625" customWidth="1"/>
    <col min="2" max="2" width="14.7109375" customWidth="1"/>
    <col min="3" max="3" width="24.7109375" customWidth="1"/>
    <col min="4" max="4" width="16.42578125" customWidth="1"/>
    <col min="5" max="6" width="22.285156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13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11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13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13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13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13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94</v>
      </c>
      <c r="E13" s="13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94</v>
      </c>
      <c r="E14" s="13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94</v>
      </c>
      <c r="E15" s="13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126</v>
      </c>
      <c r="E16" s="13"/>
      <c r="F16" s="13"/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 t="s">
        <v>134</v>
      </c>
      <c r="E17" s="13"/>
      <c r="F17" s="13" t="s">
        <v>133</v>
      </c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126</v>
      </c>
      <c r="E18" s="13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13" t="s">
        <v>84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13" t="s">
        <v>135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13" t="s">
        <v>85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13" t="s">
        <v>85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13" t="s">
        <v>127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13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13" t="s">
        <v>128</v>
      </c>
      <c r="F25" s="13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13" t="s">
        <v>107</v>
      </c>
      <c r="F26" s="13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13" t="s">
        <v>136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13" t="s">
        <v>87</v>
      </c>
      <c r="F28" s="13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13" t="s">
        <v>90</v>
      </c>
      <c r="F29" s="13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13" t="s">
        <v>87</v>
      </c>
      <c r="F30" s="13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13" t="s">
        <v>88</v>
      </c>
      <c r="F31" s="13"/>
    </row>
    <row r="32" spans="1:6" ht="26.25" x14ac:dyDescent="0.25">
      <c r="A32" s="25" t="s">
        <v>116</v>
      </c>
      <c r="B32" s="26" t="s">
        <v>54</v>
      </c>
      <c r="C32" s="7" t="str">
        <f>A32</f>
        <v>Call Processor Cell ID/ LAI</v>
      </c>
      <c r="D32" s="7"/>
      <c r="E32" s="13" t="s">
        <v>136</v>
      </c>
      <c r="F32" s="13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13" t="s">
        <v>88</v>
      </c>
      <c r="F33" s="13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13" t="s">
        <v>88</v>
      </c>
      <c r="F34" s="13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13" t="s">
        <v>88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13" t="s">
        <v>88</v>
      </c>
      <c r="F36" s="13"/>
    </row>
    <row r="37" spans="1:6" ht="26.25" x14ac:dyDescent="0.25">
      <c r="A37" s="25" t="s">
        <v>70</v>
      </c>
      <c r="B37" s="26" t="s">
        <v>67</v>
      </c>
      <c r="C37" s="7" t="str">
        <f t="shared" si="0"/>
        <v>External System Sequence Number</v>
      </c>
      <c r="D37" s="7"/>
      <c r="E37" s="13" t="s">
        <v>130</v>
      </c>
      <c r="F37" s="13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13" t="s">
        <v>88</v>
      </c>
      <c r="F38" s="13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13" t="s">
        <v>88</v>
      </c>
      <c r="F39" s="13"/>
    </row>
    <row r="40" spans="1:6" ht="26.25" x14ac:dyDescent="0.25">
      <c r="A40" s="25" t="s">
        <v>72</v>
      </c>
      <c r="B40" s="26" t="s">
        <v>29</v>
      </c>
      <c r="C40" s="7" t="str">
        <f t="shared" si="0"/>
        <v>Calling Number Presentation</v>
      </c>
      <c r="D40" s="7"/>
      <c r="E40" s="13" t="s">
        <v>87</v>
      </c>
      <c r="F40" s="13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13" t="s">
        <v>84</v>
      </c>
      <c r="F41" s="13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27" sqref="C27"/>
    </sheetView>
  </sheetViews>
  <sheetFormatPr defaultRowHeight="15" x14ac:dyDescent="0.25"/>
  <cols>
    <col min="1" max="1" width="18.28515625" customWidth="1"/>
    <col min="2" max="2" width="16.140625" customWidth="1"/>
    <col min="3" max="3" width="27" customWidth="1"/>
    <col min="4" max="4" width="14.85546875" customWidth="1"/>
    <col min="5" max="5" width="24.7109375" customWidth="1"/>
    <col min="6" max="6" width="17.8554687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13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1" si="0">A8</f>
        <v>Record Sequence Number</v>
      </c>
      <c r="D8" s="13"/>
      <c r="E8" s="11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13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13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13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13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94</v>
      </c>
      <c r="E13" s="13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94</v>
      </c>
      <c r="E14" s="13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94</v>
      </c>
      <c r="E15" s="13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126</v>
      </c>
      <c r="E16" s="13" t="s">
        <v>126</v>
      </c>
      <c r="F16" s="13"/>
    </row>
    <row r="17" spans="1:6" ht="39" x14ac:dyDescent="0.25">
      <c r="A17" s="25" t="s">
        <v>41</v>
      </c>
      <c r="B17" s="26" t="s">
        <v>40</v>
      </c>
      <c r="C17" s="7" t="str">
        <f t="shared" si="0"/>
        <v>B Number</v>
      </c>
      <c r="D17" s="13"/>
      <c r="E17" s="11" t="s">
        <v>137</v>
      </c>
      <c r="F17" s="13"/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126</v>
      </c>
      <c r="E18" s="13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13" t="s">
        <v>84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13" t="s">
        <v>135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13" t="s">
        <v>85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13" t="s">
        <v>85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13" t="s">
        <v>127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13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13" t="s">
        <v>128</v>
      </c>
      <c r="F25" s="13"/>
    </row>
    <row r="26" spans="1:6" x14ac:dyDescent="0.25">
      <c r="A26" s="25" t="s">
        <v>55</v>
      </c>
      <c r="B26" s="26" t="s">
        <v>29</v>
      </c>
      <c r="C26" s="7" t="str">
        <f t="shared" si="0"/>
        <v>Clear Cause</v>
      </c>
      <c r="D26" s="13"/>
      <c r="E26" s="13" t="s">
        <v>107</v>
      </c>
      <c r="F26" s="13"/>
    </row>
    <row r="27" spans="1:6" x14ac:dyDescent="0.25">
      <c r="A27" s="25" t="s">
        <v>114</v>
      </c>
      <c r="B27" s="26" t="s">
        <v>54</v>
      </c>
      <c r="C27" s="7" t="str">
        <f t="shared" si="0"/>
        <v>Cell ID</v>
      </c>
      <c r="D27" s="13"/>
      <c r="E27" s="13" t="s">
        <v>136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13" t="s">
        <v>87</v>
      </c>
      <c r="F28" s="13"/>
    </row>
    <row r="29" spans="1:6" x14ac:dyDescent="0.25">
      <c r="A29" s="25" t="s">
        <v>59</v>
      </c>
      <c r="B29" s="26" t="s">
        <v>29</v>
      </c>
      <c r="C29" s="7" t="str">
        <f t="shared" si="0"/>
        <v>UTC Offset</v>
      </c>
      <c r="D29" s="13"/>
      <c r="E29" s="13" t="s">
        <v>90</v>
      </c>
      <c r="F29" s="13"/>
    </row>
    <row r="30" spans="1:6" x14ac:dyDescent="0.25">
      <c r="A30" s="25" t="s">
        <v>60</v>
      </c>
      <c r="B30" s="26" t="s">
        <v>29</v>
      </c>
      <c r="C30" s="7" t="str">
        <f t="shared" si="0"/>
        <v>Origin</v>
      </c>
      <c r="D30" s="13"/>
      <c r="E30" s="13" t="s">
        <v>87</v>
      </c>
      <c r="F30" s="13"/>
    </row>
    <row r="31" spans="1:6" ht="26.25" x14ac:dyDescent="0.25">
      <c r="A31" s="25" t="s">
        <v>115</v>
      </c>
      <c r="B31" s="26" t="s">
        <v>67</v>
      </c>
      <c r="C31" s="7" t="str">
        <f t="shared" si="0"/>
        <v>Service ID/ Cell ID LAI</v>
      </c>
      <c r="D31" s="13"/>
      <c r="E31" s="13" t="s">
        <v>88</v>
      </c>
      <c r="F31" s="13"/>
    </row>
    <row r="32" spans="1:6" ht="26.25" x14ac:dyDescent="0.25">
      <c r="A32" s="25" t="s">
        <v>116</v>
      </c>
      <c r="B32" s="26" t="s">
        <v>54</v>
      </c>
      <c r="C32" s="7" t="str">
        <f t="shared" si="0"/>
        <v>Call Processor Cell ID/ LAI</v>
      </c>
      <c r="D32" s="7"/>
      <c r="E32" s="13" t="s">
        <v>129</v>
      </c>
      <c r="F32" s="13"/>
    </row>
    <row r="33" spans="1:6" ht="26.25" x14ac:dyDescent="0.25">
      <c r="A33" s="25" t="s">
        <v>117</v>
      </c>
      <c r="B33" s="26" t="s">
        <v>29</v>
      </c>
      <c r="C33" s="7" t="str">
        <f t="shared" si="0"/>
        <v>Call Processor POST PAID type</v>
      </c>
      <c r="D33" s="7"/>
      <c r="E33" s="13" t="s">
        <v>88</v>
      </c>
      <c r="F33" s="13"/>
    </row>
    <row r="34" spans="1:6" ht="26.25" x14ac:dyDescent="0.25">
      <c r="A34" s="25" t="s">
        <v>118</v>
      </c>
      <c r="B34" s="26" t="s">
        <v>29</v>
      </c>
      <c r="C34" s="7" t="str">
        <f t="shared" si="0"/>
        <v>Call processor Call Type</v>
      </c>
      <c r="D34" s="7"/>
      <c r="E34" s="13" t="s">
        <v>88</v>
      </c>
      <c r="F34" s="13"/>
    </row>
    <row r="35" spans="1:6" ht="26.25" x14ac:dyDescent="0.25">
      <c r="A35" s="25" t="s">
        <v>119</v>
      </c>
      <c r="B35" s="26" t="s">
        <v>123</v>
      </c>
      <c r="C35" s="7" t="str">
        <f t="shared" si="0"/>
        <v>Call Processor Call Direction</v>
      </c>
      <c r="D35" s="7"/>
      <c r="E35" s="13" t="s">
        <v>88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13" t="s">
        <v>88</v>
      </c>
      <c r="F36" s="13"/>
    </row>
    <row r="37" spans="1:6" ht="26.25" x14ac:dyDescent="0.25">
      <c r="A37" s="25" t="s">
        <v>70</v>
      </c>
      <c r="B37" s="26" t="s">
        <v>67</v>
      </c>
      <c r="C37" s="7" t="str">
        <f t="shared" si="0"/>
        <v>External System Sequence Number</v>
      </c>
      <c r="D37" s="7"/>
      <c r="E37" s="13" t="s">
        <v>130</v>
      </c>
      <c r="F37" s="13"/>
    </row>
    <row r="38" spans="1:6" ht="26.25" x14ac:dyDescent="0.25">
      <c r="A38" s="25" t="s">
        <v>120</v>
      </c>
      <c r="B38" s="26" t="s">
        <v>124</v>
      </c>
      <c r="C38" s="7" t="str">
        <f t="shared" si="0"/>
        <v>Call processor TimeZone</v>
      </c>
      <c r="D38" s="7"/>
      <c r="E38" s="13" t="s">
        <v>88</v>
      </c>
      <c r="F38" s="13"/>
    </row>
    <row r="39" spans="1:6" ht="26.25" x14ac:dyDescent="0.25">
      <c r="A39" s="25" t="s">
        <v>121</v>
      </c>
      <c r="B39" s="26" t="s">
        <v>125</v>
      </c>
      <c r="C39" s="7" t="str">
        <f t="shared" si="0"/>
        <v>Point Targer External Id Type</v>
      </c>
      <c r="D39" s="7"/>
      <c r="E39" s="13" t="s">
        <v>88</v>
      </c>
      <c r="F39" s="13"/>
    </row>
    <row r="40" spans="1:6" ht="26.25" x14ac:dyDescent="0.25">
      <c r="A40" s="25" t="s">
        <v>72</v>
      </c>
      <c r="B40" s="26" t="s">
        <v>29</v>
      </c>
      <c r="C40" s="7" t="str">
        <f t="shared" si="0"/>
        <v>Calling Number Presentation</v>
      </c>
      <c r="D40" s="7"/>
      <c r="E40" s="13" t="s">
        <v>87</v>
      </c>
      <c r="F40" s="13"/>
    </row>
    <row r="41" spans="1:6" ht="26.25" x14ac:dyDescent="0.25">
      <c r="A41" s="25" t="s">
        <v>122</v>
      </c>
      <c r="B41" s="26" t="s">
        <v>74</v>
      </c>
      <c r="C41" s="7" t="str">
        <f t="shared" si="0"/>
        <v>Network_address_plan</v>
      </c>
      <c r="D41" s="7"/>
      <c r="E41" s="13" t="s">
        <v>84</v>
      </c>
      <c r="F41" s="13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6" sqref="H6"/>
    </sheetView>
  </sheetViews>
  <sheetFormatPr defaultRowHeight="15" x14ac:dyDescent="0.25"/>
  <cols>
    <col min="1" max="1" width="18.28515625" customWidth="1"/>
    <col min="2" max="2" width="11.5703125" customWidth="1"/>
    <col min="3" max="3" width="27" customWidth="1"/>
    <col min="4" max="4" width="16.5703125" customWidth="1"/>
    <col min="5" max="5" width="21.85546875" customWidth="1"/>
    <col min="6" max="6" width="22.57031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11" t="s">
        <v>25</v>
      </c>
      <c r="C7" s="7" t="str">
        <f>A7</f>
        <v>Record Type</v>
      </c>
      <c r="D7" s="13"/>
      <c r="E7" s="13" t="s">
        <v>147</v>
      </c>
      <c r="F7" s="13"/>
    </row>
    <row r="8" spans="1:6" ht="26.25" x14ac:dyDescent="0.25">
      <c r="A8" s="25" t="s">
        <v>26</v>
      </c>
      <c r="B8" s="11" t="s">
        <v>27</v>
      </c>
      <c r="C8" s="7" t="str">
        <f t="shared" ref="C8:C39" si="0">A8</f>
        <v>Record Sequence Number</v>
      </c>
      <c r="D8" s="13"/>
      <c r="E8" s="11" t="s">
        <v>81</v>
      </c>
      <c r="F8" s="13"/>
    </row>
    <row r="9" spans="1:6" x14ac:dyDescent="0.25">
      <c r="A9" s="25" t="s">
        <v>28</v>
      </c>
      <c r="B9" s="11" t="s">
        <v>29</v>
      </c>
      <c r="C9" s="7" t="str">
        <f t="shared" si="0"/>
        <v>Activity Type</v>
      </c>
      <c r="D9" s="13"/>
      <c r="E9" s="13" t="s">
        <v>148</v>
      </c>
      <c r="F9" s="13"/>
    </row>
    <row r="10" spans="1:6" x14ac:dyDescent="0.25">
      <c r="A10" s="25" t="s">
        <v>30</v>
      </c>
      <c r="B10" s="11" t="s">
        <v>29</v>
      </c>
      <c r="C10" s="7" t="str">
        <f t="shared" si="0"/>
        <v>Result Code</v>
      </c>
      <c r="D10" s="13"/>
      <c r="E10" s="13" t="s">
        <v>88</v>
      </c>
      <c r="F10" s="13"/>
    </row>
    <row r="11" spans="1:6" x14ac:dyDescent="0.25">
      <c r="A11" s="25" t="s">
        <v>31</v>
      </c>
      <c r="B11" s="11" t="s">
        <v>32</v>
      </c>
      <c r="C11" s="7" t="str">
        <f t="shared" si="0"/>
        <v>Result Text</v>
      </c>
      <c r="D11" s="13"/>
      <c r="E11" s="13" t="s">
        <v>88</v>
      </c>
      <c r="F11" s="13"/>
    </row>
    <row r="12" spans="1:6" x14ac:dyDescent="0.25">
      <c r="A12" s="25" t="s">
        <v>138</v>
      </c>
      <c r="B12" s="11" t="s">
        <v>64</v>
      </c>
      <c r="C12" s="7" t="str">
        <f t="shared" si="0"/>
        <v>Reserved 1</v>
      </c>
      <c r="D12" s="13"/>
      <c r="E12" s="13" t="s">
        <v>88</v>
      </c>
      <c r="F12" s="13"/>
    </row>
    <row r="13" spans="1:6" x14ac:dyDescent="0.25">
      <c r="A13" s="25" t="s">
        <v>139</v>
      </c>
      <c r="B13" s="11" t="s">
        <v>64</v>
      </c>
      <c r="C13" s="7" t="str">
        <f t="shared" si="0"/>
        <v>Reserved 2</v>
      </c>
      <c r="D13" s="13"/>
      <c r="E13" s="13" t="s">
        <v>88</v>
      </c>
      <c r="F13" s="13"/>
    </row>
    <row r="14" spans="1:6" x14ac:dyDescent="0.25">
      <c r="A14" s="25" t="s">
        <v>33</v>
      </c>
      <c r="B14" s="11" t="s">
        <v>34</v>
      </c>
      <c r="C14" s="7" t="str">
        <f t="shared" si="0"/>
        <v>Record Origin</v>
      </c>
      <c r="D14" s="13"/>
      <c r="E14" s="13" t="s">
        <v>103</v>
      </c>
      <c r="F14" s="13"/>
    </row>
    <row r="15" spans="1:6" ht="26.25" x14ac:dyDescent="0.25">
      <c r="A15" s="25" t="s">
        <v>35</v>
      </c>
      <c r="B15" s="11" t="s">
        <v>36</v>
      </c>
      <c r="C15" s="7" t="str">
        <f t="shared" si="0"/>
        <v>Activity Offered Date/Time</v>
      </c>
      <c r="D15" s="13" t="s">
        <v>161</v>
      </c>
      <c r="E15" s="13"/>
      <c r="F15" s="13"/>
    </row>
    <row r="16" spans="1:6" ht="26.25" x14ac:dyDescent="0.25">
      <c r="A16" s="25" t="s">
        <v>37</v>
      </c>
      <c r="B16" s="11" t="s">
        <v>36</v>
      </c>
      <c r="C16" s="7" t="str">
        <f t="shared" si="0"/>
        <v>Activity Answered Date/Time</v>
      </c>
      <c r="D16" s="13" t="s">
        <v>161</v>
      </c>
      <c r="E16" s="13"/>
      <c r="F16" s="13"/>
    </row>
    <row r="17" spans="1:6" ht="26.25" x14ac:dyDescent="0.25">
      <c r="A17" s="25" t="s">
        <v>38</v>
      </c>
      <c r="B17" s="11" t="s">
        <v>36</v>
      </c>
      <c r="C17" s="7" t="str">
        <f t="shared" si="0"/>
        <v>Activity Disconnect Date/Time</v>
      </c>
      <c r="D17" s="13" t="s">
        <v>161</v>
      </c>
      <c r="E17" s="11"/>
      <c r="F17" s="13"/>
    </row>
    <row r="18" spans="1:6" x14ac:dyDescent="0.25">
      <c r="A18" s="25" t="s">
        <v>39</v>
      </c>
      <c r="B18" s="11" t="s">
        <v>40</v>
      </c>
      <c r="C18" s="7" t="str">
        <f t="shared" si="0"/>
        <v>A Number</v>
      </c>
      <c r="D18" s="13" t="s">
        <v>126</v>
      </c>
      <c r="E18" s="13"/>
      <c r="F18" s="13"/>
    </row>
    <row r="19" spans="1:6" x14ac:dyDescent="0.25">
      <c r="A19" s="25" t="s">
        <v>41</v>
      </c>
      <c r="B19" s="11" t="s">
        <v>40</v>
      </c>
      <c r="C19" s="7" t="str">
        <f t="shared" si="0"/>
        <v>B Number</v>
      </c>
      <c r="D19" s="13" t="s">
        <v>149</v>
      </c>
      <c r="E19" s="13"/>
      <c r="F19" s="13"/>
    </row>
    <row r="20" spans="1:6" x14ac:dyDescent="0.25">
      <c r="A20" s="25" t="s">
        <v>42</v>
      </c>
      <c r="B20" s="11" t="s">
        <v>43</v>
      </c>
      <c r="C20" s="7" t="str">
        <f t="shared" si="0"/>
        <v>External_Id</v>
      </c>
      <c r="D20" s="13" t="s">
        <v>126</v>
      </c>
      <c r="E20" s="13"/>
      <c r="F20" s="13"/>
    </row>
    <row r="21" spans="1:6" x14ac:dyDescent="0.25">
      <c r="A21" s="25" t="s">
        <v>44</v>
      </c>
      <c r="B21" s="11" t="s">
        <v>45</v>
      </c>
      <c r="C21" s="7" t="str">
        <f t="shared" si="0"/>
        <v>External_Id_type</v>
      </c>
      <c r="D21" s="13"/>
      <c r="E21" s="13" t="s">
        <v>84</v>
      </c>
      <c r="F21" s="13"/>
    </row>
    <row r="22" spans="1:6" ht="26.25" x14ac:dyDescent="0.25">
      <c r="A22" s="25" t="s">
        <v>46</v>
      </c>
      <c r="B22" s="11" t="s">
        <v>47</v>
      </c>
      <c r="C22" s="7" t="str">
        <f t="shared" si="0"/>
        <v xml:space="preserve">MSC ID </v>
      </c>
      <c r="D22" s="13"/>
      <c r="E22" s="11" t="s">
        <v>150</v>
      </c>
      <c r="F22" s="13"/>
    </row>
    <row r="23" spans="1:6" x14ac:dyDescent="0.25">
      <c r="A23" s="25" t="s">
        <v>140</v>
      </c>
      <c r="B23" s="11" t="s">
        <v>40</v>
      </c>
      <c r="C23" s="7" t="str">
        <f t="shared" si="0"/>
        <v>MSRN</v>
      </c>
      <c r="D23" s="13"/>
      <c r="E23" s="13" t="s">
        <v>88</v>
      </c>
      <c r="F23" s="13"/>
    </row>
    <row r="24" spans="1:6" x14ac:dyDescent="0.25">
      <c r="A24" s="25" t="s">
        <v>48</v>
      </c>
      <c r="B24" s="11" t="s">
        <v>29</v>
      </c>
      <c r="C24" s="7" t="str">
        <f t="shared" si="0"/>
        <v>Application Type</v>
      </c>
      <c r="D24" s="13"/>
      <c r="E24" s="13" t="s">
        <v>143</v>
      </c>
      <c r="F24" s="13"/>
    </row>
    <row r="25" spans="1:6" x14ac:dyDescent="0.25">
      <c r="A25" s="25" t="s">
        <v>49</v>
      </c>
      <c r="B25" s="11" t="s">
        <v>29</v>
      </c>
      <c r="C25" s="7" t="str">
        <f t="shared" si="0"/>
        <v>Subtype</v>
      </c>
      <c r="D25" s="13"/>
      <c r="E25" s="13" t="s">
        <v>87</v>
      </c>
      <c r="F25" s="13"/>
    </row>
    <row r="26" spans="1:6" x14ac:dyDescent="0.25">
      <c r="A26" s="25" t="s">
        <v>50</v>
      </c>
      <c r="B26" s="11" t="s">
        <v>29</v>
      </c>
      <c r="C26" s="7" t="str">
        <f t="shared" si="0"/>
        <v>Unit Type</v>
      </c>
      <c r="D26" s="13"/>
      <c r="E26" s="13" t="s">
        <v>105</v>
      </c>
      <c r="F26" s="13"/>
    </row>
    <row r="27" spans="1:6" x14ac:dyDescent="0.25">
      <c r="A27" s="25" t="s">
        <v>51</v>
      </c>
      <c r="B27" s="11" t="s">
        <v>29</v>
      </c>
      <c r="C27" s="7" t="str">
        <f t="shared" si="0"/>
        <v>Reference Number</v>
      </c>
      <c r="D27" s="13"/>
      <c r="E27" s="13" t="s">
        <v>87</v>
      </c>
      <c r="F27" s="13"/>
    </row>
    <row r="28" spans="1:6" x14ac:dyDescent="0.25">
      <c r="A28" s="25" t="s">
        <v>52</v>
      </c>
      <c r="B28" s="11" t="s">
        <v>29</v>
      </c>
      <c r="C28" s="7" t="str">
        <f t="shared" si="0"/>
        <v>Initial AUT</v>
      </c>
      <c r="D28" s="13"/>
      <c r="E28" s="13" t="s">
        <v>151</v>
      </c>
      <c r="F28" s="13"/>
    </row>
    <row r="29" spans="1:6" x14ac:dyDescent="0.25">
      <c r="A29" s="25" t="s">
        <v>141</v>
      </c>
      <c r="B29" s="11" t="s">
        <v>64</v>
      </c>
      <c r="C29" s="7" t="str">
        <f t="shared" si="0"/>
        <v>Charge Type</v>
      </c>
      <c r="D29" s="13"/>
      <c r="E29" s="13" t="s">
        <v>88</v>
      </c>
      <c r="F29" s="13"/>
    </row>
    <row r="30" spans="1:6" x14ac:dyDescent="0.25">
      <c r="A30" s="25" t="s">
        <v>53</v>
      </c>
      <c r="B30" s="11" t="s">
        <v>54</v>
      </c>
      <c r="C30" s="7" t="str">
        <f t="shared" si="0"/>
        <v>SGSN</v>
      </c>
      <c r="D30" s="13"/>
      <c r="E30" s="13" t="s">
        <v>88</v>
      </c>
      <c r="F30" s="13"/>
    </row>
    <row r="31" spans="1:6" x14ac:dyDescent="0.25">
      <c r="A31" s="25" t="s">
        <v>55</v>
      </c>
      <c r="B31" s="11" t="s">
        <v>29</v>
      </c>
      <c r="C31" s="7" t="str">
        <f t="shared" si="0"/>
        <v>Clear Cause</v>
      </c>
      <c r="D31" s="13"/>
      <c r="E31" s="13" t="s">
        <v>107</v>
      </c>
      <c r="F31" s="13"/>
    </row>
    <row r="32" spans="1:6" x14ac:dyDescent="0.25">
      <c r="A32" s="25" t="s">
        <v>114</v>
      </c>
      <c r="B32" s="11" t="s">
        <v>54</v>
      </c>
      <c r="C32" s="7" t="str">
        <f t="shared" si="0"/>
        <v>Cell ID</v>
      </c>
      <c r="D32" s="7"/>
      <c r="E32" s="13" t="s">
        <v>88</v>
      </c>
      <c r="F32" s="13"/>
    </row>
    <row r="33" spans="1:6" x14ac:dyDescent="0.25">
      <c r="A33" s="25" t="s">
        <v>56</v>
      </c>
      <c r="B33" s="11" t="s">
        <v>29</v>
      </c>
      <c r="C33" s="7" t="str">
        <f t="shared" si="0"/>
        <v>Network Calltype</v>
      </c>
      <c r="D33" s="7"/>
      <c r="E33" s="13" t="s">
        <v>144</v>
      </c>
      <c r="F33" s="13"/>
    </row>
    <row r="34" spans="1:6" x14ac:dyDescent="0.25">
      <c r="A34" s="25" t="s">
        <v>142</v>
      </c>
      <c r="B34" s="11" t="s">
        <v>58</v>
      </c>
      <c r="C34" s="7" t="str">
        <f t="shared" si="0"/>
        <v>Cosumed Amount</v>
      </c>
      <c r="D34" s="7"/>
      <c r="E34" s="13" t="s">
        <v>88</v>
      </c>
      <c r="F34" s="13"/>
    </row>
    <row r="35" spans="1:6" x14ac:dyDescent="0.25">
      <c r="A35" s="25" t="s">
        <v>59</v>
      </c>
      <c r="B35" s="11" t="s">
        <v>29</v>
      </c>
      <c r="C35" s="7" t="str">
        <f t="shared" si="0"/>
        <v>UTC Offset</v>
      </c>
      <c r="D35" s="7"/>
      <c r="E35" s="13" t="s">
        <v>90</v>
      </c>
      <c r="F35" s="13"/>
    </row>
    <row r="36" spans="1:6" x14ac:dyDescent="0.25">
      <c r="A36" s="25" t="s">
        <v>60</v>
      </c>
      <c r="B36" s="11" t="s">
        <v>29</v>
      </c>
      <c r="C36" s="7" t="str">
        <f t="shared" si="0"/>
        <v>Origin</v>
      </c>
      <c r="D36" s="7"/>
      <c r="E36" s="13" t="s">
        <v>145</v>
      </c>
      <c r="F36" s="13"/>
    </row>
    <row r="37" spans="1:6" ht="26.25" x14ac:dyDescent="0.25">
      <c r="A37" s="25" t="s">
        <v>70</v>
      </c>
      <c r="B37" s="11" t="s">
        <v>71</v>
      </c>
      <c r="C37" s="7" t="str">
        <f t="shared" si="0"/>
        <v>External System Sequence Number</v>
      </c>
      <c r="D37" s="7"/>
      <c r="E37" s="13" t="s">
        <v>146</v>
      </c>
      <c r="F37" s="13"/>
    </row>
    <row r="38" spans="1:6" ht="26.25" x14ac:dyDescent="0.25">
      <c r="A38" s="25" t="s">
        <v>72</v>
      </c>
      <c r="B38" s="11" t="s">
        <v>29</v>
      </c>
      <c r="C38" s="7" t="str">
        <f t="shared" si="0"/>
        <v>Calling Number Presentation</v>
      </c>
      <c r="D38" s="7"/>
      <c r="E38" s="13" t="s">
        <v>87</v>
      </c>
      <c r="F38" s="13"/>
    </row>
    <row r="39" spans="1:6" ht="26.25" x14ac:dyDescent="0.25">
      <c r="A39" s="25" t="s">
        <v>73</v>
      </c>
      <c r="B39" s="11" t="s">
        <v>74</v>
      </c>
      <c r="C39" s="7" t="str">
        <f t="shared" si="0"/>
        <v>network_address_plan</v>
      </c>
      <c r="D39" s="7"/>
      <c r="E39" s="13" t="s">
        <v>84</v>
      </c>
      <c r="F39" s="13"/>
    </row>
    <row r="40" spans="1:6" x14ac:dyDescent="0.25">
      <c r="A40" s="27"/>
      <c r="B40" s="27"/>
      <c r="C40" s="27"/>
      <c r="D40" s="27"/>
      <c r="E40" s="27"/>
      <c r="F40" s="2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13" sqref="D13"/>
    </sheetView>
  </sheetViews>
  <sheetFormatPr defaultRowHeight="15" x14ac:dyDescent="0.25"/>
  <cols>
    <col min="1" max="1" width="18.28515625" customWidth="1"/>
    <col min="2" max="2" width="16.5703125" customWidth="1"/>
    <col min="3" max="3" width="24.140625" customWidth="1"/>
    <col min="4" max="4" width="23.85546875" customWidth="1"/>
    <col min="5" max="5" width="20.28515625" customWidth="1"/>
    <col min="6" max="6" width="15.710937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159</v>
      </c>
      <c r="F7" s="13"/>
    </row>
    <row r="8" spans="1:6" ht="39" x14ac:dyDescent="0.25">
      <c r="A8" s="25" t="s">
        <v>26</v>
      </c>
      <c r="B8" s="26" t="s">
        <v>27</v>
      </c>
      <c r="C8" s="7" t="str">
        <f t="shared" ref="C8:C39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160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8" t="s">
        <v>88</v>
      </c>
      <c r="F11" s="13"/>
    </row>
    <row r="12" spans="1:6" x14ac:dyDescent="0.25">
      <c r="A12" s="25" t="s">
        <v>33</v>
      </c>
      <c r="B12" s="26" t="s">
        <v>34</v>
      </c>
      <c r="C12" s="7" t="str">
        <f t="shared" si="0"/>
        <v>Record Origin</v>
      </c>
      <c r="D12" s="13"/>
      <c r="E12" s="28" t="s">
        <v>83</v>
      </c>
      <c r="F12" s="13"/>
    </row>
    <row r="13" spans="1:6" ht="26.25" x14ac:dyDescent="0.25">
      <c r="A13" s="25" t="s">
        <v>35</v>
      </c>
      <c r="B13" s="26" t="s">
        <v>36</v>
      </c>
      <c r="C13" s="7" t="str">
        <f t="shared" si="0"/>
        <v>Activity Offered Date/Time</v>
      </c>
      <c r="D13" s="13" t="s">
        <v>161</v>
      </c>
      <c r="E13" s="28"/>
      <c r="F13" s="13"/>
    </row>
    <row r="14" spans="1:6" ht="26.25" x14ac:dyDescent="0.25">
      <c r="A14" s="25" t="s">
        <v>37</v>
      </c>
      <c r="B14" s="26" t="s">
        <v>36</v>
      </c>
      <c r="C14" s="7" t="str">
        <f t="shared" si="0"/>
        <v>Activity Answered Date/Time</v>
      </c>
      <c r="D14" s="13" t="s">
        <v>161</v>
      </c>
      <c r="E14" s="28"/>
      <c r="F14" s="13"/>
    </row>
    <row r="15" spans="1:6" ht="26.25" x14ac:dyDescent="0.25">
      <c r="A15" s="25" t="s">
        <v>38</v>
      </c>
      <c r="B15" s="26" t="s">
        <v>36</v>
      </c>
      <c r="C15" s="7" t="str">
        <f t="shared" si="0"/>
        <v>Activity Disconnect Date/Time</v>
      </c>
      <c r="D15" s="13" t="s">
        <v>162</v>
      </c>
      <c r="E15" s="26"/>
      <c r="F15" s="13"/>
    </row>
    <row r="16" spans="1:6" x14ac:dyDescent="0.25">
      <c r="A16" s="25" t="s">
        <v>39</v>
      </c>
      <c r="B16" s="26" t="s">
        <v>40</v>
      </c>
      <c r="C16" s="7" t="str">
        <f t="shared" si="0"/>
        <v>A Number</v>
      </c>
      <c r="D16" s="13" t="s">
        <v>163</v>
      </c>
      <c r="E16" s="28"/>
      <c r="F16" s="13"/>
    </row>
    <row r="17" spans="1:6" x14ac:dyDescent="0.25">
      <c r="A17" s="25" t="s">
        <v>41</v>
      </c>
      <c r="B17" s="26" t="s">
        <v>40</v>
      </c>
      <c r="C17" s="7" t="str">
        <f t="shared" si="0"/>
        <v>B Number</v>
      </c>
      <c r="D17" s="13"/>
      <c r="E17" s="28" t="s">
        <v>88</v>
      </c>
      <c r="F17" s="13"/>
    </row>
    <row r="18" spans="1:6" x14ac:dyDescent="0.25">
      <c r="A18" s="25" t="s">
        <v>42</v>
      </c>
      <c r="B18" s="26" t="s">
        <v>43</v>
      </c>
      <c r="C18" s="7" t="str">
        <f t="shared" si="0"/>
        <v>External_Id</v>
      </c>
      <c r="D18" s="13" t="s">
        <v>163</v>
      </c>
      <c r="E18" s="28"/>
      <c r="F18" s="13"/>
    </row>
    <row r="19" spans="1:6" x14ac:dyDescent="0.25">
      <c r="A19" s="25" t="s">
        <v>44</v>
      </c>
      <c r="B19" s="26" t="s">
        <v>45</v>
      </c>
      <c r="C19" s="7" t="str">
        <f t="shared" si="0"/>
        <v>External_Id_type</v>
      </c>
      <c r="D19" s="13"/>
      <c r="E19" s="28" t="s">
        <v>84</v>
      </c>
      <c r="F19" s="13"/>
    </row>
    <row r="20" spans="1:6" x14ac:dyDescent="0.25">
      <c r="A20" s="25" t="s">
        <v>46</v>
      </c>
      <c r="B20" s="26" t="s">
        <v>47</v>
      </c>
      <c r="C20" s="7" t="str">
        <f t="shared" si="0"/>
        <v xml:space="preserve">MSC ID </v>
      </c>
      <c r="D20" s="13"/>
      <c r="E20" s="28" t="s">
        <v>88</v>
      </c>
      <c r="F20" s="13"/>
    </row>
    <row r="21" spans="1:6" x14ac:dyDescent="0.25">
      <c r="A21" s="25" t="s">
        <v>48</v>
      </c>
      <c r="B21" s="26" t="s">
        <v>29</v>
      </c>
      <c r="C21" s="7" t="str">
        <f t="shared" si="0"/>
        <v>Application Type</v>
      </c>
      <c r="D21" s="13"/>
      <c r="E21" s="28" t="s">
        <v>152</v>
      </c>
      <c r="F21" s="13"/>
    </row>
    <row r="22" spans="1:6" x14ac:dyDescent="0.25">
      <c r="A22" s="25" t="s">
        <v>49</v>
      </c>
      <c r="B22" s="26" t="s">
        <v>29</v>
      </c>
      <c r="C22" s="7" t="str">
        <f t="shared" si="0"/>
        <v>Subtype</v>
      </c>
      <c r="D22" s="13"/>
      <c r="E22" s="28" t="s">
        <v>153</v>
      </c>
      <c r="F22" s="13"/>
    </row>
    <row r="23" spans="1:6" x14ac:dyDescent="0.25">
      <c r="A23" s="25" t="s">
        <v>50</v>
      </c>
      <c r="B23" s="26" t="s">
        <v>29</v>
      </c>
      <c r="C23" s="7" t="str">
        <f t="shared" si="0"/>
        <v>Unit Type</v>
      </c>
      <c r="D23" s="13"/>
      <c r="E23" s="28" t="s">
        <v>86</v>
      </c>
      <c r="F23" s="13"/>
    </row>
    <row r="24" spans="1:6" x14ac:dyDescent="0.25">
      <c r="A24" s="25" t="s">
        <v>51</v>
      </c>
      <c r="B24" s="26" t="s">
        <v>29</v>
      </c>
      <c r="C24" s="7" t="str">
        <f t="shared" si="0"/>
        <v>Reference Number</v>
      </c>
      <c r="D24" s="13"/>
      <c r="E24" s="28" t="s">
        <v>87</v>
      </c>
      <c r="F24" s="13"/>
    </row>
    <row r="25" spans="1:6" x14ac:dyDescent="0.25">
      <c r="A25" s="25" t="s">
        <v>52</v>
      </c>
      <c r="B25" s="26" t="s">
        <v>29</v>
      </c>
      <c r="C25" s="7" t="str">
        <f t="shared" si="0"/>
        <v>Initial AUT</v>
      </c>
      <c r="D25" s="13"/>
      <c r="E25" s="28" t="s">
        <v>154</v>
      </c>
      <c r="F25" s="13"/>
    </row>
    <row r="26" spans="1:6" ht="26.25" x14ac:dyDescent="0.25">
      <c r="A26" s="25" t="s">
        <v>53</v>
      </c>
      <c r="B26" s="26" t="s">
        <v>54</v>
      </c>
      <c r="C26" s="7" t="str">
        <f t="shared" si="0"/>
        <v>SGSN</v>
      </c>
      <c r="D26" s="13"/>
      <c r="E26" s="26" t="s">
        <v>187</v>
      </c>
      <c r="F26" s="13"/>
    </row>
    <row r="27" spans="1:6" x14ac:dyDescent="0.25">
      <c r="A27" s="25" t="s">
        <v>55</v>
      </c>
      <c r="B27" s="26" t="s">
        <v>29</v>
      </c>
      <c r="C27" s="7" t="str">
        <f t="shared" si="0"/>
        <v>Clear Cause</v>
      </c>
      <c r="D27" s="13"/>
      <c r="E27" s="28" t="s">
        <v>155</v>
      </c>
      <c r="F27" s="13"/>
    </row>
    <row r="28" spans="1:6" x14ac:dyDescent="0.25">
      <c r="A28" s="25" t="s">
        <v>56</v>
      </c>
      <c r="B28" s="26" t="s">
        <v>29</v>
      </c>
      <c r="C28" s="7" t="str">
        <f t="shared" si="0"/>
        <v>Network Calltype</v>
      </c>
      <c r="D28" s="13"/>
      <c r="E28" s="28" t="s">
        <v>156</v>
      </c>
      <c r="F28" s="13"/>
    </row>
    <row r="29" spans="1:6" x14ac:dyDescent="0.25">
      <c r="A29" s="25" t="s">
        <v>57</v>
      </c>
      <c r="B29" s="26" t="s">
        <v>58</v>
      </c>
      <c r="C29" s="7" t="str">
        <f t="shared" si="0"/>
        <v>Consumed Amount</v>
      </c>
      <c r="D29" s="13" t="s">
        <v>164</v>
      </c>
      <c r="E29" s="26"/>
      <c r="F29" s="13"/>
    </row>
    <row r="30" spans="1:6" x14ac:dyDescent="0.25">
      <c r="A30" s="25" t="s">
        <v>59</v>
      </c>
      <c r="B30" s="26" t="s">
        <v>29</v>
      </c>
      <c r="C30" s="7" t="str">
        <f t="shared" si="0"/>
        <v>UTC Offset</v>
      </c>
      <c r="D30" s="13"/>
      <c r="E30" s="28" t="s">
        <v>157</v>
      </c>
      <c r="F30" s="13"/>
    </row>
    <row r="31" spans="1:6" x14ac:dyDescent="0.25">
      <c r="A31" s="25" t="s">
        <v>60</v>
      </c>
      <c r="B31" s="26" t="s">
        <v>29</v>
      </c>
      <c r="C31" s="7" t="str">
        <f t="shared" si="0"/>
        <v>Origin</v>
      </c>
      <c r="D31" s="13"/>
      <c r="E31" s="28" t="s">
        <v>84</v>
      </c>
      <c r="F31" s="13"/>
    </row>
    <row r="32" spans="1:6" x14ac:dyDescent="0.25">
      <c r="A32" s="25" t="s">
        <v>61</v>
      </c>
      <c r="B32" s="26" t="s">
        <v>62</v>
      </c>
      <c r="C32" s="7" t="str">
        <f t="shared" si="0"/>
        <v>APN</v>
      </c>
      <c r="D32" s="7"/>
      <c r="E32" s="28" t="s">
        <v>165</v>
      </c>
      <c r="F32" s="13"/>
    </row>
    <row r="33" spans="1:6" x14ac:dyDescent="0.25">
      <c r="A33" s="25" t="s">
        <v>63</v>
      </c>
      <c r="B33" s="26" t="s">
        <v>64</v>
      </c>
      <c r="C33" s="7" t="str">
        <f t="shared" si="0"/>
        <v>QOS</v>
      </c>
      <c r="D33" s="7"/>
      <c r="E33" s="28" t="s">
        <v>84</v>
      </c>
      <c r="F33" s="13"/>
    </row>
    <row r="34" spans="1:6" x14ac:dyDescent="0.25">
      <c r="A34" s="25" t="s">
        <v>65</v>
      </c>
      <c r="B34" s="26" t="s">
        <v>29</v>
      </c>
      <c r="C34" s="7" t="str">
        <f t="shared" si="0"/>
        <v>Reservation Type</v>
      </c>
      <c r="D34" s="7"/>
      <c r="E34" s="28" t="s">
        <v>84</v>
      </c>
      <c r="F34" s="13"/>
    </row>
    <row r="35" spans="1:6" x14ac:dyDescent="0.25">
      <c r="A35" s="25" t="s">
        <v>66</v>
      </c>
      <c r="B35" s="26" t="s">
        <v>67</v>
      </c>
      <c r="C35" s="7" t="str">
        <f t="shared" si="0"/>
        <v>PDP Init Type</v>
      </c>
      <c r="D35" s="7"/>
      <c r="E35" s="28" t="s">
        <v>87</v>
      </c>
      <c r="F35" s="13"/>
    </row>
    <row r="36" spans="1:6" x14ac:dyDescent="0.25">
      <c r="A36" s="25" t="s">
        <v>68</v>
      </c>
      <c r="B36" s="26" t="s">
        <v>69</v>
      </c>
      <c r="C36" s="7" t="str">
        <f t="shared" si="0"/>
        <v>Billable</v>
      </c>
      <c r="D36" s="7"/>
      <c r="E36" s="28" t="s">
        <v>88</v>
      </c>
      <c r="F36" s="13"/>
    </row>
    <row r="37" spans="1:6" ht="26.25" x14ac:dyDescent="0.25">
      <c r="A37" s="25" t="s">
        <v>70</v>
      </c>
      <c r="B37" s="26" t="s">
        <v>71</v>
      </c>
      <c r="C37" s="7" t="str">
        <f t="shared" si="0"/>
        <v>External System Sequence Number</v>
      </c>
      <c r="D37" s="7"/>
      <c r="E37" s="28" t="s">
        <v>158</v>
      </c>
      <c r="F37" s="13"/>
    </row>
    <row r="38" spans="1:6" ht="26.25" x14ac:dyDescent="0.25">
      <c r="A38" s="25" t="s">
        <v>72</v>
      </c>
      <c r="B38" s="26" t="s">
        <v>29</v>
      </c>
      <c r="C38" s="7" t="str">
        <f t="shared" si="0"/>
        <v>Calling Number Presentation</v>
      </c>
      <c r="D38" s="7"/>
      <c r="E38" s="28" t="s">
        <v>87</v>
      </c>
      <c r="F38" s="13"/>
    </row>
    <row r="39" spans="1:6" ht="26.25" x14ac:dyDescent="0.25">
      <c r="A39" s="25" t="s">
        <v>73</v>
      </c>
      <c r="B39" s="26" t="s">
        <v>74</v>
      </c>
      <c r="C39" s="7" t="str">
        <f t="shared" si="0"/>
        <v>network_address_plan</v>
      </c>
      <c r="D39" s="7"/>
      <c r="E39" s="28" t="s">
        <v>84</v>
      </c>
      <c r="F39" s="13"/>
    </row>
    <row r="40" spans="1:6" x14ac:dyDescent="0.25">
      <c r="A40" s="27"/>
      <c r="B40" s="27"/>
      <c r="C40" s="27"/>
      <c r="D40" s="27"/>
      <c r="E40" s="27"/>
      <c r="F40" s="2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8" sqref="F8"/>
    </sheetView>
  </sheetViews>
  <sheetFormatPr defaultRowHeight="15" x14ac:dyDescent="0.25"/>
  <cols>
    <col min="1" max="1" width="18.28515625" customWidth="1"/>
    <col min="2" max="2" width="13.140625" customWidth="1"/>
    <col min="3" max="3" width="25" customWidth="1"/>
    <col min="4" max="4" width="22.140625" customWidth="1"/>
    <col min="5" max="5" width="21.140625" customWidth="1"/>
    <col min="6" max="6" width="19.28515625" customWidth="1"/>
  </cols>
  <sheetData>
    <row r="1" spans="1:6" ht="48.75" customHeight="1" x14ac:dyDescent="0.3">
      <c r="A1" s="31" t="s">
        <v>185</v>
      </c>
      <c r="B1" s="32"/>
      <c r="C1" s="32"/>
      <c r="D1" s="32"/>
      <c r="E1" s="32"/>
      <c r="F1" s="32"/>
    </row>
    <row r="4" spans="1:6" x14ac:dyDescent="0.25">
      <c r="A4" s="33" t="s">
        <v>75</v>
      </c>
      <c r="B4" s="33" t="s">
        <v>0</v>
      </c>
      <c r="C4" s="33" t="s">
        <v>1</v>
      </c>
      <c r="D4" s="35" t="s">
        <v>76</v>
      </c>
      <c r="E4" s="35"/>
      <c r="F4" s="33" t="s">
        <v>3</v>
      </c>
    </row>
    <row r="5" spans="1:6" ht="33.75" customHeight="1" x14ac:dyDescent="0.25">
      <c r="A5" s="34"/>
      <c r="B5" s="34"/>
      <c r="C5" s="34"/>
      <c r="D5" s="5" t="s">
        <v>77</v>
      </c>
      <c r="E5" s="17" t="s">
        <v>2</v>
      </c>
      <c r="F5" s="34"/>
    </row>
    <row r="6" spans="1:6" x14ac:dyDescent="0.25">
      <c r="A6" s="1"/>
      <c r="B6" s="2"/>
      <c r="C6" s="2"/>
      <c r="D6" s="3"/>
      <c r="E6" s="4"/>
      <c r="F6" s="2"/>
    </row>
    <row r="7" spans="1:6" x14ac:dyDescent="0.25">
      <c r="A7" s="25" t="s">
        <v>24</v>
      </c>
      <c r="B7" s="26" t="s">
        <v>25</v>
      </c>
      <c r="C7" s="7" t="str">
        <f>A7</f>
        <v>Record Type</v>
      </c>
      <c r="D7" s="13"/>
      <c r="E7" s="28" t="s">
        <v>131</v>
      </c>
      <c r="F7" s="13"/>
    </row>
    <row r="8" spans="1:6" ht="26.25" x14ac:dyDescent="0.25">
      <c r="A8" s="25" t="s">
        <v>26</v>
      </c>
      <c r="B8" s="26" t="s">
        <v>27</v>
      </c>
      <c r="C8" s="7" t="str">
        <f t="shared" ref="C8:C42" si="0">A8</f>
        <v>Record Sequence Number</v>
      </c>
      <c r="D8" s="13"/>
      <c r="E8" s="26" t="s">
        <v>81</v>
      </c>
      <c r="F8" s="13"/>
    </row>
    <row r="9" spans="1:6" x14ac:dyDescent="0.25">
      <c r="A9" s="25" t="s">
        <v>28</v>
      </c>
      <c r="B9" s="26" t="s">
        <v>29</v>
      </c>
      <c r="C9" s="7" t="str">
        <f t="shared" si="0"/>
        <v>Activity Type</v>
      </c>
      <c r="D9" s="13"/>
      <c r="E9" s="26" t="s">
        <v>132</v>
      </c>
      <c r="F9" s="13"/>
    </row>
    <row r="10" spans="1:6" x14ac:dyDescent="0.25">
      <c r="A10" s="25" t="s">
        <v>30</v>
      </c>
      <c r="B10" s="26" t="s">
        <v>29</v>
      </c>
      <c r="C10" s="7" t="str">
        <f t="shared" si="0"/>
        <v>Result Code</v>
      </c>
      <c r="D10" s="13"/>
      <c r="E10" s="26" t="s">
        <v>88</v>
      </c>
      <c r="F10" s="13"/>
    </row>
    <row r="11" spans="1:6" x14ac:dyDescent="0.25">
      <c r="A11" s="25" t="s">
        <v>31</v>
      </c>
      <c r="B11" s="26" t="s">
        <v>32</v>
      </c>
      <c r="C11" s="7" t="str">
        <f t="shared" si="0"/>
        <v>Result Text</v>
      </c>
      <c r="D11" s="13"/>
      <c r="E11" s="26" t="s">
        <v>88</v>
      </c>
      <c r="F11" s="13"/>
    </row>
    <row r="12" spans="1:6" x14ac:dyDescent="0.25">
      <c r="A12" s="25" t="s">
        <v>138</v>
      </c>
      <c r="B12" s="26" t="s">
        <v>64</v>
      </c>
      <c r="C12" s="7" t="str">
        <f t="shared" si="0"/>
        <v>Reserved 1</v>
      </c>
      <c r="D12" s="13"/>
      <c r="E12" s="26" t="s">
        <v>88</v>
      </c>
      <c r="F12" s="13"/>
    </row>
    <row r="13" spans="1:6" x14ac:dyDescent="0.25">
      <c r="A13" s="25" t="s">
        <v>139</v>
      </c>
      <c r="B13" s="26" t="s">
        <v>64</v>
      </c>
      <c r="C13" s="7" t="str">
        <f t="shared" si="0"/>
        <v>Reserved 2</v>
      </c>
      <c r="D13" s="13"/>
      <c r="E13" s="26" t="s">
        <v>88</v>
      </c>
      <c r="F13" s="13"/>
    </row>
    <row r="14" spans="1:6" x14ac:dyDescent="0.25">
      <c r="A14" s="25" t="s">
        <v>33</v>
      </c>
      <c r="B14" s="26" t="s">
        <v>34</v>
      </c>
      <c r="C14" s="7" t="str">
        <f t="shared" si="0"/>
        <v>Record Origin</v>
      </c>
      <c r="D14" s="13"/>
      <c r="E14" s="28" t="s">
        <v>83</v>
      </c>
      <c r="F14" s="13"/>
    </row>
    <row r="15" spans="1:6" ht="26.25" x14ac:dyDescent="0.25">
      <c r="A15" s="25" t="s">
        <v>35</v>
      </c>
      <c r="B15" s="26" t="s">
        <v>36</v>
      </c>
      <c r="C15" s="7" t="str">
        <f t="shared" si="0"/>
        <v>Activity Offered Date/Time</v>
      </c>
      <c r="D15" s="13" t="s">
        <v>161</v>
      </c>
      <c r="E15" s="28"/>
      <c r="F15" s="13"/>
    </row>
    <row r="16" spans="1:6" ht="26.25" x14ac:dyDescent="0.25">
      <c r="A16" s="25" t="s">
        <v>37</v>
      </c>
      <c r="B16" s="26" t="s">
        <v>36</v>
      </c>
      <c r="C16" s="7" t="str">
        <f t="shared" si="0"/>
        <v>Activity Answered Date/Time</v>
      </c>
      <c r="D16" s="13" t="s">
        <v>161</v>
      </c>
      <c r="E16" s="28"/>
      <c r="F16" s="13"/>
    </row>
    <row r="17" spans="1:6" ht="26.25" x14ac:dyDescent="0.25">
      <c r="A17" s="25" t="s">
        <v>38</v>
      </c>
      <c r="B17" s="26" t="s">
        <v>36</v>
      </c>
      <c r="C17" s="7" t="str">
        <f t="shared" si="0"/>
        <v>Activity Disconnect Date/Time</v>
      </c>
      <c r="D17" s="13" t="s">
        <v>171</v>
      </c>
      <c r="E17" s="28"/>
      <c r="F17" s="13"/>
    </row>
    <row r="18" spans="1:6" x14ac:dyDescent="0.25">
      <c r="A18" s="25" t="s">
        <v>39</v>
      </c>
      <c r="B18" s="26" t="s">
        <v>40</v>
      </c>
      <c r="C18" s="7" t="str">
        <f t="shared" si="0"/>
        <v>A Number</v>
      </c>
      <c r="D18" s="13" t="s">
        <v>172</v>
      </c>
      <c r="E18" s="28"/>
      <c r="F18" s="13"/>
    </row>
    <row r="19" spans="1:6" x14ac:dyDescent="0.25">
      <c r="A19" s="25" t="s">
        <v>41</v>
      </c>
      <c r="B19" s="26" t="s">
        <v>40</v>
      </c>
      <c r="C19" s="7" t="str">
        <f t="shared" si="0"/>
        <v>B Number</v>
      </c>
      <c r="D19" s="13" t="s">
        <v>173</v>
      </c>
      <c r="E19" s="28"/>
      <c r="F19" s="13" t="s">
        <v>174</v>
      </c>
    </row>
    <row r="20" spans="1:6" x14ac:dyDescent="0.25">
      <c r="A20" s="25" t="s">
        <v>42</v>
      </c>
      <c r="B20" s="26" t="s">
        <v>43</v>
      </c>
      <c r="C20" s="7" t="str">
        <f t="shared" si="0"/>
        <v>External_Id</v>
      </c>
      <c r="D20" s="13" t="s">
        <v>173</v>
      </c>
      <c r="E20" s="28"/>
      <c r="F20" s="13"/>
    </row>
    <row r="21" spans="1:6" x14ac:dyDescent="0.25">
      <c r="A21" s="25" t="s">
        <v>44</v>
      </c>
      <c r="B21" s="26" t="s">
        <v>45</v>
      </c>
      <c r="C21" s="7" t="str">
        <f t="shared" si="0"/>
        <v>External_Id_type</v>
      </c>
      <c r="D21" s="13"/>
      <c r="E21" s="28" t="s">
        <v>148</v>
      </c>
      <c r="F21" s="13"/>
    </row>
    <row r="22" spans="1:6" x14ac:dyDescent="0.25">
      <c r="A22" s="25" t="s">
        <v>46</v>
      </c>
      <c r="B22" s="26" t="s">
        <v>47</v>
      </c>
      <c r="C22" s="7" t="str">
        <f t="shared" si="0"/>
        <v xml:space="preserve">MSC ID </v>
      </c>
      <c r="D22" s="13"/>
      <c r="E22" s="28" t="s">
        <v>88</v>
      </c>
      <c r="F22" s="13"/>
    </row>
    <row r="23" spans="1:6" x14ac:dyDescent="0.25">
      <c r="A23" s="25" t="s">
        <v>140</v>
      </c>
      <c r="B23" s="26" t="s">
        <v>40</v>
      </c>
      <c r="C23" s="7" t="str">
        <f t="shared" si="0"/>
        <v>MSRN</v>
      </c>
      <c r="D23" s="13"/>
      <c r="E23" s="28" t="s">
        <v>82</v>
      </c>
      <c r="F23" s="13"/>
    </row>
    <row r="24" spans="1:6" x14ac:dyDescent="0.25">
      <c r="A24" s="25" t="s">
        <v>48</v>
      </c>
      <c r="B24" s="26" t="s">
        <v>29</v>
      </c>
      <c r="C24" s="7" t="str">
        <f t="shared" si="0"/>
        <v>Application Type</v>
      </c>
      <c r="D24" s="13"/>
      <c r="E24" s="28" t="s">
        <v>85</v>
      </c>
      <c r="F24" s="13"/>
    </row>
    <row r="25" spans="1:6" x14ac:dyDescent="0.25">
      <c r="A25" s="25" t="s">
        <v>49</v>
      </c>
      <c r="B25" s="26" t="s">
        <v>29</v>
      </c>
      <c r="C25" s="7" t="str">
        <f t="shared" si="0"/>
        <v>Subtype</v>
      </c>
      <c r="D25" s="13"/>
      <c r="E25" s="28" t="s">
        <v>85</v>
      </c>
      <c r="F25" s="13"/>
    </row>
    <row r="26" spans="1:6" x14ac:dyDescent="0.25">
      <c r="A26" s="25" t="s">
        <v>50</v>
      </c>
      <c r="B26" s="26" t="s">
        <v>29</v>
      </c>
      <c r="C26" s="7" t="str">
        <f t="shared" si="0"/>
        <v>Unit Type</v>
      </c>
      <c r="D26" s="13"/>
      <c r="E26" s="28" t="s">
        <v>127</v>
      </c>
      <c r="F26" s="13"/>
    </row>
    <row r="27" spans="1:6" x14ac:dyDescent="0.25">
      <c r="A27" s="25" t="s">
        <v>51</v>
      </c>
      <c r="B27" s="26" t="s">
        <v>29</v>
      </c>
      <c r="C27" s="7" t="str">
        <f t="shared" si="0"/>
        <v>Reference Number</v>
      </c>
      <c r="D27" s="13"/>
      <c r="E27" s="28" t="s">
        <v>87</v>
      </c>
      <c r="F27" s="13"/>
    </row>
    <row r="28" spans="1:6" x14ac:dyDescent="0.25">
      <c r="A28" s="25" t="s">
        <v>52</v>
      </c>
      <c r="B28" s="26" t="s">
        <v>29</v>
      </c>
      <c r="C28" s="7" t="str">
        <f t="shared" si="0"/>
        <v>Initial AUT</v>
      </c>
      <c r="D28" s="13"/>
      <c r="E28" s="28" t="s">
        <v>128</v>
      </c>
      <c r="F28" s="13"/>
    </row>
    <row r="29" spans="1:6" x14ac:dyDescent="0.25">
      <c r="A29" s="25" t="s">
        <v>141</v>
      </c>
      <c r="B29" s="26" t="s">
        <v>64</v>
      </c>
      <c r="C29" s="7" t="str">
        <f t="shared" si="0"/>
        <v>Charge Type</v>
      </c>
      <c r="D29" s="13"/>
      <c r="E29" s="28" t="s">
        <v>88</v>
      </c>
      <c r="F29" s="13"/>
    </row>
    <row r="30" spans="1:6" x14ac:dyDescent="0.25">
      <c r="A30" s="25" t="s">
        <v>53</v>
      </c>
      <c r="B30" s="26" t="s">
        <v>54</v>
      </c>
      <c r="C30" s="7" t="str">
        <f t="shared" si="0"/>
        <v>SGSN</v>
      </c>
      <c r="D30" s="13"/>
      <c r="E30" s="28" t="s">
        <v>88</v>
      </c>
      <c r="F30" s="13"/>
    </row>
    <row r="31" spans="1:6" x14ac:dyDescent="0.25">
      <c r="A31" s="25" t="s">
        <v>55</v>
      </c>
      <c r="B31" s="26" t="s">
        <v>29</v>
      </c>
      <c r="C31" s="7" t="str">
        <f t="shared" si="0"/>
        <v>Clear Cause</v>
      </c>
      <c r="D31" s="13"/>
      <c r="E31" s="28" t="s">
        <v>107</v>
      </c>
      <c r="F31" s="13"/>
    </row>
    <row r="32" spans="1:6" x14ac:dyDescent="0.25">
      <c r="A32" s="25" t="s">
        <v>114</v>
      </c>
      <c r="B32" s="26" t="s">
        <v>54</v>
      </c>
      <c r="C32" s="7" t="str">
        <f t="shared" si="0"/>
        <v>Cell ID</v>
      </c>
      <c r="D32" s="7"/>
      <c r="E32" s="28" t="s">
        <v>166</v>
      </c>
      <c r="F32" s="13"/>
    </row>
    <row r="33" spans="1:6" x14ac:dyDescent="0.25">
      <c r="A33" s="25" t="s">
        <v>56</v>
      </c>
      <c r="B33" s="26" t="s">
        <v>29</v>
      </c>
      <c r="C33" s="7" t="str">
        <f t="shared" si="0"/>
        <v>Network Calltype</v>
      </c>
      <c r="D33" s="7"/>
      <c r="E33" s="28" t="s">
        <v>87</v>
      </c>
      <c r="F33" s="13"/>
    </row>
    <row r="34" spans="1:6" x14ac:dyDescent="0.25">
      <c r="A34" s="25" t="s">
        <v>142</v>
      </c>
      <c r="B34" s="26" t="s">
        <v>58</v>
      </c>
      <c r="C34" s="7" t="str">
        <f t="shared" si="0"/>
        <v>Cosumed Amount</v>
      </c>
      <c r="D34" s="7"/>
      <c r="E34" s="28" t="s">
        <v>88</v>
      </c>
      <c r="F34" s="13"/>
    </row>
    <row r="35" spans="1:6" x14ac:dyDescent="0.25">
      <c r="A35" s="25" t="s">
        <v>59</v>
      </c>
      <c r="B35" s="26" t="s">
        <v>29</v>
      </c>
      <c r="C35" s="7" t="str">
        <f t="shared" si="0"/>
        <v>UTC Offset</v>
      </c>
      <c r="D35" s="7"/>
      <c r="E35" s="28" t="s">
        <v>90</v>
      </c>
      <c r="F35" s="13"/>
    </row>
    <row r="36" spans="1:6" x14ac:dyDescent="0.25">
      <c r="A36" s="25" t="s">
        <v>60</v>
      </c>
      <c r="B36" s="26" t="s">
        <v>29</v>
      </c>
      <c r="C36" s="7" t="str">
        <f t="shared" si="0"/>
        <v>Origin</v>
      </c>
      <c r="D36" s="7"/>
      <c r="E36" s="28" t="s">
        <v>84</v>
      </c>
      <c r="F36" s="13"/>
    </row>
    <row r="37" spans="1:6" ht="26.25" x14ac:dyDescent="0.25">
      <c r="A37" s="25" t="s">
        <v>121</v>
      </c>
      <c r="B37" s="26" t="s">
        <v>125</v>
      </c>
      <c r="C37" s="7" t="str">
        <f t="shared" si="0"/>
        <v>Point Targer External Id Type</v>
      </c>
      <c r="D37" s="7"/>
      <c r="E37" s="28" t="s">
        <v>88</v>
      </c>
      <c r="F37" s="13"/>
    </row>
    <row r="38" spans="1:6" ht="26.25" x14ac:dyDescent="0.25">
      <c r="A38" s="25" t="s">
        <v>72</v>
      </c>
      <c r="B38" s="26" t="s">
        <v>29</v>
      </c>
      <c r="C38" s="7" t="str">
        <f t="shared" si="0"/>
        <v>Calling Number Presentation</v>
      </c>
      <c r="D38" s="7"/>
      <c r="E38" s="28" t="s">
        <v>87</v>
      </c>
      <c r="F38" s="13"/>
    </row>
    <row r="39" spans="1:6" ht="26.25" x14ac:dyDescent="0.25">
      <c r="A39" s="25" t="s">
        <v>73</v>
      </c>
      <c r="B39" s="26" t="s">
        <v>74</v>
      </c>
      <c r="C39" s="7" t="str">
        <f t="shared" si="0"/>
        <v>network_address_plan</v>
      </c>
      <c r="D39" s="7"/>
      <c r="E39" s="28" t="s">
        <v>84</v>
      </c>
      <c r="F39" s="13"/>
    </row>
    <row r="40" spans="1:6" ht="26.25" x14ac:dyDescent="0.25">
      <c r="A40" s="25" t="s">
        <v>167</v>
      </c>
      <c r="B40" s="7" t="s">
        <v>29</v>
      </c>
      <c r="C40" s="7" t="str">
        <f>A40</f>
        <v>Call processor call type</v>
      </c>
      <c r="D40" s="7"/>
      <c r="E40" s="28" t="s">
        <v>169</v>
      </c>
      <c r="F40" s="7"/>
    </row>
    <row r="41" spans="1:6" ht="26.25" x14ac:dyDescent="0.25">
      <c r="A41" s="25" t="s">
        <v>119</v>
      </c>
      <c r="B41" s="7"/>
      <c r="C41" s="7" t="str">
        <f t="shared" si="0"/>
        <v>Call Processor Call Direction</v>
      </c>
      <c r="D41" s="7"/>
      <c r="E41" s="29" t="s">
        <v>170</v>
      </c>
      <c r="F41" s="7"/>
    </row>
    <row r="42" spans="1:6" x14ac:dyDescent="0.25">
      <c r="A42" s="25" t="s">
        <v>168</v>
      </c>
      <c r="B42" s="7"/>
      <c r="C42" s="7" t="str">
        <f t="shared" si="0"/>
        <v xml:space="preserve">MSRN </v>
      </c>
      <c r="D42" s="7"/>
      <c r="E42" s="7"/>
      <c r="F42" s="7"/>
    </row>
  </sheetData>
  <mergeCells count="6">
    <mergeCell ref="A1:F1"/>
    <mergeCell ref="A4:A5"/>
    <mergeCell ref="B4:B5"/>
    <mergeCell ref="C4:C5"/>
    <mergeCell ref="D4:E4"/>
    <mergeCell ref="F4:F5"/>
  </mergeCells>
  <pageMargins left="0.7" right="0.7" top="0.75" bottom="0.75" header="0.3" footer="0.3"/>
  <pageSetup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Thông tin chung</vt:lpstr>
      <vt:lpstr>Mapping GPRS</vt:lpstr>
      <vt:lpstr>Mapping MMS</vt:lpstr>
      <vt:lpstr>Mapping OCG XML</vt:lpstr>
      <vt:lpstr>Mapping OCG SMPP</vt:lpstr>
      <vt:lpstr>Mapping SDP</vt:lpstr>
      <vt:lpstr>Mapping Tap SMS MO</vt:lpstr>
      <vt:lpstr>Mapping Tap GPRS</vt:lpstr>
      <vt:lpstr>Mapping Tap MTC</vt:lpstr>
      <vt:lpstr>Mapping Tap MOC</vt:lpstr>
      <vt:lpstr>Mapping Portal</vt:lpstr>
      <vt:lpstr>Mapping QTAN </vt:lpstr>
      <vt:lpstr>Mapping VMS</vt:lpstr>
      <vt:lpstr>Mapping MEG VOICE</vt:lpstr>
      <vt:lpstr>Mapping MEG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Hinh Nguyen Duc</dc:creator>
  <cp:lastModifiedBy>Hinh Nguyen Duc</cp:lastModifiedBy>
  <cp:lastPrinted>2014-11-21T04:15:53Z</cp:lastPrinted>
  <dcterms:created xsi:type="dcterms:W3CDTF">2014-11-20T13:32:49Z</dcterms:created>
  <dcterms:modified xsi:type="dcterms:W3CDTF">2014-11-21T04:16:07Z</dcterms:modified>
</cp:coreProperties>
</file>