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A2EF95-3BD7-405E-835F-8C2826B32B05}" xr6:coauthVersionLast="47" xr6:coauthVersionMax="47" xr10:uidLastSave="{00000000-0000-0000-0000-000000000000}"/>
  <bookViews>
    <workbookView xWindow="4965" yWindow="345" windowWidth="21600" windowHeight="11385" xr2:uid="{F2CAD243-C05C-41B6-9F94-8A6B457AC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D9" i="1"/>
  <c r="F107" i="1"/>
  <c r="G107" i="1" s="1"/>
  <c r="H107" i="1" s="1"/>
  <c r="F218" i="1"/>
  <c r="G218" i="1" s="1"/>
  <c r="H218" i="1" s="1"/>
  <c r="F208" i="1"/>
  <c r="G208" i="1" s="1"/>
  <c r="H208" i="1" s="1"/>
  <c r="F30" i="1"/>
  <c r="G30" i="1" s="1"/>
  <c r="H30" i="1" s="1"/>
  <c r="F11" i="1"/>
  <c r="G11" i="1" s="1"/>
  <c r="H11" i="1" s="1"/>
  <c r="F27" i="1"/>
  <c r="G27" i="1" s="1"/>
  <c r="H27" i="1" s="1"/>
  <c r="F123" i="1"/>
  <c r="G123" i="1" s="1"/>
  <c r="H123" i="1" s="1"/>
  <c r="F157" i="1"/>
  <c r="G157" i="1" s="1"/>
  <c r="H157" i="1" s="1"/>
  <c r="F13" i="1"/>
  <c r="G13" i="1" s="1"/>
  <c r="H13" i="1" s="1"/>
  <c r="F190" i="1"/>
  <c r="G190" i="1" s="1"/>
  <c r="H190" i="1" s="1"/>
  <c r="F44" i="1"/>
  <c r="G44" i="1" s="1"/>
  <c r="H44" i="1" s="1"/>
  <c r="F42" i="1"/>
  <c r="G42" i="1" s="1"/>
  <c r="H42" i="1" s="1"/>
  <c r="F134" i="1"/>
  <c r="G134" i="1" s="1"/>
  <c r="H134" i="1" s="1"/>
  <c r="F15" i="1"/>
  <c r="G15" i="1" s="1"/>
  <c r="H15" i="1" s="1"/>
  <c r="F64" i="1"/>
  <c r="G64" i="1" s="1"/>
  <c r="H64" i="1" s="1"/>
  <c r="F37" i="1"/>
  <c r="G37" i="1" s="1"/>
  <c r="H37" i="1" s="1"/>
  <c r="F135" i="1"/>
  <c r="G135" i="1" s="1"/>
  <c r="H135" i="1" s="1"/>
  <c r="F17" i="1"/>
  <c r="G17" i="1" s="1"/>
  <c r="H17" i="1" s="1"/>
  <c r="F152" i="1"/>
  <c r="G152" i="1" s="1"/>
  <c r="H152" i="1" s="1"/>
  <c r="F80" i="1"/>
  <c r="G80" i="1" s="1"/>
  <c r="H80" i="1" s="1"/>
  <c r="F41" i="1"/>
  <c r="G41" i="1" s="1"/>
  <c r="H41" i="1" s="1"/>
  <c r="F197" i="1"/>
  <c r="G197" i="1" s="1"/>
  <c r="H197" i="1" s="1"/>
  <c r="F239" i="1"/>
  <c r="G239" i="1" s="1"/>
  <c r="H239" i="1" s="1"/>
  <c r="F6" i="1"/>
  <c r="G6" i="1" s="1"/>
  <c r="H6" i="1" s="1"/>
  <c r="F32" i="1"/>
  <c r="G32" i="1" s="1"/>
  <c r="H32" i="1" s="1"/>
  <c r="F23" i="1"/>
  <c r="G23" i="1" s="1"/>
  <c r="H23" i="1" s="1"/>
  <c r="F43" i="1"/>
  <c r="G43" i="1" s="1"/>
  <c r="H43" i="1" s="1"/>
  <c r="F95" i="1"/>
  <c r="G95" i="1" s="1"/>
  <c r="H95" i="1" s="1"/>
  <c r="F160" i="1"/>
  <c r="G160" i="1" s="1"/>
  <c r="H160" i="1" s="1"/>
  <c r="F210" i="1"/>
  <c r="G210" i="1" s="1"/>
  <c r="H210" i="1" s="1"/>
  <c r="F108" i="1"/>
  <c r="G108" i="1" s="1"/>
  <c r="H108" i="1" s="1"/>
  <c r="F195" i="1"/>
  <c r="G195" i="1" s="1"/>
  <c r="H195" i="1" s="1"/>
  <c r="F58" i="1"/>
  <c r="G58" i="1" s="1"/>
  <c r="H58" i="1" s="1"/>
  <c r="F113" i="1"/>
  <c r="G113" i="1" s="1"/>
  <c r="H113" i="1" s="1"/>
  <c r="F98" i="1"/>
  <c r="G98" i="1" s="1"/>
  <c r="H98" i="1" s="1"/>
  <c r="F111" i="1"/>
  <c r="G111" i="1" s="1"/>
  <c r="H111" i="1" s="1"/>
  <c r="F89" i="1"/>
  <c r="G89" i="1" s="1"/>
  <c r="H89" i="1" s="1"/>
  <c r="F136" i="1"/>
  <c r="G136" i="1" s="1"/>
  <c r="H136" i="1" s="1"/>
  <c r="F28" i="1"/>
  <c r="G28" i="1" s="1"/>
  <c r="H28" i="1" s="1"/>
  <c r="F169" i="1"/>
  <c r="G169" i="1" s="1"/>
  <c r="H169" i="1" s="1"/>
  <c r="F247" i="1"/>
  <c r="G247" i="1" s="1"/>
  <c r="H247" i="1" s="1"/>
  <c r="F178" i="1"/>
  <c r="G178" i="1" s="1"/>
  <c r="H178" i="1" s="1"/>
  <c r="F12" i="1"/>
  <c r="G12" i="1" s="1"/>
  <c r="H12" i="1" s="1"/>
  <c r="F219" i="1"/>
  <c r="G219" i="1" s="1"/>
  <c r="H219" i="1" s="1"/>
  <c r="F82" i="1"/>
  <c r="G82" i="1" s="1"/>
  <c r="H82" i="1" s="1"/>
  <c r="F91" i="1"/>
  <c r="G91" i="1" s="1"/>
  <c r="H91" i="1" s="1"/>
  <c r="F249" i="1"/>
  <c r="G249" i="1" s="1"/>
  <c r="H249" i="1" s="1"/>
  <c r="F225" i="1"/>
  <c r="G225" i="1" s="1"/>
  <c r="H225" i="1" s="1"/>
  <c r="F213" i="1"/>
  <c r="G213" i="1" s="1"/>
  <c r="H213" i="1" s="1"/>
  <c r="F22" i="1"/>
  <c r="G22" i="1" s="1"/>
  <c r="H22" i="1" s="1"/>
  <c r="F110" i="1"/>
  <c r="G110" i="1" s="1"/>
  <c r="H110" i="1" s="1"/>
  <c r="F220" i="1"/>
  <c r="G220" i="1" s="1"/>
  <c r="H220" i="1" s="1"/>
  <c r="F142" i="1"/>
  <c r="G142" i="1" s="1"/>
  <c r="H142" i="1" s="1"/>
  <c r="F156" i="1"/>
  <c r="G156" i="1" s="1"/>
  <c r="H156" i="1" s="1"/>
  <c r="F180" i="1"/>
  <c r="G180" i="1" s="1"/>
  <c r="H180" i="1" s="1"/>
  <c r="F236" i="1"/>
  <c r="G236" i="1" s="1"/>
  <c r="H236" i="1" s="1"/>
  <c r="F31" i="1"/>
  <c r="G31" i="1" s="1"/>
  <c r="H31" i="1" s="1"/>
  <c r="F33" i="1"/>
  <c r="G33" i="1" s="1"/>
  <c r="H33" i="1" s="1"/>
  <c r="F235" i="1"/>
  <c r="G235" i="1" s="1"/>
  <c r="H235" i="1" s="1"/>
  <c r="F35" i="1"/>
  <c r="G35" i="1" s="1"/>
  <c r="H35" i="1" s="1"/>
  <c r="F217" i="1"/>
  <c r="G217" i="1" s="1"/>
  <c r="H217" i="1" s="1"/>
  <c r="F47" i="1"/>
  <c r="G47" i="1" s="1"/>
  <c r="H47" i="1" s="1"/>
  <c r="F244" i="1"/>
  <c r="G244" i="1" s="1"/>
  <c r="H244" i="1" s="1"/>
  <c r="F251" i="1"/>
  <c r="G251" i="1" s="1"/>
  <c r="H251" i="1" s="1"/>
  <c r="F252" i="1"/>
  <c r="G252" i="1" s="1"/>
  <c r="H252" i="1" s="1"/>
  <c r="F177" i="1"/>
  <c r="G177" i="1" s="1"/>
  <c r="H177" i="1" s="1"/>
  <c r="F68" i="1"/>
  <c r="G68" i="1" s="1"/>
  <c r="H68" i="1" s="1"/>
  <c r="F192" i="1"/>
  <c r="G192" i="1" s="1"/>
  <c r="H192" i="1" s="1"/>
  <c r="F227" i="1"/>
  <c r="G227" i="1" s="1"/>
  <c r="H227" i="1" s="1"/>
  <c r="F100" i="1"/>
  <c r="G100" i="1" s="1"/>
  <c r="H100" i="1" s="1"/>
  <c r="F115" i="1"/>
  <c r="G115" i="1" s="1"/>
  <c r="H115" i="1" s="1"/>
  <c r="F242" i="1"/>
  <c r="G242" i="1" s="1"/>
  <c r="H242" i="1" s="1"/>
  <c r="F175" i="1"/>
  <c r="G175" i="1" s="1"/>
  <c r="H175" i="1" s="1"/>
  <c r="F94" i="1"/>
  <c r="G94" i="1" s="1"/>
  <c r="H94" i="1" s="1"/>
  <c r="F240" i="1"/>
  <c r="G240" i="1" s="1"/>
  <c r="H240" i="1" s="1"/>
  <c r="F246" i="1"/>
  <c r="G246" i="1" s="1"/>
  <c r="H246" i="1" s="1"/>
  <c r="F103" i="1"/>
  <c r="G103" i="1" s="1"/>
  <c r="H103" i="1" s="1"/>
  <c r="F104" i="1"/>
  <c r="G104" i="1" s="1"/>
  <c r="H104" i="1" s="1"/>
  <c r="F105" i="1"/>
  <c r="G105" i="1" s="1"/>
  <c r="H105" i="1" s="1"/>
  <c r="F49" i="1"/>
  <c r="G49" i="1" s="1"/>
  <c r="H49" i="1" s="1"/>
  <c r="F171" i="1"/>
  <c r="G171" i="1" s="1"/>
  <c r="H171" i="1" s="1"/>
  <c r="F226" i="1"/>
  <c r="G226" i="1" s="1"/>
  <c r="H226" i="1" s="1"/>
  <c r="F189" i="1"/>
  <c r="G189" i="1" s="1"/>
  <c r="H189" i="1" s="1"/>
  <c r="F45" i="1"/>
  <c r="G45" i="1" s="1"/>
  <c r="H45" i="1" s="1"/>
  <c r="F48" i="1"/>
  <c r="G48" i="1" s="1"/>
  <c r="H48" i="1" s="1"/>
  <c r="F203" i="1"/>
  <c r="G203" i="1" s="1"/>
  <c r="H203" i="1" s="1"/>
  <c r="F170" i="1"/>
  <c r="G170" i="1" s="1"/>
  <c r="H170" i="1" s="1"/>
  <c r="F179" i="1"/>
  <c r="G179" i="1" s="1"/>
  <c r="H179" i="1" s="1"/>
  <c r="F167" i="1"/>
  <c r="G167" i="1" s="1"/>
  <c r="H167" i="1" s="1"/>
  <c r="F163" i="1"/>
  <c r="G163" i="1" s="1"/>
  <c r="H163" i="1" s="1"/>
  <c r="F168" i="1"/>
  <c r="G168" i="1" s="1"/>
  <c r="H168" i="1" s="1"/>
  <c r="F161" i="1"/>
  <c r="G161" i="1" s="1"/>
  <c r="H161" i="1" s="1"/>
  <c r="F73" i="1"/>
  <c r="G73" i="1" s="1"/>
  <c r="H73" i="1" s="1"/>
  <c r="F121" i="1"/>
  <c r="G121" i="1" s="1"/>
  <c r="H121" i="1" s="1"/>
  <c r="F181" i="1"/>
  <c r="G181" i="1" s="1"/>
  <c r="H181" i="1" s="1"/>
  <c r="F16" i="1"/>
  <c r="G16" i="1" s="1"/>
  <c r="H16" i="1" s="1"/>
  <c r="F96" i="1"/>
  <c r="G96" i="1" s="1"/>
  <c r="H96" i="1" s="1"/>
  <c r="F198" i="1"/>
  <c r="G198" i="1" s="1"/>
  <c r="H198" i="1" s="1"/>
  <c r="F159" i="1"/>
  <c r="G159" i="1" s="1"/>
  <c r="H159" i="1" s="1"/>
  <c r="F9" i="1"/>
  <c r="G9" i="1" s="1"/>
  <c r="H9" i="1" s="1"/>
  <c r="F120" i="1"/>
  <c r="G120" i="1" s="1"/>
  <c r="H120" i="1" s="1"/>
  <c r="F19" i="1"/>
  <c r="G19" i="1" s="1"/>
  <c r="H19" i="1" s="1"/>
  <c r="F137" i="1"/>
  <c r="G137" i="1" s="1"/>
  <c r="H137" i="1" s="1"/>
  <c r="F10" i="1"/>
  <c r="G10" i="1" s="1"/>
  <c r="H10" i="1" s="1"/>
  <c r="F79" i="1"/>
  <c r="G79" i="1" s="1"/>
  <c r="H79" i="1" s="1"/>
  <c r="F24" i="1"/>
  <c r="G24" i="1" s="1"/>
  <c r="H24" i="1" s="1"/>
  <c r="F59" i="1"/>
  <c r="G59" i="1" s="1"/>
  <c r="H59" i="1" s="1"/>
  <c r="F243" i="1"/>
  <c r="G243" i="1" s="1"/>
  <c r="H243" i="1" s="1"/>
  <c r="F62" i="1"/>
  <c r="G62" i="1" s="1"/>
  <c r="H62" i="1" s="1"/>
  <c r="F63" i="1"/>
  <c r="G63" i="1" s="1"/>
  <c r="H63" i="1" s="1"/>
  <c r="F188" i="1"/>
  <c r="G188" i="1" s="1"/>
  <c r="H188" i="1" s="1"/>
  <c r="F166" i="1"/>
  <c r="G166" i="1" s="1"/>
  <c r="H166" i="1" s="1"/>
  <c r="F61" i="1"/>
  <c r="G61" i="1" s="1"/>
  <c r="H61" i="1" s="1"/>
  <c r="F39" i="1"/>
  <c r="G39" i="1" s="1"/>
  <c r="H39" i="1" s="1"/>
  <c r="F196" i="1"/>
  <c r="G196" i="1" s="1"/>
  <c r="H196" i="1" s="1"/>
  <c r="F158" i="1"/>
  <c r="G158" i="1" s="1"/>
  <c r="H158" i="1" s="1"/>
  <c r="F199" i="1"/>
  <c r="G199" i="1" s="1"/>
  <c r="H199" i="1" s="1"/>
  <c r="F56" i="1"/>
  <c r="G56" i="1" s="1"/>
  <c r="H56" i="1" s="1"/>
  <c r="F215" i="1"/>
  <c r="G215" i="1" s="1"/>
  <c r="H215" i="1" s="1"/>
  <c r="F165" i="1"/>
  <c r="G165" i="1" s="1"/>
  <c r="H165" i="1" s="1"/>
  <c r="F93" i="1"/>
  <c r="G93" i="1" s="1"/>
  <c r="H93" i="1" s="1"/>
  <c r="F53" i="1"/>
  <c r="G53" i="1" s="1"/>
  <c r="H53" i="1" s="1"/>
  <c r="F233" i="1"/>
  <c r="G233" i="1" s="1"/>
  <c r="H233" i="1" s="1"/>
  <c r="F14" i="1"/>
  <c r="G14" i="1" s="1"/>
  <c r="H14" i="1" s="1"/>
  <c r="F21" i="1"/>
  <c r="G21" i="1" s="1"/>
  <c r="H21" i="1" s="1"/>
  <c r="F101" i="1"/>
  <c r="G101" i="1" s="1"/>
  <c r="H101" i="1" s="1"/>
  <c r="F155" i="1"/>
  <c r="G155" i="1" s="1"/>
  <c r="H155" i="1" s="1"/>
  <c r="F140" i="1"/>
  <c r="G140" i="1" s="1"/>
  <c r="H140" i="1" s="1"/>
  <c r="F5" i="1"/>
  <c r="G5" i="1" s="1"/>
  <c r="H5" i="1" s="1"/>
  <c r="F186" i="1"/>
  <c r="G186" i="1" s="1"/>
  <c r="H186" i="1" s="1"/>
  <c r="F55" i="1"/>
  <c r="G55" i="1" s="1"/>
  <c r="H55" i="1" s="1"/>
  <c r="F248" i="1"/>
  <c r="G248" i="1" s="1"/>
  <c r="H248" i="1" s="1"/>
  <c r="F66" i="1"/>
  <c r="G66" i="1" s="1"/>
  <c r="H66" i="1" s="1"/>
  <c r="F54" i="1"/>
  <c r="G54" i="1" s="1"/>
  <c r="H54" i="1" s="1"/>
  <c r="F143" i="1"/>
  <c r="G143" i="1" s="1"/>
  <c r="H143" i="1" s="1"/>
  <c r="F3" i="1"/>
  <c r="G3" i="1" s="1"/>
  <c r="H3" i="1" s="1"/>
  <c r="F90" i="1"/>
  <c r="G90" i="1" s="1"/>
  <c r="H90" i="1" s="1"/>
  <c r="F92" i="1"/>
  <c r="G92" i="1" s="1"/>
  <c r="H92" i="1" s="1"/>
  <c r="F40" i="1"/>
  <c r="G40" i="1" s="1"/>
  <c r="H40" i="1" s="1"/>
  <c r="F52" i="1"/>
  <c r="G52" i="1" s="1"/>
  <c r="H52" i="1" s="1"/>
  <c r="F146" i="1"/>
  <c r="G146" i="1" s="1"/>
  <c r="H146" i="1" s="1"/>
  <c r="F125" i="1"/>
  <c r="G125" i="1" s="1"/>
  <c r="H125" i="1" s="1"/>
  <c r="F88" i="1"/>
  <c r="G88" i="1" s="1"/>
  <c r="H88" i="1" s="1"/>
  <c r="F7" i="1"/>
  <c r="G7" i="1" s="1"/>
  <c r="H7" i="1" s="1"/>
  <c r="F132" i="1"/>
  <c r="G132" i="1" s="1"/>
  <c r="H132" i="1" s="1"/>
  <c r="F109" i="1"/>
  <c r="G109" i="1" s="1"/>
  <c r="H109" i="1" s="1"/>
  <c r="F124" i="1"/>
  <c r="G124" i="1" s="1"/>
  <c r="H124" i="1" s="1"/>
  <c r="F25" i="1"/>
  <c r="G25" i="1" s="1"/>
  <c r="H25" i="1" s="1"/>
  <c r="F86" i="1"/>
  <c r="G86" i="1" s="1"/>
  <c r="H86" i="1" s="1"/>
  <c r="F78" i="1"/>
  <c r="G78" i="1" s="1"/>
  <c r="H78" i="1" s="1"/>
  <c r="F138" i="1"/>
  <c r="G138" i="1" s="1"/>
  <c r="H138" i="1" s="1"/>
  <c r="F133" i="1"/>
  <c r="G133" i="1" s="1"/>
  <c r="H133" i="1" s="1"/>
  <c r="F127" i="1"/>
  <c r="G127" i="1" s="1"/>
  <c r="H127" i="1" s="1"/>
  <c r="F176" i="1"/>
  <c r="G176" i="1" s="1"/>
  <c r="H176" i="1" s="1"/>
  <c r="F144" i="1"/>
  <c r="G144" i="1" s="1"/>
  <c r="H144" i="1" s="1"/>
  <c r="F128" i="1"/>
  <c r="G128" i="1" s="1"/>
  <c r="H128" i="1" s="1"/>
  <c r="F20" i="1"/>
  <c r="G20" i="1" s="1"/>
  <c r="H20" i="1" s="1"/>
  <c r="F204" i="1"/>
  <c r="G204" i="1" s="1"/>
  <c r="H204" i="1" s="1"/>
  <c r="F211" i="1"/>
  <c r="G211" i="1" s="1"/>
  <c r="H211" i="1" s="1"/>
  <c r="F238" i="1"/>
  <c r="G238" i="1" s="1"/>
  <c r="H238" i="1" s="1"/>
  <c r="F241" i="1"/>
  <c r="G241" i="1" s="1"/>
  <c r="H241" i="1" s="1"/>
  <c r="F34" i="1"/>
  <c r="G34" i="1" s="1"/>
  <c r="H34" i="1" s="1"/>
  <c r="F77" i="1"/>
  <c r="G77" i="1" s="1"/>
  <c r="H77" i="1" s="1"/>
  <c r="F221" i="1"/>
  <c r="G221" i="1" s="1"/>
  <c r="H221" i="1" s="1"/>
  <c r="F191" i="1"/>
  <c r="G191" i="1" s="1"/>
  <c r="H191" i="1" s="1"/>
  <c r="F174" i="1"/>
  <c r="G174" i="1" s="1"/>
  <c r="H174" i="1" s="1"/>
  <c r="F71" i="1"/>
  <c r="G71" i="1" s="1"/>
  <c r="H71" i="1" s="1"/>
  <c r="F184" i="1"/>
  <c r="G184" i="1" s="1"/>
  <c r="H184" i="1" s="1"/>
  <c r="F26" i="1"/>
  <c r="G26" i="1" s="1"/>
  <c r="H26" i="1" s="1"/>
  <c r="F51" i="1"/>
  <c r="G51" i="1" s="1"/>
  <c r="H51" i="1" s="1"/>
  <c r="F106" i="1"/>
  <c r="G106" i="1" s="1"/>
  <c r="H106" i="1" s="1"/>
  <c r="F97" i="1"/>
  <c r="G97" i="1" s="1"/>
  <c r="H97" i="1" s="1"/>
  <c r="F70" i="1"/>
  <c r="G70" i="1" s="1"/>
  <c r="H70" i="1" s="1"/>
  <c r="F234" i="1"/>
  <c r="G234" i="1" s="1"/>
  <c r="H234" i="1" s="1"/>
  <c r="F72" i="1"/>
  <c r="G72" i="1" s="1"/>
  <c r="H72" i="1" s="1"/>
  <c r="F57" i="1"/>
  <c r="G57" i="1" s="1"/>
  <c r="H57" i="1" s="1"/>
  <c r="F182" i="1"/>
  <c r="G182" i="1" s="1"/>
  <c r="H182" i="1" s="1"/>
  <c r="F60" i="1"/>
  <c r="G60" i="1" s="1"/>
  <c r="H60" i="1" s="1"/>
  <c r="F2" i="1"/>
  <c r="G2" i="1" s="1"/>
  <c r="H2" i="1" s="1"/>
  <c r="F38" i="1"/>
  <c r="G38" i="1" s="1"/>
  <c r="H38" i="1" s="1"/>
  <c r="F8" i="1"/>
  <c r="G8" i="1" s="1"/>
  <c r="H8" i="1" s="1"/>
  <c r="F65" i="1"/>
  <c r="G65" i="1" s="1"/>
  <c r="H65" i="1" s="1"/>
  <c r="F118" i="1"/>
  <c r="G118" i="1" s="1"/>
  <c r="H118" i="1" s="1"/>
  <c r="F149" i="1"/>
  <c r="G149" i="1" s="1"/>
  <c r="H149" i="1" s="1"/>
  <c r="F112" i="1"/>
  <c r="G112" i="1" s="1"/>
  <c r="H112" i="1" s="1"/>
  <c r="F214" i="1"/>
  <c r="G214" i="1" s="1"/>
  <c r="H214" i="1" s="1"/>
  <c r="F117" i="1"/>
  <c r="G117" i="1" s="1"/>
  <c r="H117" i="1" s="1"/>
  <c r="F4" i="1"/>
  <c r="G4" i="1" s="1"/>
  <c r="H4" i="1" s="1"/>
  <c r="F185" i="1"/>
  <c r="G185" i="1" s="1"/>
  <c r="H185" i="1" s="1"/>
  <c r="F231" i="1"/>
  <c r="G231" i="1" s="1"/>
  <c r="H231" i="1" s="1"/>
  <c r="F223" i="1"/>
  <c r="G223" i="1" s="1"/>
  <c r="H223" i="1" s="1"/>
  <c r="F148" i="1"/>
  <c r="G148" i="1" s="1"/>
  <c r="H148" i="1" s="1"/>
  <c r="F116" i="1"/>
  <c r="G116" i="1" s="1"/>
  <c r="H116" i="1" s="1"/>
  <c r="F250" i="1"/>
  <c r="G250" i="1" s="1"/>
  <c r="H250" i="1" s="1"/>
  <c r="F87" i="1"/>
  <c r="G87" i="1" s="1"/>
  <c r="H87" i="1" s="1"/>
  <c r="F206" i="1"/>
  <c r="G206" i="1" s="1"/>
  <c r="H206" i="1" s="1"/>
  <c r="F126" i="1"/>
  <c r="G126" i="1" s="1"/>
  <c r="H126" i="1" s="1"/>
  <c r="F76" i="1"/>
  <c r="G76" i="1" s="1"/>
  <c r="H76" i="1" s="1"/>
  <c r="F173" i="1"/>
  <c r="G173" i="1" s="1"/>
  <c r="H173" i="1" s="1"/>
  <c r="F81" i="1"/>
  <c r="G81" i="1" s="1"/>
  <c r="H81" i="1" s="1"/>
  <c r="F194" i="1"/>
  <c r="G194" i="1" s="1"/>
  <c r="H194" i="1" s="1"/>
  <c r="F18" i="1"/>
  <c r="G18" i="1" s="1"/>
  <c r="H18" i="1" s="1"/>
  <c r="F187" i="1"/>
  <c r="G187" i="1" s="1"/>
  <c r="H187" i="1" s="1"/>
  <c r="F83" i="1"/>
  <c r="G83" i="1" s="1"/>
  <c r="H83" i="1" s="1"/>
  <c r="F85" i="1"/>
  <c r="G85" i="1" s="1"/>
  <c r="H85" i="1" s="1"/>
  <c r="F200" i="1"/>
  <c r="G200" i="1" s="1"/>
  <c r="H200" i="1" s="1"/>
  <c r="F201" i="1"/>
  <c r="G201" i="1" s="1"/>
  <c r="H201" i="1" s="1"/>
  <c r="F145" i="1"/>
  <c r="G145" i="1" s="1"/>
  <c r="H145" i="1" s="1"/>
  <c r="F172" i="1"/>
  <c r="G172" i="1" s="1"/>
  <c r="H172" i="1" s="1"/>
  <c r="F237" i="1"/>
  <c r="G237" i="1" s="1"/>
  <c r="H237" i="1" s="1"/>
  <c r="F130" i="1"/>
  <c r="G130" i="1" s="1"/>
  <c r="H130" i="1" s="1"/>
  <c r="F202" i="1"/>
  <c r="G202" i="1" s="1"/>
  <c r="H202" i="1" s="1"/>
  <c r="F162" i="1"/>
  <c r="G162" i="1" s="1"/>
  <c r="H162" i="1" s="1"/>
  <c r="F75" i="1"/>
  <c r="G75" i="1" s="1"/>
  <c r="H75" i="1" s="1"/>
  <c r="F212" i="1"/>
  <c r="G212" i="1" s="1"/>
  <c r="H212" i="1" s="1"/>
  <c r="F153" i="1"/>
  <c r="G153" i="1" s="1"/>
  <c r="H153" i="1" s="1"/>
  <c r="F164" i="1"/>
  <c r="G164" i="1" s="1"/>
  <c r="H164" i="1" s="1"/>
  <c r="F69" i="1"/>
  <c r="G69" i="1" s="1"/>
  <c r="H69" i="1" s="1"/>
  <c r="F229" i="1"/>
  <c r="G229" i="1" s="1"/>
  <c r="H229" i="1" s="1"/>
  <c r="F99" i="1"/>
  <c r="G99" i="1" s="1"/>
  <c r="H99" i="1" s="1"/>
  <c r="F131" i="1"/>
  <c r="G131" i="1" s="1"/>
  <c r="H131" i="1" s="1"/>
  <c r="F122" i="1"/>
  <c r="G122" i="1" s="1"/>
  <c r="H122" i="1" s="1"/>
  <c r="F129" i="1"/>
  <c r="G129" i="1" s="1"/>
  <c r="H129" i="1" s="1"/>
  <c r="F150" i="1"/>
  <c r="G150" i="1" s="1"/>
  <c r="H150" i="1" s="1"/>
  <c r="F147" i="1"/>
  <c r="G147" i="1" s="1"/>
  <c r="H147" i="1" s="1"/>
  <c r="F114" i="1"/>
  <c r="G114" i="1" s="1"/>
  <c r="H114" i="1" s="1"/>
  <c r="F29" i="1"/>
  <c r="G29" i="1" s="1"/>
  <c r="H29" i="1" s="1"/>
  <c r="F154" i="1"/>
  <c r="G154" i="1" s="1"/>
  <c r="H154" i="1" s="1"/>
  <c r="F141" i="1"/>
  <c r="G141" i="1" s="1"/>
  <c r="H141" i="1" s="1"/>
  <c r="F67" i="1"/>
  <c r="G67" i="1" s="1"/>
  <c r="H67" i="1" s="1"/>
  <c r="F183" i="1"/>
  <c r="G183" i="1" s="1"/>
  <c r="H183" i="1" s="1"/>
  <c r="F151" i="1"/>
  <c r="G151" i="1" s="1"/>
  <c r="H151" i="1" s="1"/>
  <c r="F216" i="1"/>
  <c r="G216" i="1" s="1"/>
  <c r="H216" i="1" s="1"/>
  <c r="F84" i="1"/>
  <c r="G84" i="1" s="1"/>
  <c r="H84" i="1" s="1"/>
  <c r="F205" i="1"/>
  <c r="G205" i="1" s="1"/>
  <c r="H205" i="1" s="1"/>
  <c r="F232" i="1"/>
  <c r="G232" i="1" s="1"/>
  <c r="H232" i="1" s="1"/>
  <c r="F119" i="1"/>
  <c r="G119" i="1" s="1"/>
  <c r="H119" i="1" s="1"/>
  <c r="F139" i="1"/>
  <c r="G139" i="1" s="1"/>
  <c r="H139" i="1" s="1"/>
  <c r="F224" i="1"/>
  <c r="G224" i="1" s="1"/>
  <c r="H224" i="1" s="1"/>
  <c r="F50" i="1"/>
  <c r="G50" i="1" s="1"/>
  <c r="H50" i="1" s="1"/>
  <c r="F36" i="1"/>
  <c r="H36" i="1" s="1"/>
  <c r="F209" i="1"/>
  <c r="G209" i="1" s="1"/>
  <c r="H209" i="1" s="1"/>
  <c r="F193" i="1"/>
  <c r="G193" i="1" s="1"/>
  <c r="H193" i="1" s="1"/>
  <c r="F228" i="1"/>
  <c r="G228" i="1" s="1"/>
  <c r="H228" i="1" s="1"/>
  <c r="F230" i="1"/>
  <c r="G230" i="1" s="1"/>
  <c r="H230" i="1" s="1"/>
  <c r="F222" i="1"/>
  <c r="G222" i="1" s="1"/>
  <c r="H222" i="1" s="1"/>
  <c r="F74" i="1"/>
  <c r="G74" i="1" s="1"/>
  <c r="H74" i="1" s="1"/>
  <c r="F46" i="1"/>
  <c r="G46" i="1" s="1"/>
  <c r="H46" i="1" s="1"/>
  <c r="F102" i="1"/>
  <c r="G102" i="1" s="1"/>
  <c r="H102" i="1" s="1"/>
  <c r="F245" i="1"/>
  <c r="G245" i="1" s="1"/>
  <c r="H245" i="1" s="1"/>
  <c r="F207" i="1"/>
  <c r="G207" i="1" s="1"/>
  <c r="H207" i="1" s="1"/>
  <c r="D107" i="1"/>
  <c r="D218" i="1"/>
  <c r="D208" i="1"/>
  <c r="D30" i="1"/>
  <c r="D11" i="1"/>
  <c r="D27" i="1"/>
  <c r="D123" i="1"/>
  <c r="D157" i="1"/>
  <c r="D13" i="1"/>
  <c r="D190" i="1"/>
  <c r="D44" i="1"/>
  <c r="D42" i="1"/>
  <c r="D134" i="1"/>
  <c r="D15" i="1"/>
  <c r="D64" i="1"/>
  <c r="D37" i="1"/>
  <c r="D135" i="1"/>
  <c r="D17" i="1"/>
  <c r="D152" i="1"/>
  <c r="D80" i="1"/>
  <c r="D41" i="1"/>
  <c r="D197" i="1"/>
  <c r="D239" i="1"/>
  <c r="D6" i="1"/>
  <c r="D32" i="1"/>
  <c r="D23" i="1"/>
  <c r="D43" i="1"/>
  <c r="D95" i="1"/>
  <c r="D160" i="1"/>
  <c r="D210" i="1"/>
  <c r="D108" i="1"/>
  <c r="D195" i="1"/>
  <c r="D58" i="1"/>
  <c r="D113" i="1"/>
  <c r="D98" i="1"/>
  <c r="D111" i="1"/>
  <c r="D89" i="1"/>
  <c r="D136" i="1"/>
  <c r="D28" i="1"/>
  <c r="D169" i="1"/>
  <c r="D247" i="1"/>
  <c r="D178" i="1"/>
  <c r="D12" i="1"/>
  <c r="D219" i="1"/>
  <c r="D82" i="1"/>
  <c r="D91" i="1"/>
  <c r="D249" i="1"/>
  <c r="D225" i="1"/>
  <c r="D213" i="1"/>
  <c r="D22" i="1"/>
  <c r="D110" i="1"/>
  <c r="D220" i="1"/>
  <c r="D142" i="1"/>
  <c r="D156" i="1"/>
  <c r="D180" i="1"/>
  <c r="D236" i="1"/>
  <c r="D31" i="1"/>
  <c r="D33" i="1"/>
  <c r="D235" i="1"/>
  <c r="D35" i="1"/>
  <c r="D217" i="1"/>
  <c r="D47" i="1"/>
  <c r="D244" i="1"/>
  <c r="D251" i="1"/>
  <c r="D252" i="1"/>
  <c r="D177" i="1"/>
  <c r="D68" i="1"/>
  <c r="D192" i="1"/>
  <c r="D227" i="1"/>
  <c r="D100" i="1"/>
  <c r="D115" i="1"/>
  <c r="D242" i="1"/>
  <c r="D175" i="1"/>
  <c r="D94" i="1"/>
  <c r="D240" i="1"/>
  <c r="D246" i="1"/>
  <c r="D103" i="1"/>
  <c r="D104" i="1"/>
  <c r="D105" i="1"/>
  <c r="D49" i="1"/>
  <c r="D171" i="1"/>
  <c r="D226" i="1"/>
  <c r="D189" i="1"/>
  <c r="D45" i="1"/>
  <c r="D48" i="1"/>
  <c r="D203" i="1"/>
  <c r="D170" i="1"/>
  <c r="D179" i="1"/>
  <c r="D167" i="1"/>
  <c r="D163" i="1"/>
  <c r="D168" i="1"/>
  <c r="D161" i="1"/>
  <c r="D73" i="1"/>
  <c r="D121" i="1"/>
  <c r="D181" i="1"/>
  <c r="D16" i="1"/>
  <c r="D96" i="1"/>
  <c r="D198" i="1"/>
  <c r="D159" i="1"/>
  <c r="D120" i="1"/>
  <c r="D19" i="1"/>
  <c r="D137" i="1"/>
  <c r="D10" i="1"/>
  <c r="D79" i="1"/>
  <c r="D24" i="1"/>
  <c r="D59" i="1"/>
  <c r="D243" i="1"/>
  <c r="D62" i="1"/>
  <c r="D63" i="1"/>
  <c r="D188" i="1"/>
  <c r="D166" i="1"/>
  <c r="D61" i="1"/>
  <c r="D39" i="1"/>
  <c r="D196" i="1"/>
  <c r="D158" i="1"/>
  <c r="D199" i="1"/>
  <c r="D56" i="1"/>
  <c r="D215" i="1"/>
  <c r="D165" i="1"/>
  <c r="D93" i="1"/>
  <c r="D53" i="1"/>
  <c r="D233" i="1"/>
  <c r="D14" i="1"/>
  <c r="D21" i="1"/>
  <c r="D101" i="1"/>
  <c r="D155" i="1"/>
  <c r="D140" i="1"/>
  <c r="D5" i="1"/>
  <c r="D186" i="1"/>
  <c r="D55" i="1"/>
  <c r="D248" i="1"/>
  <c r="D66" i="1"/>
  <c r="D54" i="1"/>
  <c r="D143" i="1"/>
  <c r="D3" i="1"/>
  <c r="D90" i="1"/>
  <c r="D92" i="1"/>
  <c r="D40" i="1"/>
  <c r="D52" i="1"/>
  <c r="D146" i="1"/>
  <c r="D125" i="1"/>
  <c r="D88" i="1"/>
  <c r="D7" i="1"/>
  <c r="D132" i="1"/>
  <c r="D109" i="1"/>
  <c r="D124" i="1"/>
  <c r="D25" i="1"/>
  <c r="D86" i="1"/>
  <c r="D78" i="1"/>
  <c r="D138" i="1"/>
  <c r="D133" i="1"/>
  <c r="D127" i="1"/>
  <c r="D176" i="1"/>
  <c r="D144" i="1"/>
  <c r="D128" i="1"/>
  <c r="D20" i="1"/>
  <c r="D204" i="1"/>
  <c r="D211" i="1"/>
  <c r="D238" i="1"/>
  <c r="D241" i="1"/>
  <c r="D34" i="1"/>
  <c r="D77" i="1"/>
  <c r="D221" i="1"/>
  <c r="D191" i="1"/>
  <c r="D174" i="1"/>
  <c r="D71" i="1"/>
  <c r="D184" i="1"/>
  <c r="D26" i="1"/>
  <c r="D51" i="1"/>
  <c r="D106" i="1"/>
  <c r="D97" i="1"/>
  <c r="D70" i="1"/>
  <c r="D234" i="1"/>
  <c r="D72" i="1"/>
  <c r="D57" i="1"/>
  <c r="D182" i="1"/>
  <c r="D60" i="1"/>
  <c r="D2" i="1"/>
  <c r="D38" i="1"/>
  <c r="D8" i="1"/>
  <c r="D65" i="1"/>
  <c r="D118" i="1"/>
  <c r="D149" i="1"/>
  <c r="D112" i="1"/>
  <c r="D214" i="1"/>
  <c r="D117" i="1"/>
  <c r="D4" i="1"/>
  <c r="D185" i="1"/>
  <c r="D231" i="1"/>
  <c r="D223" i="1"/>
  <c r="D148" i="1"/>
  <c r="D116" i="1"/>
  <c r="D250" i="1"/>
  <c r="D87" i="1"/>
  <c r="D206" i="1"/>
  <c r="D126" i="1"/>
  <c r="D76" i="1"/>
  <c r="D173" i="1"/>
  <c r="D81" i="1"/>
  <c r="D194" i="1"/>
  <c r="D18" i="1"/>
  <c r="D187" i="1"/>
  <c r="D83" i="1"/>
  <c r="D85" i="1"/>
  <c r="D200" i="1"/>
  <c r="D201" i="1"/>
  <c r="D145" i="1"/>
  <c r="D172" i="1"/>
  <c r="D237" i="1"/>
  <c r="D130" i="1"/>
  <c r="D202" i="1"/>
  <c r="D162" i="1"/>
  <c r="D75" i="1"/>
  <c r="D212" i="1"/>
  <c r="D153" i="1"/>
  <c r="D164" i="1"/>
  <c r="D69" i="1"/>
  <c r="D229" i="1"/>
  <c r="D99" i="1"/>
  <c r="D131" i="1"/>
  <c r="D122" i="1"/>
  <c r="D129" i="1"/>
  <c r="D150" i="1"/>
  <c r="D147" i="1"/>
  <c r="D114" i="1"/>
  <c r="D29" i="1"/>
  <c r="D154" i="1"/>
  <c r="D141" i="1"/>
  <c r="D67" i="1"/>
  <c r="D183" i="1"/>
  <c r="D151" i="1"/>
  <c r="D216" i="1"/>
  <c r="D84" i="1"/>
  <c r="D205" i="1"/>
  <c r="D232" i="1"/>
  <c r="D119" i="1"/>
  <c r="D139" i="1"/>
  <c r="D224" i="1"/>
  <c r="D50" i="1"/>
  <c r="D36" i="1"/>
  <c r="D209" i="1"/>
  <c r="D193" i="1"/>
  <c r="D228" i="1"/>
  <c r="D230" i="1"/>
  <c r="D222" i="1"/>
  <c r="D74" i="1"/>
  <c r="D46" i="1"/>
  <c r="D102" i="1"/>
  <c r="D245" i="1"/>
  <c r="D207" i="1"/>
</calcChain>
</file>

<file path=xl/sharedStrings.xml><?xml version="1.0" encoding="utf-8"?>
<sst xmlns="http://schemas.openxmlformats.org/spreadsheetml/2006/main" count="758" uniqueCount="513">
  <si>
    <t>平均利润</t>
    <phoneticPr fontId="1" type="noConversion"/>
  </si>
  <si>
    <t>数量满足要求？</t>
    <phoneticPr fontId="1" type="noConversion"/>
  </si>
  <si>
    <t>损耗率</t>
    <phoneticPr fontId="1" type="noConversion"/>
  </si>
  <si>
    <t>修正损耗系数</t>
    <phoneticPr fontId="1" type="noConversion"/>
  </si>
  <si>
    <t>是否满足24-30可售</t>
    <phoneticPr fontId="1" type="noConversion"/>
  </si>
  <si>
    <t>分类名称</t>
    <phoneticPr fontId="2" type="noConversion"/>
  </si>
  <si>
    <t>花叶类</t>
  </si>
  <si>
    <t>花菜类</t>
  </si>
  <si>
    <t>水生根茎类</t>
  </si>
  <si>
    <t>茄类</t>
  </si>
  <si>
    <t>辣椒类</t>
  </si>
  <si>
    <t>食用菌</t>
  </si>
  <si>
    <t>单品编码</t>
  </si>
  <si>
    <t>单品名称</t>
  </si>
  <si>
    <t>102900005115168</t>
  </si>
  <si>
    <t>牛首生菜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</si>
  <si>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</si>
  <si>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</si>
  <si>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</si>
  <si>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</si>
  <si>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</si>
  <si>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</si>
  <si>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</si>
  <si>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</si>
  <si>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</si>
  <si>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</si>
  <si>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</si>
  <si>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</si>
  <si>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</si>
  <si>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</si>
  <si>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</si>
  <si>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</si>
  <si>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</si>
  <si>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</si>
  <si>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</si>
  <si>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</si>
  <si>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</si>
  <si>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</si>
  <si>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</si>
  <si>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</si>
  <si>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</si>
  <si>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</si>
  <si>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</si>
  <si>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</si>
  <si>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</si>
  <si>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</si>
  <si>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</si>
  <si>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</si>
  <si>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</si>
  <si>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</si>
  <si>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云南油麦菜</t>
  </si>
  <si>
    <t>马齿苋</t>
  </si>
  <si>
    <t>本地菠菜</t>
  </si>
  <si>
    <t>黄心菜(1)</t>
    <phoneticPr fontId="2" type="noConversion"/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</si>
  <si>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</si>
  <si>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</si>
  <si>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</si>
  <si>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</si>
  <si>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</si>
  <si>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</si>
  <si>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</si>
  <si>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</si>
  <si>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</si>
  <si>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</si>
  <si>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</si>
  <si>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</si>
  <si>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</si>
  <si>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</si>
  <si>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</si>
  <si>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</si>
  <si>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</si>
  <si>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</si>
  <si>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田七</t>
    <phoneticPr fontId="2" type="noConversion"/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</si>
  <si>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</si>
  <si>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</si>
  <si>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</si>
  <si>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</si>
  <si>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</si>
  <si>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</si>
  <si>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</si>
  <si>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</si>
  <si>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</si>
  <si>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</si>
  <si>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</si>
  <si>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</si>
  <si>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</si>
  <si>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</si>
  <si>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</si>
  <si>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</si>
  <si>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</si>
  <si>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</si>
  <si>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</si>
  <si>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</si>
  <si>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</si>
  <si>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</si>
  <si>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</si>
  <si>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</si>
  <si>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</si>
  <si>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</si>
  <si>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</si>
  <si>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</si>
  <si>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</si>
  <si>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</si>
  <si>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</si>
  <si>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</si>
  <si>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</si>
  <si>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</si>
  <si>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</si>
  <si>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</si>
  <si>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</si>
  <si>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  <phoneticPr fontId="2" type="noConversion"/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</si>
  <si>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</si>
  <si>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</si>
  <si>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</si>
  <si>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</si>
  <si>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</si>
  <si>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</si>
  <si>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</si>
  <si>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</si>
  <si>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</si>
  <si>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</si>
  <si>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</si>
  <si>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</si>
  <si>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</si>
  <si>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</si>
  <si>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</si>
  <si>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</si>
  <si>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</si>
  <si>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</si>
  <si>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</si>
  <si>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</si>
  <si>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</si>
  <si>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</si>
  <si>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</si>
  <si>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</si>
  <si>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</si>
  <si>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2" type="noConversion"/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</si>
  <si>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</si>
  <si>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</si>
  <si>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</si>
  <si>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</si>
  <si>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</si>
  <si>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</si>
  <si>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</si>
  <si>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</si>
  <si>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</si>
  <si>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</si>
  <si>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</si>
  <si>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</si>
  <si>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</si>
  <si>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</si>
  <si>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</si>
  <si>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  <phoneticPr fontId="2" type="noConversion"/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</si>
  <si>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</si>
  <si>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</si>
  <si>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</si>
  <si>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</si>
  <si>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</si>
  <si>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</si>
  <si>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</si>
  <si>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</si>
  <si>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</si>
  <si>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</si>
  <si>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</si>
  <si>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</si>
  <si>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</si>
  <si>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</si>
  <si>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</si>
  <si>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</si>
  <si>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</si>
  <si>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  <phoneticPr fontId="2" type="noConversion"/>
  </si>
  <si>
    <t>102900011033920</t>
  </si>
  <si>
    <t>黄心菜(2)</t>
    <phoneticPr fontId="2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</si>
  <si>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</si>
  <si>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</si>
  <si>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</si>
  <si>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</si>
  <si>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</si>
  <si>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</si>
  <si>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</si>
  <si>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</si>
  <si>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</si>
  <si>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</si>
  <si>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</si>
  <si>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</si>
  <si>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</si>
  <si>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  <phoneticPr fontId="2" type="noConversion"/>
  </si>
  <si>
    <t>102900011035481</t>
  </si>
  <si>
    <t>外地茼蒿(份)</t>
  </si>
  <si>
    <t>102900011035764</t>
  </si>
  <si>
    <t>龙牙菜</t>
    <phoneticPr fontId="2" type="noConversion"/>
  </si>
  <si>
    <t>102900011035771</t>
  </si>
  <si>
    <t>黄白菜(1)</t>
    <phoneticPr fontId="2" type="noConversion"/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</si>
  <si>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</si>
  <si>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</si>
  <si>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</si>
  <si>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</si>
  <si>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</si>
  <si>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</si>
  <si>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</si>
  <si>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</si>
  <si>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</si>
  <si>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  <phoneticPr fontId="2" type="noConversion"/>
  </si>
  <si>
    <t>102900051010790</t>
  </si>
  <si>
    <t>紫贝菜</t>
  </si>
  <si>
    <t>106971563780002</t>
  </si>
  <si>
    <t>鲜粽叶(袋)(2)</t>
    <phoneticPr fontId="2" type="noConversion"/>
  </si>
  <si>
    <t>106972776821582</t>
  </si>
  <si>
    <t>鲜粽叶(袋)(3)</t>
    <phoneticPr fontId="2" type="noConversion"/>
  </si>
  <si>
    <t>102900005116714</t>
  </si>
  <si>
    <t>西兰花</t>
  </si>
  <si>
    <t>102900011000632</t>
  </si>
  <si>
    <t>紫白菜(1)</t>
    <phoneticPr fontId="2" type="noConversion"/>
  </si>
  <si>
    <t>102900011009970</t>
  </si>
  <si>
    <t>青梗散花</t>
  </si>
  <si>
    <t>102900011033913</t>
  </si>
  <si>
    <t>紫白菜(2)</t>
    <phoneticPr fontId="2" type="noConversion"/>
  </si>
  <si>
    <t>102900011034026</t>
  </si>
  <si>
    <t>枝江青梗散花</t>
    <phoneticPr fontId="2" type="noConversion"/>
  </si>
  <si>
    <t>102900005116042</t>
  </si>
  <si>
    <t>藕</t>
  </si>
  <si>
    <t>102900005116899</t>
  </si>
  <si>
    <t>净藕(1)</t>
    <phoneticPr fontId="2" type="noConversion"/>
  </si>
  <si>
    <t>102900005118824</t>
  </si>
  <si>
    <t>高瓜(1)</t>
    <phoneticPr fontId="2" type="noConversion"/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</si>
  <si>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</si>
  <si>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</si>
  <si>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</si>
  <si>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</si>
  <si>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</si>
  <si>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</si>
  <si>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</si>
  <si>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</si>
  <si>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</si>
  <si>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  <phoneticPr fontId="2" type="noConversion"/>
  </si>
  <si>
    <t>102900011018132</t>
  </si>
  <si>
    <t>野生粉藕</t>
  </si>
  <si>
    <t>102900011021842</t>
  </si>
  <si>
    <t>洪湖莲藕(粉藕)</t>
  </si>
  <si>
    <t>102900011023976</t>
  </si>
  <si>
    <t>净藕(2)</t>
    <phoneticPr fontId="2" type="noConversion"/>
  </si>
  <si>
    <t>102900011024010</t>
  </si>
  <si>
    <t>鲜藕带(袋)</t>
  </si>
  <si>
    <t>102900011032114</t>
  </si>
  <si>
    <t>荸荠(份)</t>
  </si>
  <si>
    <t>102900011032732</t>
  </si>
  <si>
    <t>高瓜(2)</t>
    <phoneticPr fontId="2" type="noConversion"/>
  </si>
  <si>
    <t>102900011034569</t>
  </si>
  <si>
    <t>洪湖莲藕(脆藕)</t>
  </si>
  <si>
    <t>102900011035511</t>
  </si>
  <si>
    <t>净藕(3)</t>
    <phoneticPr fontId="2" type="noConversion"/>
  </si>
  <si>
    <t>102900011035962</t>
  </si>
  <si>
    <t>野藕(2)</t>
    <phoneticPr fontId="2" type="noConversion"/>
  </si>
  <si>
    <t>102900051000944</t>
  </si>
  <si>
    <t>洪湖藕带</t>
  </si>
  <si>
    <t>102900051006229</t>
  </si>
  <si>
    <t>藕尖</t>
  </si>
  <si>
    <t>102900005116257</t>
  </si>
  <si>
    <t>紫茄子(2)</t>
    <phoneticPr fontId="2" type="noConversion"/>
  </si>
  <si>
    <t>102900005116509</t>
  </si>
  <si>
    <t>青茄子(1)</t>
    <phoneticPr fontId="2" type="noConversion"/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</si>
  <si>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</si>
  <si>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</si>
  <si>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</si>
  <si>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</si>
  <si>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</si>
  <si>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</si>
  <si>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</si>
  <si>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</si>
  <si>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</si>
  <si>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  <phoneticPr fontId="2" type="noConversion"/>
  </si>
  <si>
    <t>102900011033982</t>
  </si>
  <si>
    <t>紫茄子(1)</t>
    <phoneticPr fontId="2" type="noConversion"/>
  </si>
  <si>
    <t>102900011033999</t>
  </si>
  <si>
    <t>圆茄子(1)</t>
    <phoneticPr fontId="2" type="noConversion"/>
  </si>
  <si>
    <t>102900051000463</t>
  </si>
  <si>
    <t>圆茄子(2)</t>
    <phoneticPr fontId="2" type="noConversion"/>
  </si>
  <si>
    <t>102900005116219</t>
  </si>
  <si>
    <t>红尖椒</t>
  </si>
  <si>
    <t>102900005116226</t>
  </si>
  <si>
    <t>青尖椒</t>
  </si>
  <si>
    <t>102900005116233</t>
  </si>
  <si>
    <t>红椒(1)</t>
    <phoneticPr fontId="2" type="noConversion"/>
  </si>
  <si>
    <t>102900005116905</t>
  </si>
  <si>
    <t>青杭椒(1)</t>
    <phoneticPr fontId="2" type="noConversion"/>
  </si>
  <si>
    <t>102900005116943</t>
  </si>
  <si>
    <t>红杭椒</t>
  </si>
  <si>
    <t>102900005117056</t>
  </si>
  <si>
    <t>泡泡椒(精品)</t>
  </si>
  <si>
    <t>102900005117209</t>
  </si>
  <si>
    <t>七彩椒(1)</t>
    <phoneticPr fontId="2" type="noConversion"/>
  </si>
  <si>
    <t>102900005119968</t>
  </si>
  <si>
    <t>青杭椒(2)</t>
    <phoneticPr fontId="2" type="noConversion"/>
  </si>
  <si>
    <t>102900005123880</t>
  </si>
  <si>
    <t>灯笼椒(1)</t>
    <phoneticPr fontId="2" type="noConversion"/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</si>
  <si>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</si>
  <si>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</si>
  <si>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</si>
  <si>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</si>
  <si>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</si>
  <si>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</si>
  <si>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</si>
  <si>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  <phoneticPr fontId="2" type="noConversion"/>
  </si>
  <si>
    <t>102900011009772</t>
  </si>
  <si>
    <t>水果辣椒(橙色)</t>
  </si>
  <si>
    <t>102900011016701</t>
  </si>
  <si>
    <t>芜湖青椒(1)</t>
    <phoneticPr fontId="2" type="noConversion"/>
  </si>
  <si>
    <t>102900011022030</t>
  </si>
  <si>
    <t>组合椒系列</t>
  </si>
  <si>
    <t>102900011023648</t>
  </si>
  <si>
    <t>芜湖青椒(2)</t>
    <phoneticPr fontId="2" type="noConversion"/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</si>
  <si>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</si>
  <si>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</si>
  <si>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</si>
  <si>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</si>
  <si>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</si>
  <si>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</si>
  <si>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</si>
  <si>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</si>
  <si>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</si>
  <si>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</si>
  <si>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</si>
  <si>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</si>
  <si>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</si>
  <si>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</si>
  <si>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</si>
  <si>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</si>
  <si>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</si>
  <si>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</si>
  <si>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</si>
  <si>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</si>
  <si>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</si>
  <si>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</si>
  <si>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</si>
  <si>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</si>
  <si>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</si>
  <si>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</si>
  <si>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</si>
  <si>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</si>
  <si>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</si>
  <si>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</si>
  <si>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</si>
  <si>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</si>
  <si>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</si>
  <si>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</si>
  <si>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</si>
  <si>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</si>
  <si>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</si>
  <si>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</si>
  <si>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</si>
  <si>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  <phoneticPr fontId="2" type="noConversion"/>
  </si>
  <si>
    <t>102900011032350</t>
  </si>
  <si>
    <t>灯笼椒(2)</t>
    <phoneticPr fontId="2" type="noConversion"/>
  </si>
  <si>
    <t>102900011032367</t>
  </si>
  <si>
    <t>红灯笼椒(2)</t>
    <phoneticPr fontId="2" type="noConversion"/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</si>
  <si>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</si>
  <si>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</si>
  <si>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</si>
  <si>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</si>
  <si>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</si>
  <si>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</si>
  <si>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</si>
  <si>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  <phoneticPr fontId="2" type="noConversion"/>
  </si>
  <si>
    <t>102900011036242</t>
  </si>
  <si>
    <t>青红尖椒组合装(份)</t>
  </si>
  <si>
    <t>102900051004294</t>
  </si>
  <si>
    <t>青线椒</t>
  </si>
  <si>
    <t>102900005115250</t>
  </si>
  <si>
    <t>西峡花菇(1)</t>
    <phoneticPr fontId="2" type="noConversion"/>
  </si>
  <si>
    <t>102900005116530</t>
  </si>
  <si>
    <t>西峡香菇(1)</t>
    <phoneticPr fontId="2" type="noConversion"/>
  </si>
  <si>
    <t>102900005116547</t>
  </si>
  <si>
    <t>金针菇(1)</t>
    <phoneticPr fontId="2" type="noConversion"/>
  </si>
  <si>
    <t>平菇</t>
    <phoneticPr fontId="2" type="noConversion"/>
  </si>
  <si>
    <t>102900005116912</t>
  </si>
  <si>
    <t>姬菇(1)</t>
    <phoneticPr fontId="2" type="noConversion"/>
  </si>
  <si>
    <t>102900005117353</t>
  </si>
  <si>
    <t>白玉菇(1)</t>
    <phoneticPr fontId="2" type="noConversion"/>
  </si>
  <si>
    <t>102900005119098</t>
  </si>
  <si>
    <t>双孢菇</t>
  </si>
  <si>
    <t>102900005119104</t>
  </si>
  <si>
    <t>蟹味菇(1)</t>
    <phoneticPr fontId="2" type="noConversion"/>
  </si>
  <si>
    <t>102900005119944</t>
  </si>
  <si>
    <t>海鲜菇(1)</t>
    <phoneticPr fontId="2" type="noConversion"/>
  </si>
  <si>
    <t>102900005125815</t>
  </si>
  <si>
    <t>杏鲍菇(1)</t>
    <phoneticPr fontId="2" type="noConversion"/>
  </si>
  <si>
    <t>102900011001806</t>
  </si>
  <si>
    <t>姬菇(包)</t>
  </si>
  <si>
    <t>102900011001813</t>
  </si>
  <si>
    <t>金针菇(袋)(1)</t>
    <phoneticPr fontId="2" type="noConversion"/>
  </si>
  <si>
    <t>102900011007044</t>
  </si>
  <si>
    <t>银耳(朵)</t>
  </si>
  <si>
    <t>102900011008577</t>
  </si>
  <si>
    <t>猴头菇</t>
  </si>
  <si>
    <t>102900011009246</t>
  </si>
  <si>
    <t>鲜木耳(1)</t>
    <phoneticPr fontId="2" type="noConversion"/>
  </si>
  <si>
    <t>102900011010563</t>
  </si>
  <si>
    <t>鸡枞菌</t>
  </si>
  <si>
    <t>102900011011058</t>
  </si>
  <si>
    <t>黑牛肝菌</t>
  </si>
  <si>
    <t>102900011011546</t>
  </si>
  <si>
    <t>海鲜菇(袋)(1)</t>
    <phoneticPr fontId="2" type="noConversion"/>
  </si>
  <si>
    <t>102900011011669</t>
  </si>
  <si>
    <t>秀珍菇</t>
  </si>
  <si>
    <t>102900011011782</t>
  </si>
  <si>
    <t>虫草花(盒)(1)</t>
    <phoneticPr fontId="2" type="noConversion"/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</si>
  <si>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</si>
  <si>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</si>
  <si>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</si>
  <si>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</si>
  <si>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</si>
  <si>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</si>
  <si>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</si>
  <si>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</si>
  <si>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</si>
  <si>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</si>
  <si>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</si>
  <si>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</si>
  <si>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</si>
  <si>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</si>
  <si>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</si>
  <si>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</si>
  <si>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</si>
  <si>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</si>
  <si>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</si>
  <si>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</si>
  <si>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</si>
  <si>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</si>
  <si>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</si>
  <si>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</si>
  <si>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</si>
  <si>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</si>
  <si>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</si>
  <si>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</si>
  <si>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</si>
  <si>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</si>
  <si>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</si>
  <si>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</si>
  <si>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</si>
  <si>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</si>
  <si>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</si>
  <si>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</si>
  <si>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</si>
  <si>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</si>
  <si>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</si>
  <si>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</si>
  <si>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</si>
  <si>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</si>
  <si>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</si>
  <si>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  <phoneticPr fontId="2" type="noConversion"/>
  </si>
  <si>
    <t>102900011032626</t>
  </si>
  <si>
    <t>鲜木耳(2)</t>
    <phoneticPr fontId="2" type="noConversion"/>
  </si>
  <si>
    <t>102900011032633</t>
  </si>
  <si>
    <t>海鲜菇(2)</t>
    <phoneticPr fontId="2" type="noConversion"/>
  </si>
  <si>
    <t>102900011032640</t>
  </si>
  <si>
    <t>姬菇(2)</t>
    <phoneticPr fontId="2" type="noConversion"/>
  </si>
  <si>
    <t>102900011033937</t>
  </si>
  <si>
    <t>金针菇(2)</t>
    <phoneticPr fontId="2" type="noConversion"/>
  </si>
  <si>
    <t>102900011033944</t>
  </si>
  <si>
    <t>杏鲍菇(2)</t>
    <phoneticPr fontId="2" type="noConversion"/>
  </si>
  <si>
    <t>102900011033968</t>
  </si>
  <si>
    <t>西峡花菇(2)</t>
    <phoneticPr fontId="2" type="noConversion"/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</si>
  <si>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</si>
  <si>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</si>
  <si>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</si>
  <si>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</si>
  <si>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</si>
  <si>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</si>
  <si>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</si>
  <si>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</si>
  <si>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</si>
  <si>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</si>
  <si>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</si>
  <si>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</si>
  <si>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</si>
  <si>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</si>
  <si>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</si>
  <si>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</si>
  <si>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</si>
  <si>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</si>
  <si>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</si>
  <si>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  <phoneticPr fontId="2" type="noConversion"/>
  </si>
  <si>
    <t>106931885000035</t>
  </si>
  <si>
    <t>绣球菌</t>
  </si>
  <si>
    <t>106931885000356</t>
  </si>
  <si>
    <t>绣球菌(袋)</t>
  </si>
  <si>
    <t>106949711300068</t>
  </si>
  <si>
    <t>金针菇(袋)(3)</t>
    <phoneticPr fontId="2" type="noConversion"/>
  </si>
  <si>
    <t>106949711300167</t>
  </si>
  <si>
    <t>金针菇(袋)(2)</t>
    <phoneticPr fontId="2" type="noConversion"/>
  </si>
  <si>
    <t>106949711300259</t>
  </si>
  <si>
    <t>金针菇(盒)</t>
  </si>
  <si>
    <t>106956146480197</t>
  </si>
  <si>
    <t>白玉菇(2)</t>
    <phoneticPr fontId="2" type="noConversion"/>
  </si>
  <si>
    <t>106956146480203</t>
  </si>
  <si>
    <t>蟹味菇(2)</t>
    <phoneticPr fontId="2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</si>
  <si>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</si>
  <si>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</si>
  <si>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</si>
  <si>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</si>
  <si>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</si>
  <si>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2" type="noConversion"/>
  </si>
  <si>
    <t>106971533450003</t>
  </si>
  <si>
    <t>海鲜菇(包)</t>
  </si>
  <si>
    <t>106971533455008</t>
  </si>
  <si>
    <t>海鲜菇(袋)(3)</t>
    <phoneticPr fontId="2" type="noConversion"/>
  </si>
  <si>
    <t>106973223300667</t>
  </si>
  <si>
    <t>虫草花(盒)(2)</t>
    <phoneticPr fontId="2" type="noConversion"/>
  </si>
  <si>
    <t>106973990980123</t>
  </si>
  <si>
    <t>和丰阳光海鲜菇(包)</t>
  </si>
  <si>
    <t>利润</t>
    <phoneticPr fontId="1" type="noConversion"/>
  </si>
  <si>
    <t>数量</t>
    <phoneticPr fontId="1" type="noConversion"/>
  </si>
  <si>
    <t>修正数量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</si>
</sst>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77E1-8725-40F9-9E93-729CBCB4B9E9}">
  <dimension ref="A1:L252"/>
  <sheetViews>
    <sheetView tabSelected="1" zoomScaleNormal="100" workbookViewId="0">
      <selection activeCell="U4" sqref="U4"/>
    </sheetView>
  </sheetViews>
  <sheetFormatPr defaultRowHeight="14.25" x14ac:dyDescent="0.2"/>
  <cols>
    <col min="4" max="4" width="9" style="3"/>
    <col min="6" max="6" width="11.875" customWidth="1"/>
    <col min="7" max="7" width="12.375" style="4" customWidth="1"/>
    <col min="8" max="8" width="11.875" customWidth="1"/>
    <col min="9" max="9" width="13" customWidth="1"/>
    <col min="10" max="10" width="20.625" style="1" customWidth="1"/>
    <col min="11" max="11" width="25.625" style="2" customWidth="1"/>
    <col min="12" max="12" width="12.625" style="2" customWidth="1"/>
    <col min="17" max="17" width="9" customWidth="1"/>
  </cols>
  <sheetData>
    <row r="1" spans="1:12" x14ac:dyDescent="0.2">
      <c r="B1" t="s">
        <v>510</v>
      </c>
      <c r="C1" t="s">
        <v>511</v>
      </c>
      <c r="D1" s="3" t="s">
        <v>0</v>
      </c>
      <c r="E1" t="s">
        <v>2</v>
      </c>
      <c r="F1" t="s">
        <v>3</v>
      </c>
      <c r="G1" s="4" t="s">
        <v>512</v>
      </c>
      <c r="H1" t="s">
        <v>1</v>
      </c>
      <c r="I1" t="s">
        <v>4</v>
      </c>
      <c r="J1" s="1" t="s">
        <v>12</v>
      </c>
      <c r="K1" s="1" t="s">
        <v>13</v>
      </c>
      <c r="L1" s="1" t="s">
        <v>5</v>
      </c>
    </row>
    <row r="2" spans="1:12" x14ac:dyDescent="0.2">
      <c r="A2">
        <v>179</v>
      </c>
      <c r="B2">
        <v>19.15599607</v>
      </c>
      <c r="C2">
        <v>2.566863927</v>
      </c>
      <c r="D2" s="3">
        <f>B2/C2</f>
        <v>7.4628015410183446</v>
      </c>
      <c r="E2">
        <v>0.10800000000000001</v>
      </c>
      <c r="F2">
        <f>IF(E2&gt;0.0943,1,-E2/0.0943+2)</f>
        <v>1</v>
      </c>
      <c r="G2" s="4">
        <f>C2*F2</f>
        <v>2.566863927</v>
      </c>
      <c r="H2">
        <f>IF(G2&gt;2.5,1,0)</f>
        <v>1</v>
      </c>
      <c r="I2">
        <v>1</v>
      </c>
      <c r="J2" s="1" t="s">
        <v>367</v>
      </c>
      <c r="K2" s="2" t="s">
        <v>368</v>
      </c>
      <c r="L2" s="2" t="s">
        <v>11</v>
      </c>
    </row>
    <row r="3" spans="1:12" x14ac:dyDescent="0.2">
      <c r="A3">
        <v>136</v>
      </c>
      <c r="B3">
        <v>20.24062047</v>
      </c>
      <c r="C3">
        <v>3.1578767120000002</v>
      </c>
      <c r="D3" s="3">
        <f>B3/C3</f>
        <v>6.4095664004504043</v>
      </c>
      <c r="E3">
        <v>0.1176</v>
      </c>
      <c r="F3">
        <f>IF(E3&gt;0.0943,1,-E3/0.0943+2)</f>
        <v>1</v>
      </c>
      <c r="G3" s="4">
        <f>C3*F3</f>
        <v>3.1578767120000002</v>
      </c>
      <c r="H3">
        <f>IF(G3&gt;2.5,1,0)</f>
        <v>1</v>
      </c>
      <c r="I3">
        <v>1</v>
      </c>
      <c r="J3" s="1" t="s">
        <v>281</v>
      </c>
      <c r="K3" s="2" t="s">
        <v>282</v>
      </c>
      <c r="L3" s="2" t="s">
        <v>10</v>
      </c>
    </row>
    <row r="4" spans="1:12" x14ac:dyDescent="0.2">
      <c r="A4">
        <v>188</v>
      </c>
      <c r="B4">
        <v>9.0315989040000009</v>
      </c>
      <c r="C4">
        <v>2.196326027</v>
      </c>
      <c r="D4" s="3">
        <f>B4/C4</f>
        <v>4.1121394515077618</v>
      </c>
      <c r="E4">
        <v>5.0499999999999996E-2</v>
      </c>
      <c r="F4">
        <f>IF(E4&gt;0.0943,1,-E4/0.0943+2)</f>
        <v>1.4644750795334041</v>
      </c>
      <c r="G4" s="4">
        <f>C4*F4</f>
        <v>3.2164647330721103</v>
      </c>
      <c r="H4">
        <f>IF(G4&gt;2.5,1,0)</f>
        <v>1</v>
      </c>
      <c r="I4">
        <v>1</v>
      </c>
      <c r="J4" s="1" t="s">
        <v>384</v>
      </c>
      <c r="K4" s="2" t="s">
        <v>385</v>
      </c>
      <c r="L4" s="2" t="s">
        <v>11</v>
      </c>
    </row>
    <row r="5" spans="1:12" x14ac:dyDescent="0.2">
      <c r="A5">
        <v>129</v>
      </c>
      <c r="B5">
        <v>9.3580331959999992</v>
      </c>
      <c r="C5">
        <v>2.2798292240000002</v>
      </c>
      <c r="D5" s="3">
        <f>B5/C5</f>
        <v>4.1047079743899264</v>
      </c>
      <c r="E5">
        <v>6.9000000000000006E-2</v>
      </c>
      <c r="F5">
        <f>IF(E5&gt;0.0943,1,-E5/0.0943+2)</f>
        <v>1.2682926829268291</v>
      </c>
      <c r="G5" s="4">
        <f>C5*F5</f>
        <v>2.8914907231219509</v>
      </c>
      <c r="H5">
        <f>IF(G5&gt;2.5,1,0)</f>
        <v>1</v>
      </c>
      <c r="I5">
        <v>1</v>
      </c>
      <c r="J5" s="1" t="s">
        <v>267</v>
      </c>
      <c r="K5" s="2" t="s">
        <v>268</v>
      </c>
      <c r="L5" s="2" t="s">
        <v>9</v>
      </c>
    </row>
    <row r="6" spans="1:12" x14ac:dyDescent="0.2">
      <c r="A6">
        <v>24</v>
      </c>
      <c r="B6">
        <v>17.650624789999998</v>
      </c>
      <c r="C6">
        <v>4.7638913240000003</v>
      </c>
      <c r="D6" s="3">
        <f>B6/C6</f>
        <v>3.7050855255824047</v>
      </c>
      <c r="E6">
        <v>0.18510000000000001</v>
      </c>
      <c r="F6">
        <f>IF(E6&gt;0.0943,1,-E6/0.0943+2)</f>
        <v>1</v>
      </c>
      <c r="G6" s="4">
        <f>C6*F6</f>
        <v>4.7638913240000003</v>
      </c>
      <c r="H6">
        <f>IF(G6&gt;2.5,1,0)</f>
        <v>1</v>
      </c>
      <c r="I6">
        <v>1</v>
      </c>
      <c r="J6" s="1" t="s">
        <v>58</v>
      </c>
      <c r="K6" s="2" t="s">
        <v>59</v>
      </c>
      <c r="L6" s="2" t="s">
        <v>6</v>
      </c>
    </row>
    <row r="7" spans="1:12" x14ac:dyDescent="0.2">
      <c r="A7">
        <v>144</v>
      </c>
      <c r="B7">
        <v>25.741821479999999</v>
      </c>
      <c r="C7">
        <v>7.1161470319999998</v>
      </c>
      <c r="D7" s="3">
        <f>B7/C7</f>
        <v>3.6173819012232009</v>
      </c>
      <c r="E7">
        <v>0.1018</v>
      </c>
      <c r="F7">
        <f>IF(E7&gt;0.0943,1,-E7/0.0943+2)</f>
        <v>1</v>
      </c>
      <c r="G7" s="4">
        <f>C7*F7</f>
        <v>7.1161470319999998</v>
      </c>
      <c r="H7">
        <f>IF(G7&gt;2.5,1,0)</f>
        <v>1</v>
      </c>
      <c r="I7">
        <v>1</v>
      </c>
      <c r="J7" s="1" t="s">
        <v>297</v>
      </c>
      <c r="K7" s="2" t="s">
        <v>298</v>
      </c>
      <c r="L7" s="2" t="s">
        <v>10</v>
      </c>
    </row>
    <row r="8" spans="1:12" x14ac:dyDescent="0.2">
      <c r="A8">
        <v>181</v>
      </c>
      <c r="B8">
        <v>14.08060184</v>
      </c>
      <c r="C8">
        <v>4.289926941</v>
      </c>
      <c r="D8" s="3">
        <f>B8/C8</f>
        <v>3.2822474679994791</v>
      </c>
      <c r="E8">
        <v>3.4300000000000004E-2</v>
      </c>
      <c r="F8">
        <f>IF(E8&gt;0.0943,1,-E8/0.0943+2)</f>
        <v>1.6362672322375398</v>
      </c>
      <c r="G8" s="4">
        <f>C8*F8</f>
        <v>7.0194668822513258</v>
      </c>
      <c r="H8">
        <f>IF(G8&gt;2.5,1,0)</f>
        <v>1</v>
      </c>
      <c r="I8">
        <v>1</v>
      </c>
      <c r="J8" s="1" t="s">
        <v>371</v>
      </c>
      <c r="K8" s="2" t="s">
        <v>372</v>
      </c>
      <c r="L8" s="2" t="s">
        <v>11</v>
      </c>
    </row>
    <row r="9" spans="1:12" x14ac:dyDescent="0.2">
      <c r="A9">
        <v>100</v>
      </c>
      <c r="B9">
        <v>82.314877280000005</v>
      </c>
      <c r="C9">
        <v>25.14815342</v>
      </c>
      <c r="D9" s="3">
        <f>B9/C9</f>
        <v>3.273197674010373</v>
      </c>
      <c r="E9">
        <v>9.2600000000000002E-2</v>
      </c>
      <c r="F9">
        <f>IF(E9&gt;0.0943,1,-E9/0.0943+2)</f>
        <v>1.0180275715800635</v>
      </c>
      <c r="G9" s="4">
        <f>C9*F9</f>
        <v>25.601513555885468</v>
      </c>
      <c r="H9">
        <f>IF(G9&gt;2.5,1,0)</f>
        <v>1</v>
      </c>
      <c r="I9">
        <v>1</v>
      </c>
      <c r="J9" s="1" t="s">
        <v>209</v>
      </c>
      <c r="K9" s="2" t="s">
        <v>210</v>
      </c>
      <c r="L9" s="2" t="s">
        <v>7</v>
      </c>
    </row>
    <row r="10" spans="1:12" x14ac:dyDescent="0.2">
      <c r="A10">
        <v>104</v>
      </c>
      <c r="B10">
        <v>17.366352060000001</v>
      </c>
      <c r="C10">
        <v>5.3165031960000002</v>
      </c>
      <c r="D10" s="3">
        <f>B10/C10</f>
        <v>3.2664989410833036</v>
      </c>
      <c r="E10">
        <v>9.4299999999999995E-2</v>
      </c>
      <c r="F10">
        <f>IF(E10&gt;0.0943,1,-E10/0.0943+2)</f>
        <v>1</v>
      </c>
      <c r="G10" s="4">
        <f>C10*F10</f>
        <v>5.3165031960000002</v>
      </c>
      <c r="H10">
        <f>IF(G10&gt;2.5,1,0)</f>
        <v>1</v>
      </c>
      <c r="I10">
        <v>1</v>
      </c>
      <c r="J10" s="1" t="s">
        <v>217</v>
      </c>
      <c r="K10" s="2" t="s">
        <v>218</v>
      </c>
      <c r="L10" s="2" t="s">
        <v>7</v>
      </c>
    </row>
    <row r="11" spans="1:12" x14ac:dyDescent="0.2">
      <c r="A11">
        <v>5</v>
      </c>
      <c r="B11">
        <v>45.641589719999999</v>
      </c>
      <c r="C11">
        <v>14.530101370000001</v>
      </c>
      <c r="D11" s="3">
        <f>B11/C11</f>
        <v>3.1411749001445539</v>
      </c>
      <c r="E11">
        <v>0.1525</v>
      </c>
      <c r="F11">
        <f>IF(E11&gt;0.0943,1,-E11/0.0943+2)</f>
        <v>1</v>
      </c>
      <c r="G11" s="4">
        <f>C11*F11</f>
        <v>14.530101370000001</v>
      </c>
      <c r="H11">
        <f>IF(G11&gt;2.5,1,0)</f>
        <v>1</v>
      </c>
      <c r="I11">
        <v>1</v>
      </c>
      <c r="J11" s="1" t="s">
        <v>24</v>
      </c>
      <c r="K11" s="2" t="s">
        <v>25</v>
      </c>
      <c r="L11" s="2" t="s">
        <v>6</v>
      </c>
    </row>
    <row r="12" spans="1:12" x14ac:dyDescent="0.2">
      <c r="A12">
        <v>43</v>
      </c>
      <c r="B12">
        <v>13.306958740000001</v>
      </c>
      <c r="C12">
        <v>4.2787771689999996</v>
      </c>
      <c r="D12" s="3">
        <f>B12/C12</f>
        <v>3.1099910592235851</v>
      </c>
      <c r="E12">
        <v>9.4299999999999995E-2</v>
      </c>
      <c r="F12">
        <f>IF(E12&gt;0.0943,1,-E12/0.0943+2)</f>
        <v>1</v>
      </c>
      <c r="G12" s="4">
        <f>C12*F12</f>
        <v>4.2787771689999996</v>
      </c>
      <c r="H12">
        <f>IF(G12&gt;2.5,1,0)</f>
        <v>1</v>
      </c>
      <c r="I12">
        <v>1</v>
      </c>
      <c r="J12" s="1" t="s">
        <v>95</v>
      </c>
      <c r="K12" s="2" t="s">
        <v>96</v>
      </c>
      <c r="L12" s="2" t="s">
        <v>6</v>
      </c>
    </row>
    <row r="13" spans="1:12" x14ac:dyDescent="0.2">
      <c r="A13">
        <v>9</v>
      </c>
      <c r="B13">
        <v>21.22514683</v>
      </c>
      <c r="C13">
        <v>6.9468091320000003</v>
      </c>
      <c r="D13" s="3">
        <f>B13/C13</f>
        <v>3.0553807405226978</v>
      </c>
      <c r="E13">
        <v>0.14429999999999998</v>
      </c>
      <c r="F13">
        <f>IF(E13&gt;0.0943,1,-E13/0.0943+2)</f>
        <v>1</v>
      </c>
      <c r="G13" s="4">
        <f>C13*F13</f>
        <v>6.9468091320000003</v>
      </c>
      <c r="H13">
        <f>IF(G13&gt;2.5,1,0)</f>
        <v>1</v>
      </c>
      <c r="I13">
        <v>1</v>
      </c>
      <c r="J13" s="1" t="s">
        <v>32</v>
      </c>
      <c r="K13" s="2" t="s">
        <v>33</v>
      </c>
      <c r="L13" s="2" t="s">
        <v>6</v>
      </c>
    </row>
    <row r="14" spans="1:12" x14ac:dyDescent="0.2">
      <c r="A14">
        <v>124</v>
      </c>
      <c r="B14">
        <v>36.644703419999999</v>
      </c>
      <c r="C14">
        <v>12.421918720000001</v>
      </c>
      <c r="D14" s="3">
        <f>B14/C14</f>
        <v>2.9500034774015971</v>
      </c>
      <c r="E14">
        <v>6.0700000000000004E-2</v>
      </c>
      <c r="F14">
        <f>IF(E14&gt;0.0943,1,-E14/0.0943+2)</f>
        <v>1.3563096500530221</v>
      </c>
      <c r="G14" s="4">
        <f>C14*F14</f>
        <v>16.847968232110286</v>
      </c>
      <c r="H14">
        <f>IF(G14&gt;2.5,1,0)</f>
        <v>1</v>
      </c>
      <c r="I14">
        <v>1</v>
      </c>
      <c r="J14" s="1" t="s">
        <v>257</v>
      </c>
      <c r="K14" s="2" t="s">
        <v>258</v>
      </c>
      <c r="L14" s="2" t="s">
        <v>9</v>
      </c>
    </row>
    <row r="15" spans="1:12" x14ac:dyDescent="0.2">
      <c r="A15">
        <v>14</v>
      </c>
      <c r="B15">
        <v>11.75406892</v>
      </c>
      <c r="C15">
        <v>4.1065908679999996</v>
      </c>
      <c r="D15" s="3">
        <f>B15/C15</f>
        <v>2.8622449369358507</v>
      </c>
      <c r="E15">
        <v>0.13699999999999998</v>
      </c>
      <c r="F15">
        <f>IF(E15&gt;0.0943,1,-E15/0.0943+2)</f>
        <v>1</v>
      </c>
      <c r="G15" s="4">
        <f>C15*F15</f>
        <v>4.1065908679999996</v>
      </c>
      <c r="H15">
        <f>IF(G15&gt;2.5,1,0)</f>
        <v>1</v>
      </c>
      <c r="I15">
        <v>1</v>
      </c>
      <c r="J15" s="1" t="s">
        <v>42</v>
      </c>
      <c r="K15" s="2" t="s">
        <v>43</v>
      </c>
      <c r="L15" s="2" t="s">
        <v>6</v>
      </c>
    </row>
    <row r="16" spans="1:12" x14ac:dyDescent="0.2">
      <c r="A16">
        <v>96</v>
      </c>
      <c r="B16">
        <v>20.58660841</v>
      </c>
      <c r="C16">
        <v>7.2949680370000003</v>
      </c>
      <c r="D16" s="3">
        <f>B16/C16</f>
        <v>2.8220285963673781</v>
      </c>
      <c r="E16">
        <v>0.15609999999999999</v>
      </c>
      <c r="F16">
        <f>IF(E16&gt;0.0943,1,-E16/0.0943+2)</f>
        <v>1</v>
      </c>
      <c r="G16" s="4">
        <f>C16*F16</f>
        <v>7.2949680370000003</v>
      </c>
      <c r="H16">
        <f>IF(G16&gt;2.5,1,0)</f>
        <v>1</v>
      </c>
      <c r="I16">
        <v>1</v>
      </c>
      <c r="J16" s="1" t="s">
        <v>201</v>
      </c>
      <c r="K16" s="2" t="s">
        <v>202</v>
      </c>
      <c r="L16" s="2" t="s">
        <v>6</v>
      </c>
    </row>
    <row r="17" spans="1:12" x14ac:dyDescent="0.2">
      <c r="A17">
        <v>18</v>
      </c>
      <c r="B17">
        <v>25.47209097</v>
      </c>
      <c r="C17">
        <v>9.4112913240000005</v>
      </c>
      <c r="D17" s="3">
        <f>B17/C17</f>
        <v>2.706545796222767</v>
      </c>
      <c r="E17">
        <v>0.12809999999999999</v>
      </c>
      <c r="F17">
        <f>IF(E17&gt;0.0943,1,-E17/0.0943+2)</f>
        <v>1</v>
      </c>
      <c r="G17" s="4">
        <f>C17*F17</f>
        <v>9.4112913240000005</v>
      </c>
      <c r="H17">
        <f>IF(G17&gt;2.5,1,0)</f>
        <v>1</v>
      </c>
      <c r="I17">
        <v>1</v>
      </c>
      <c r="J17" s="1">
        <v>102900005115984</v>
      </c>
      <c r="K17" s="2" t="s">
        <v>50</v>
      </c>
      <c r="L17" s="2" t="s">
        <v>6</v>
      </c>
    </row>
    <row r="18" spans="1:12" x14ac:dyDescent="0.2">
      <c r="A18">
        <v>202</v>
      </c>
      <c r="B18">
        <v>7.2242465749999996</v>
      </c>
      <c r="C18">
        <v>2.673059361</v>
      </c>
      <c r="D18" s="3">
        <f>B18/C18</f>
        <v>2.7026135971396408</v>
      </c>
      <c r="E18">
        <v>6.5700000000000008E-2</v>
      </c>
      <c r="F18">
        <f>IF(E18&gt;0.0943,1,-E18/0.0943+2)</f>
        <v>1.3032873806998939</v>
      </c>
      <c r="G18" s="4">
        <f>C18*F18</f>
        <v>3.483764533053022</v>
      </c>
      <c r="H18">
        <f>IF(G18&gt;2.5,1,0)</f>
        <v>1</v>
      </c>
      <c r="I18">
        <v>1</v>
      </c>
      <c r="J18" s="1" t="s">
        <v>412</v>
      </c>
      <c r="K18" s="2" t="s">
        <v>413</v>
      </c>
      <c r="L18" s="2" t="s">
        <v>11</v>
      </c>
    </row>
    <row r="19" spans="1:12" x14ac:dyDescent="0.2">
      <c r="A19">
        <v>102</v>
      </c>
      <c r="B19">
        <v>19.788684369999999</v>
      </c>
      <c r="C19">
        <v>7.665557991</v>
      </c>
      <c r="D19" s="3">
        <f>B19/C19</f>
        <v>2.5815060551669626</v>
      </c>
      <c r="E19">
        <v>0.17059999999999997</v>
      </c>
      <c r="F19">
        <f>IF(E19&gt;0.0943,1,-E19/0.0943+2)</f>
        <v>1</v>
      </c>
      <c r="G19" s="4">
        <f>C19*F19</f>
        <v>7.665557991</v>
      </c>
      <c r="H19">
        <f>IF(G19&gt;2.5,1,0)</f>
        <v>1</v>
      </c>
      <c r="I19">
        <v>1</v>
      </c>
      <c r="J19" s="1" t="s">
        <v>213</v>
      </c>
      <c r="K19" s="2" t="s">
        <v>214</v>
      </c>
      <c r="L19" s="2" t="s">
        <v>7</v>
      </c>
    </row>
    <row r="20" spans="1:12" x14ac:dyDescent="0.2">
      <c r="A20">
        <v>157</v>
      </c>
      <c r="B20">
        <v>24.946292239999998</v>
      </c>
      <c r="C20">
        <v>9.8931506850000002</v>
      </c>
      <c r="D20" s="3">
        <f>B20/C20</f>
        <v>2.521572048611731</v>
      </c>
      <c r="E20">
        <v>9.4299999999999995E-2</v>
      </c>
      <c r="F20">
        <f>IF(E20&gt;0.0943,1,-E20/0.0943+2)</f>
        <v>1</v>
      </c>
      <c r="G20" s="4">
        <f>C20*F20</f>
        <v>9.8931506850000002</v>
      </c>
      <c r="H20">
        <f>IF(G20&gt;2.5,1,0)</f>
        <v>1</v>
      </c>
      <c r="I20">
        <v>1</v>
      </c>
      <c r="J20" s="1" t="s">
        <v>323</v>
      </c>
      <c r="K20" s="2" t="s">
        <v>324</v>
      </c>
      <c r="L20" s="2" t="s">
        <v>10</v>
      </c>
    </row>
    <row r="21" spans="1:12" x14ac:dyDescent="0.2">
      <c r="A21">
        <v>125</v>
      </c>
      <c r="B21">
        <v>7.8979838899999999</v>
      </c>
      <c r="C21">
        <v>3.2116557079999999</v>
      </c>
      <c r="D21" s="3">
        <f>B21/C21</f>
        <v>2.4591626899255417</v>
      </c>
      <c r="E21">
        <v>5.0099999999999999E-2</v>
      </c>
      <c r="F21">
        <f>IF(E21&gt;0.0943,1,-E21/0.0943+2)</f>
        <v>1.4687168610816543</v>
      </c>
      <c r="G21" s="4">
        <f>C21*F21</f>
        <v>4.7170128903287383</v>
      </c>
      <c r="H21">
        <f>IF(G21&gt;2.5,1,0)</f>
        <v>1</v>
      </c>
      <c r="I21">
        <v>1</v>
      </c>
      <c r="J21" s="1" t="s">
        <v>259</v>
      </c>
      <c r="K21" s="2" t="s">
        <v>260</v>
      </c>
      <c r="L21" s="2" t="s">
        <v>9</v>
      </c>
    </row>
    <row r="22" spans="1:12" x14ac:dyDescent="0.2">
      <c r="A22">
        <v>50</v>
      </c>
      <c r="B22">
        <v>7.2513232150000002</v>
      </c>
      <c r="C22">
        <v>2.9844684930000001</v>
      </c>
      <c r="D22" s="3">
        <f>B22/C22</f>
        <v>2.4296866366684071</v>
      </c>
      <c r="E22">
        <v>0.1033</v>
      </c>
      <c r="F22">
        <f>IF(E22&gt;0.0943,1,-E22/0.0943+2)</f>
        <v>1</v>
      </c>
      <c r="G22" s="4">
        <f>C22*F22</f>
        <v>2.9844684930000001</v>
      </c>
      <c r="H22">
        <f>IF(G22&gt;2.5,1,0)</f>
        <v>1</v>
      </c>
      <c r="I22">
        <v>1</v>
      </c>
      <c r="J22" s="1" t="s">
        <v>109</v>
      </c>
      <c r="K22" s="2" t="s">
        <v>110</v>
      </c>
      <c r="L22" s="2" t="s">
        <v>6</v>
      </c>
    </row>
    <row r="23" spans="1:12" x14ac:dyDescent="0.2">
      <c r="A23">
        <v>26</v>
      </c>
      <c r="B23">
        <v>11.029164529999999</v>
      </c>
      <c r="C23">
        <v>4.7118109590000001</v>
      </c>
      <c r="D23" s="3">
        <f>B23/C23</f>
        <v>2.3407485202548846</v>
      </c>
      <c r="E23">
        <v>8.4199999999999997E-2</v>
      </c>
      <c r="F23">
        <f>IF(E23&gt;0.0943,1,-E23/0.0943+2)</f>
        <v>1.1071049840933191</v>
      </c>
      <c r="G23" s="4">
        <f>C23*F23</f>
        <v>5.2164693968144222</v>
      </c>
      <c r="H23">
        <f>IF(G23&gt;2.5,1,0)</f>
        <v>1</v>
      </c>
      <c r="I23">
        <v>1</v>
      </c>
      <c r="J23" s="1" t="s">
        <v>62</v>
      </c>
      <c r="K23" s="2" t="s">
        <v>63</v>
      </c>
      <c r="L23" s="2" t="s">
        <v>6</v>
      </c>
    </row>
    <row r="24" spans="1:12" x14ac:dyDescent="0.2">
      <c r="A24">
        <v>106</v>
      </c>
      <c r="B24">
        <v>56.931928480000003</v>
      </c>
      <c r="C24">
        <v>24.794009129999999</v>
      </c>
      <c r="D24" s="3">
        <f>B24/C24</f>
        <v>2.2961969636090074</v>
      </c>
      <c r="E24">
        <v>5.5399999999999998E-2</v>
      </c>
      <c r="F24">
        <f>IF(E24&gt;0.0943,1,-E24/0.0943+2)</f>
        <v>1.4125132555673383</v>
      </c>
      <c r="G24" s="4">
        <f>C24*F24</f>
        <v>35.021866554782605</v>
      </c>
      <c r="H24">
        <f>IF(G24&gt;2.5,1,0)</f>
        <v>1</v>
      </c>
      <c r="I24">
        <v>1</v>
      </c>
      <c r="J24" s="1" t="s">
        <v>221</v>
      </c>
      <c r="K24" s="2" t="s">
        <v>222</v>
      </c>
      <c r="L24" s="2" t="s">
        <v>8</v>
      </c>
    </row>
    <row r="25" spans="1:12" x14ac:dyDescent="0.2">
      <c r="A25">
        <v>148</v>
      </c>
      <c r="B25">
        <v>56.06722199</v>
      </c>
      <c r="C25">
        <v>25.72085023</v>
      </c>
      <c r="D25" s="3">
        <f>B25/C25</f>
        <v>2.1798354832222824</v>
      </c>
      <c r="E25">
        <v>5.7000000000000002E-2</v>
      </c>
      <c r="F25">
        <f>IF(E25&gt;0.0943,1,-E25/0.0943+2)</f>
        <v>1.3955461293743372</v>
      </c>
      <c r="G25" s="4">
        <f>C25*F25</f>
        <v>35.89463298269353</v>
      </c>
      <c r="H25">
        <f>IF(G25&gt;2.5,1,0)</f>
        <v>1</v>
      </c>
      <c r="I25">
        <v>1</v>
      </c>
      <c r="J25" s="1" t="s">
        <v>305</v>
      </c>
      <c r="K25" s="2" t="s">
        <v>306</v>
      </c>
      <c r="L25" s="2" t="s">
        <v>10</v>
      </c>
    </row>
    <row r="26" spans="1:12" x14ac:dyDescent="0.2">
      <c r="A26">
        <v>169</v>
      </c>
      <c r="B26">
        <v>16.13526027</v>
      </c>
      <c r="C26">
        <v>7.5205479449999997</v>
      </c>
      <c r="D26" s="3">
        <f>B26/C26</f>
        <v>2.1454899813154507</v>
      </c>
      <c r="E26">
        <v>9.4299999999999995E-2</v>
      </c>
      <c r="F26">
        <f>IF(E26&gt;0.0943,1,-E26/0.0943+2)</f>
        <v>1</v>
      </c>
      <c r="G26" s="4">
        <f>C26*F26</f>
        <v>7.5205479449999997</v>
      </c>
      <c r="H26">
        <f>IF(G26&gt;2.5,1,0)</f>
        <v>1</v>
      </c>
      <c r="I26">
        <v>1</v>
      </c>
      <c r="J26" s="1" t="s">
        <v>347</v>
      </c>
      <c r="K26" s="2" t="s">
        <v>348</v>
      </c>
      <c r="L26" s="2" t="s">
        <v>10</v>
      </c>
    </row>
    <row r="27" spans="1:12" x14ac:dyDescent="0.2">
      <c r="A27">
        <v>6</v>
      </c>
      <c r="B27">
        <v>12.9811294</v>
      </c>
      <c r="C27">
        <v>6.612569863</v>
      </c>
      <c r="D27" s="3">
        <f>B27/C27</f>
        <v>1.9630990173177094</v>
      </c>
      <c r="E27">
        <v>0.13619999999999999</v>
      </c>
      <c r="F27">
        <f>IF(E27&gt;0.0943,1,-E27/0.0943+2)</f>
        <v>1</v>
      </c>
      <c r="G27" s="4">
        <f>C27*F27</f>
        <v>6.612569863</v>
      </c>
      <c r="H27">
        <f>IF(G27&gt;2.5,1,0)</f>
        <v>1</v>
      </c>
      <c r="I27">
        <v>1</v>
      </c>
      <c r="J27" s="1" t="s">
        <v>26</v>
      </c>
      <c r="K27" s="2" t="s">
        <v>27</v>
      </c>
      <c r="L27" s="2" t="s">
        <v>6</v>
      </c>
    </row>
    <row r="28" spans="1:12" x14ac:dyDescent="0.2">
      <c r="A28">
        <v>39</v>
      </c>
      <c r="B28">
        <v>10.33429653</v>
      </c>
      <c r="C28">
        <v>5.3116968040000003</v>
      </c>
      <c r="D28" s="3">
        <f>B28/C28</f>
        <v>1.9455734977602082</v>
      </c>
      <c r="E28">
        <v>0.15679999999999999</v>
      </c>
      <c r="F28">
        <f>IF(E28&gt;0.0943,1,-E28/0.0943+2)</f>
        <v>1</v>
      </c>
      <c r="G28" s="4">
        <f>C28*F28</f>
        <v>5.3116968040000003</v>
      </c>
      <c r="H28">
        <f>IF(G28&gt;2.5,1,0)</f>
        <v>1</v>
      </c>
      <c r="I28">
        <v>1</v>
      </c>
      <c r="J28" s="1" t="s">
        <v>87</v>
      </c>
      <c r="K28" s="2" t="s">
        <v>88</v>
      </c>
      <c r="L28" s="2" t="s">
        <v>6</v>
      </c>
    </row>
    <row r="29" spans="1:12" x14ac:dyDescent="0.2">
      <c r="A29">
        <v>227</v>
      </c>
      <c r="B29">
        <v>7.1809771690000002</v>
      </c>
      <c r="C29">
        <v>3.8621004569999999</v>
      </c>
      <c r="D29" s="3">
        <f>B29/C29</f>
        <v>1.8593449986482318</v>
      </c>
      <c r="E29">
        <v>2E-3</v>
      </c>
      <c r="F29">
        <f>IF(E29&gt;0.0943,1,-E29/0.0943+2)</f>
        <v>1.9787910922587486</v>
      </c>
      <c r="G29" s="4">
        <f>C29*F29</f>
        <v>7.642289981720042</v>
      </c>
      <c r="H29">
        <f>IF(G29&gt;2.5,1,0)</f>
        <v>1</v>
      </c>
      <c r="I29">
        <v>1</v>
      </c>
      <c r="J29" s="1" t="s">
        <v>462</v>
      </c>
      <c r="K29" s="2" t="s">
        <v>463</v>
      </c>
      <c r="L29" s="2" t="s">
        <v>11</v>
      </c>
    </row>
    <row r="30" spans="1:12" x14ac:dyDescent="0.2">
      <c r="A30">
        <v>4</v>
      </c>
      <c r="B30">
        <v>8.374778311</v>
      </c>
      <c r="C30">
        <v>4.6575899539999996</v>
      </c>
      <c r="D30" s="3">
        <f>B30/C30</f>
        <v>1.7980926603054934</v>
      </c>
      <c r="E30">
        <v>0.1852</v>
      </c>
      <c r="F30">
        <f>IF(E30&gt;0.0943,1,-E30/0.0943+2)</f>
        <v>1</v>
      </c>
      <c r="G30" s="4">
        <f>C30*F30</f>
        <v>4.6575899539999996</v>
      </c>
      <c r="H30">
        <f>IF(G30&gt;2.5,1,0)</f>
        <v>1</v>
      </c>
      <c r="I30">
        <v>1</v>
      </c>
      <c r="J30" s="1" t="s">
        <v>22</v>
      </c>
      <c r="K30" s="2" t="s">
        <v>23</v>
      </c>
      <c r="L30" s="2" t="s">
        <v>6</v>
      </c>
    </row>
    <row r="31" spans="1:12" x14ac:dyDescent="0.2">
      <c r="A31">
        <v>57</v>
      </c>
      <c r="B31">
        <v>23.344949769999999</v>
      </c>
      <c r="C31">
        <v>13.08219178</v>
      </c>
      <c r="D31" s="3">
        <f>B31/C31</f>
        <v>1.7844830715361977</v>
      </c>
      <c r="E31">
        <v>9.4299999999999995E-2</v>
      </c>
      <c r="F31">
        <f>IF(E31&gt;0.0943,1,-E31/0.0943+2)</f>
        <v>1</v>
      </c>
      <c r="G31" s="4">
        <f>C31*F31</f>
        <v>13.08219178</v>
      </c>
      <c r="H31">
        <f>IF(G31&gt;2.5,1,0)</f>
        <v>1</v>
      </c>
      <c r="I31">
        <v>1</v>
      </c>
      <c r="J31" s="1" t="s">
        <v>123</v>
      </c>
      <c r="K31" s="2" t="s">
        <v>124</v>
      </c>
      <c r="L31" s="2" t="s">
        <v>6</v>
      </c>
    </row>
    <row r="32" spans="1:12" x14ac:dyDescent="0.2">
      <c r="A32">
        <v>25</v>
      </c>
      <c r="B32">
        <v>14.483187210000001</v>
      </c>
      <c r="C32">
        <v>8.2027397260000008</v>
      </c>
      <c r="D32" s="3">
        <f>B32/C32</f>
        <v>1.7656524153866586</v>
      </c>
      <c r="E32">
        <v>2.4799999999999999E-2</v>
      </c>
      <c r="F32">
        <f>IF(E32&gt;0.0943,1,-E32/0.0943+2)</f>
        <v>1.7370095440084836</v>
      </c>
      <c r="G32" s="4">
        <f>C32*F32</f>
        <v>14.248237191079536</v>
      </c>
      <c r="H32">
        <f>IF(G32&gt;2.5,1,0)</f>
        <v>1</v>
      </c>
      <c r="I32">
        <v>1</v>
      </c>
      <c r="J32" s="1" t="s">
        <v>60</v>
      </c>
      <c r="K32" s="2" t="s">
        <v>61</v>
      </c>
      <c r="L32" s="2" t="s">
        <v>6</v>
      </c>
    </row>
    <row r="33" spans="1:12" x14ac:dyDescent="0.2">
      <c r="A33">
        <v>58</v>
      </c>
      <c r="B33">
        <v>13.862</v>
      </c>
      <c r="C33">
        <v>8.0803652970000002</v>
      </c>
      <c r="D33" s="3">
        <f>B33/C33</f>
        <v>1.7155165008624733</v>
      </c>
      <c r="E33">
        <v>9.4299999999999995E-2</v>
      </c>
      <c r="F33">
        <f>IF(E33&gt;0.0943,1,-E33/0.0943+2)</f>
        <v>1</v>
      </c>
      <c r="G33" s="4">
        <f>C33*F33</f>
        <v>8.0803652970000002</v>
      </c>
      <c r="H33">
        <f>IF(G33&gt;2.5,1,0)</f>
        <v>1</v>
      </c>
      <c r="I33">
        <v>1</v>
      </c>
      <c r="J33" s="1" t="s">
        <v>125</v>
      </c>
      <c r="K33" s="2" t="s">
        <v>126</v>
      </c>
      <c r="L33" s="2" t="s">
        <v>6</v>
      </c>
    </row>
    <row r="34" spans="1:12" x14ac:dyDescent="0.2">
      <c r="A34">
        <v>162</v>
      </c>
      <c r="B34">
        <v>7.8271232880000001</v>
      </c>
      <c r="C34">
        <v>4.7260273970000002</v>
      </c>
      <c r="D34" s="3">
        <f>B34/C34</f>
        <v>1.656173913204253</v>
      </c>
      <c r="E34">
        <v>9.4299999999999995E-2</v>
      </c>
      <c r="F34">
        <f>IF(E34&gt;0.0943,1,-E34/0.0943+2)</f>
        <v>1</v>
      </c>
      <c r="G34" s="4">
        <f>C34*F34</f>
        <v>4.7260273970000002</v>
      </c>
      <c r="H34">
        <f>IF(G34&gt;2.5,1,0)</f>
        <v>1</v>
      </c>
      <c r="I34">
        <v>1</v>
      </c>
      <c r="J34" s="1" t="s">
        <v>333</v>
      </c>
      <c r="K34" s="2" t="s">
        <v>334</v>
      </c>
      <c r="L34" s="2" t="s">
        <v>10</v>
      </c>
    </row>
    <row r="35" spans="1:12" x14ac:dyDescent="0.2">
      <c r="A35">
        <v>60</v>
      </c>
      <c r="B35">
        <v>9.2379269409999996</v>
      </c>
      <c r="C35">
        <v>5.7917808219999998</v>
      </c>
      <c r="D35" s="3">
        <f>B35/C35</f>
        <v>1.5950063071982734</v>
      </c>
      <c r="E35">
        <v>9.4299999999999995E-2</v>
      </c>
      <c r="F35">
        <f>IF(E35&gt;0.0943,1,-E35/0.0943+2)</f>
        <v>1</v>
      </c>
      <c r="G35" s="4">
        <f>C35*F35</f>
        <v>5.7917808219999998</v>
      </c>
      <c r="H35">
        <f>IF(G35&gt;2.5,1,0)</f>
        <v>1</v>
      </c>
      <c r="I35">
        <v>1</v>
      </c>
      <c r="J35" s="1" t="s">
        <v>129</v>
      </c>
      <c r="K35" s="2" t="s">
        <v>130</v>
      </c>
      <c r="L35" s="2" t="s">
        <v>6</v>
      </c>
    </row>
    <row r="36" spans="1:12" x14ac:dyDescent="0.2">
      <c r="A36">
        <v>241</v>
      </c>
      <c r="B36">
        <v>19.0863105</v>
      </c>
      <c r="C36">
        <v>14.24292237</v>
      </c>
      <c r="D36" s="3">
        <f>B36/C36</f>
        <v>1.3400557837906688</v>
      </c>
      <c r="E36">
        <v>4.5000000000000005E-3</v>
      </c>
      <c r="F36">
        <f>IF(E36&gt;0.0943,1,-E36/0.0943+2)</f>
        <v>1.9522799575821845</v>
      </c>
      <c r="G36" s="4">
        <f>C36*F36</f>
        <v>27.806171880349947</v>
      </c>
      <c r="H36">
        <f>IF(G36&gt;2.5,1,0)</f>
        <v>1</v>
      </c>
      <c r="I36">
        <v>1</v>
      </c>
      <c r="J36" s="1" t="s">
        <v>490</v>
      </c>
      <c r="K36" s="2" t="s">
        <v>491</v>
      </c>
      <c r="L36" s="2" t="s">
        <v>11</v>
      </c>
    </row>
    <row r="37" spans="1:12" x14ac:dyDescent="0.2">
      <c r="A37">
        <v>16</v>
      </c>
      <c r="B37">
        <v>14.534576510000001</v>
      </c>
      <c r="C37">
        <v>17.522573520000002</v>
      </c>
      <c r="D37" s="3">
        <f>B37/C37</f>
        <v>0.82947727360997825</v>
      </c>
      <c r="E37">
        <v>0.22270000000000001</v>
      </c>
      <c r="F37">
        <f>IF(E37&gt;0.0943,1,-E37/0.0943+2)</f>
        <v>1</v>
      </c>
      <c r="G37" s="4">
        <f>C37*F37</f>
        <v>17.522573520000002</v>
      </c>
      <c r="H37">
        <f>IF(G37&gt;2.5,1,0)</f>
        <v>1</v>
      </c>
      <c r="I37">
        <v>1</v>
      </c>
      <c r="J37" s="1" t="s">
        <v>46</v>
      </c>
      <c r="K37" s="2" t="s">
        <v>47</v>
      </c>
      <c r="L37" s="2" t="s">
        <v>6</v>
      </c>
    </row>
    <row r="38" spans="1:12" x14ac:dyDescent="0.2">
      <c r="A38">
        <v>180</v>
      </c>
      <c r="B38">
        <v>65.269887749999995</v>
      </c>
      <c r="C38">
        <v>10.88605205</v>
      </c>
      <c r="D38" s="3">
        <f>B38/C38</f>
        <v>5.9957354098816751</v>
      </c>
      <c r="E38">
        <v>0.13819999999999999</v>
      </c>
      <c r="F38">
        <f>IF(E38&gt;0.0943,1,-E38/0.0943+2)</f>
        <v>1</v>
      </c>
      <c r="G38" s="4">
        <f>C38*F38</f>
        <v>10.88605205</v>
      </c>
      <c r="H38">
        <f>IF(G38&gt;2.5,1,0)</f>
        <v>1</v>
      </c>
      <c r="I38">
        <v>0</v>
      </c>
      <c r="J38" s="1" t="s">
        <v>369</v>
      </c>
      <c r="K38" s="2" t="s">
        <v>370</v>
      </c>
      <c r="L38" s="2" t="s">
        <v>11</v>
      </c>
    </row>
    <row r="39" spans="1:12" x14ac:dyDescent="0.2">
      <c r="A39">
        <v>114</v>
      </c>
      <c r="B39">
        <v>17.816876709999999</v>
      </c>
      <c r="C39">
        <v>5.5269406390000002</v>
      </c>
      <c r="D39" s="3">
        <f>B39/C39</f>
        <v>3.223641771051053</v>
      </c>
      <c r="E39">
        <v>0.11810000000000001</v>
      </c>
      <c r="F39">
        <f>IF(E39&gt;0.0943,1,-E39/0.0943+2)</f>
        <v>1</v>
      </c>
      <c r="G39" s="4">
        <f>C39*F39</f>
        <v>5.5269406390000002</v>
      </c>
      <c r="H39">
        <f>IF(G39&gt;2.5,1,0)</f>
        <v>1</v>
      </c>
      <c r="I39">
        <v>0</v>
      </c>
      <c r="J39" s="1" t="s">
        <v>237</v>
      </c>
      <c r="K39" s="2" t="s">
        <v>238</v>
      </c>
      <c r="L39" s="2" t="s">
        <v>8</v>
      </c>
    </row>
    <row r="40" spans="1:12" x14ac:dyDescent="0.2">
      <c r="A40">
        <v>139</v>
      </c>
      <c r="B40">
        <v>23.702772079999999</v>
      </c>
      <c r="C40">
        <v>8.8613013699999996</v>
      </c>
      <c r="D40" s="3">
        <f>B40/C40</f>
        <v>2.674863554493915</v>
      </c>
      <c r="E40">
        <v>7.0800000000000002E-2</v>
      </c>
      <c r="F40">
        <f>IF(E40&gt;0.0943,1,-E40/0.0943+2)</f>
        <v>1.2492046659597031</v>
      </c>
      <c r="G40" s="4">
        <f>C40*F40</f>
        <v>11.069579017879109</v>
      </c>
      <c r="H40">
        <f>IF(G40&gt;2.5,1,0)</f>
        <v>1</v>
      </c>
      <c r="I40">
        <v>0</v>
      </c>
      <c r="J40" s="1" t="s">
        <v>287</v>
      </c>
      <c r="K40" s="2" t="s">
        <v>288</v>
      </c>
      <c r="L40" s="2" t="s">
        <v>10</v>
      </c>
    </row>
    <row r="41" spans="1:12" x14ac:dyDescent="0.2">
      <c r="A41">
        <v>21</v>
      </c>
      <c r="B41">
        <v>7.0820633239999999</v>
      </c>
      <c r="C41">
        <v>2.6587205479999998</v>
      </c>
      <c r="D41" s="3">
        <f>B41/C41</f>
        <v>2.6637110580603975</v>
      </c>
      <c r="E41">
        <v>0.10640000000000001</v>
      </c>
      <c r="F41">
        <f>IF(E41&gt;0.0943,1,-E41/0.0943+2)</f>
        <v>1</v>
      </c>
      <c r="G41" s="4">
        <f>C41*F41</f>
        <v>2.6587205479999998</v>
      </c>
      <c r="H41">
        <f>IF(G41&gt;2.5,1,0)</f>
        <v>1</v>
      </c>
      <c r="I41">
        <v>0</v>
      </c>
      <c r="J41" s="1">
        <v>102900005116790</v>
      </c>
      <c r="K41" s="2" t="s">
        <v>53</v>
      </c>
      <c r="L41" s="2" t="s">
        <v>6</v>
      </c>
    </row>
    <row r="42" spans="1:12" x14ac:dyDescent="0.2">
      <c r="A42">
        <v>12</v>
      </c>
      <c r="B42">
        <v>9.4331444110000007</v>
      </c>
      <c r="C42">
        <v>3.7535726029999998</v>
      </c>
      <c r="D42" s="3">
        <f>B42/C42</f>
        <v>2.513110950207988</v>
      </c>
      <c r="E42">
        <v>6.2699999999999992E-2</v>
      </c>
      <c r="F42">
        <f>IF(E42&gt;0.0943,1,-E42/0.0943+2)</f>
        <v>1.3351007423117709</v>
      </c>
      <c r="G42" s="4">
        <f>C42*F42</f>
        <v>5.0113975685864256</v>
      </c>
      <c r="H42">
        <f>IF(G42&gt;2.5,1,0)</f>
        <v>1</v>
      </c>
      <c r="I42">
        <v>0</v>
      </c>
      <c r="J42" s="1" t="s">
        <v>38</v>
      </c>
      <c r="K42" s="2" t="s">
        <v>39</v>
      </c>
      <c r="L42" s="2" t="s">
        <v>6</v>
      </c>
    </row>
    <row r="43" spans="1:12" x14ac:dyDescent="0.2">
      <c r="A43">
        <v>27</v>
      </c>
      <c r="B43">
        <v>9.6037757809999995</v>
      </c>
      <c r="C43">
        <v>4.5319214609999996</v>
      </c>
      <c r="D43" s="3">
        <f>B43/C43</f>
        <v>2.1191399417766741</v>
      </c>
      <c r="E43">
        <v>0.11380000000000001</v>
      </c>
      <c r="F43">
        <f>IF(E43&gt;0.0943,1,-E43/0.0943+2)</f>
        <v>1</v>
      </c>
      <c r="G43" s="4">
        <f>C43*F43</f>
        <v>4.5319214609999996</v>
      </c>
      <c r="H43">
        <f>IF(G43&gt;2.5,1,0)</f>
        <v>1</v>
      </c>
      <c r="I43">
        <v>0</v>
      </c>
      <c r="J43" s="1" t="s">
        <v>64</v>
      </c>
      <c r="K43" s="2" t="s">
        <v>65</v>
      </c>
      <c r="L43" s="2" t="s">
        <v>6</v>
      </c>
    </row>
    <row r="44" spans="1:12" x14ac:dyDescent="0.2">
      <c r="A44">
        <v>11</v>
      </c>
      <c r="B44">
        <v>5.6847802559999998</v>
      </c>
      <c r="C44">
        <v>3.5037132419999999</v>
      </c>
      <c r="D44" s="3">
        <f>B44/C44</f>
        <v>1.6225015757154249</v>
      </c>
      <c r="E44">
        <v>0.1217</v>
      </c>
      <c r="F44">
        <f>IF(E44&gt;0.0943,1,-E44/0.0943+2)</f>
        <v>1</v>
      </c>
      <c r="G44" s="4">
        <f>C44*F44</f>
        <v>3.5037132419999999</v>
      </c>
      <c r="H44">
        <f>IF(G44&gt;2.5,1,0)</f>
        <v>1</v>
      </c>
      <c r="I44">
        <v>0</v>
      </c>
      <c r="J44" s="1" t="s">
        <v>36</v>
      </c>
      <c r="K44" s="2" t="s">
        <v>37</v>
      </c>
      <c r="L44" s="2" t="s">
        <v>6</v>
      </c>
    </row>
    <row r="45" spans="1:12" x14ac:dyDescent="0.2">
      <c r="A45">
        <v>84</v>
      </c>
      <c r="B45">
        <v>5.7972237440000001</v>
      </c>
      <c r="C45">
        <v>3.705022831</v>
      </c>
      <c r="D45" s="3">
        <f>B45/C45</f>
        <v>1.5646931229396248</v>
      </c>
      <c r="E45">
        <v>9.4299999999999995E-2</v>
      </c>
      <c r="F45">
        <f>IF(E45&gt;0.0943,1,-E45/0.0943+2)</f>
        <v>1</v>
      </c>
      <c r="G45" s="4">
        <f>C45*F45</f>
        <v>3.705022831</v>
      </c>
      <c r="H45">
        <f>IF(G45&gt;2.5,1,0)</f>
        <v>1</v>
      </c>
      <c r="I45">
        <v>0</v>
      </c>
      <c r="J45" s="1" t="s">
        <v>177</v>
      </c>
      <c r="K45" s="2" t="s">
        <v>178</v>
      </c>
      <c r="L45" s="2" t="s">
        <v>6</v>
      </c>
    </row>
    <row r="46" spans="1:12" x14ac:dyDescent="0.2">
      <c r="A46">
        <v>248</v>
      </c>
      <c r="B46">
        <v>2.5164018260000001</v>
      </c>
      <c r="C46">
        <v>1.6210045660000001</v>
      </c>
      <c r="D46" s="3">
        <f>B46/C46</f>
        <v>1.5523718308884764</v>
      </c>
      <c r="E46">
        <v>1.3000000000000001E-2</v>
      </c>
      <c r="F46">
        <f>IF(E46&gt;0.0943,1,-E46/0.0943+2)</f>
        <v>1.8621420996818663</v>
      </c>
      <c r="G46" s="4">
        <f>C46*F46</f>
        <v>3.0185408461251324</v>
      </c>
      <c r="H46">
        <f>IF(G46&gt;2.5,1,0)</f>
        <v>1</v>
      </c>
      <c r="I46">
        <v>0</v>
      </c>
      <c r="J46" s="1" t="s">
        <v>504</v>
      </c>
      <c r="K46" s="2" t="s">
        <v>505</v>
      </c>
      <c r="L46" s="2" t="s">
        <v>11</v>
      </c>
    </row>
    <row r="47" spans="1:12" x14ac:dyDescent="0.2">
      <c r="A47">
        <v>62</v>
      </c>
      <c r="B47">
        <v>4.351388128</v>
      </c>
      <c r="C47">
        <v>2.8036529680000002</v>
      </c>
      <c r="D47" s="3">
        <f>B47/C47</f>
        <v>1.5520423453492123</v>
      </c>
      <c r="E47">
        <v>9.4299999999999995E-2</v>
      </c>
      <c r="F47">
        <f>IF(E47&gt;0.0943,1,-E47/0.0943+2)</f>
        <v>1</v>
      </c>
      <c r="G47" s="4">
        <f>C47*F47</f>
        <v>2.8036529680000002</v>
      </c>
      <c r="H47">
        <f>IF(G47&gt;2.5,1,0)</f>
        <v>1</v>
      </c>
      <c r="I47">
        <v>0</v>
      </c>
      <c r="J47" s="1" t="s">
        <v>133</v>
      </c>
      <c r="K47" s="2" t="s">
        <v>134</v>
      </c>
      <c r="L47" s="2" t="s">
        <v>6</v>
      </c>
    </row>
    <row r="48" spans="1:12" x14ac:dyDescent="0.2">
      <c r="A48">
        <v>85</v>
      </c>
      <c r="B48">
        <v>9.7614794519999997</v>
      </c>
      <c r="C48">
        <v>6.3296803649999998</v>
      </c>
      <c r="D48" s="3">
        <f>B48/C48</f>
        <v>1.5421757322812304</v>
      </c>
      <c r="E48">
        <v>9.4299999999999995E-2</v>
      </c>
      <c r="F48">
        <f>IF(E48&gt;0.0943,1,-E48/0.0943+2)</f>
        <v>1</v>
      </c>
      <c r="G48" s="4">
        <f>C48*F48</f>
        <v>6.3296803649999998</v>
      </c>
      <c r="H48">
        <f>IF(G48&gt;2.5,1,0)</f>
        <v>1</v>
      </c>
      <c r="I48">
        <v>0</v>
      </c>
      <c r="J48" s="1" t="s">
        <v>179</v>
      </c>
      <c r="K48" s="2" t="s">
        <v>180</v>
      </c>
      <c r="L48" s="2" t="s">
        <v>6</v>
      </c>
    </row>
    <row r="49" spans="1:12" x14ac:dyDescent="0.2">
      <c r="A49">
        <v>80</v>
      </c>
      <c r="B49">
        <v>7.936338804</v>
      </c>
      <c r="C49">
        <v>5.9221333329999997</v>
      </c>
      <c r="D49" s="3">
        <f>B49/C49</f>
        <v>1.340114846752303</v>
      </c>
      <c r="E49">
        <v>9.4299999999999995E-2</v>
      </c>
      <c r="F49">
        <f>IF(E49&gt;0.0943,1,-E49/0.0943+2)</f>
        <v>1</v>
      </c>
      <c r="G49" s="4">
        <f>C49*F49</f>
        <v>5.9221333329999997</v>
      </c>
      <c r="H49">
        <f>IF(G49&gt;2.5,1,0)</f>
        <v>1</v>
      </c>
      <c r="I49">
        <v>0</v>
      </c>
      <c r="J49" s="1" t="s">
        <v>169</v>
      </c>
      <c r="K49" s="2" t="s">
        <v>170</v>
      </c>
      <c r="L49" s="2" t="s">
        <v>6</v>
      </c>
    </row>
    <row r="50" spans="1:12" x14ac:dyDescent="0.2">
      <c r="A50">
        <v>240</v>
      </c>
      <c r="B50">
        <v>3.4214977169999998</v>
      </c>
      <c r="C50">
        <v>2.8995433789999998</v>
      </c>
      <c r="D50" s="3">
        <f>B50/C50</f>
        <v>1.1800125984595591</v>
      </c>
      <c r="E50">
        <v>6.6400000000000001E-2</v>
      </c>
      <c r="F50">
        <f>IF(E50&gt;0.0943,1,-E50/0.0943+2)</f>
        <v>1.295864262990456</v>
      </c>
      <c r="G50" s="4">
        <f>C50*F50</f>
        <v>3.7574146438366913</v>
      </c>
      <c r="H50">
        <f>IF(G50&gt;2.5,1,0)</f>
        <v>1</v>
      </c>
      <c r="I50">
        <v>0</v>
      </c>
      <c r="J50" s="1" t="s">
        <v>488</v>
      </c>
      <c r="K50" s="2" t="s">
        <v>489</v>
      </c>
      <c r="L50" s="2" t="s">
        <v>11</v>
      </c>
    </row>
    <row r="51" spans="1:12" x14ac:dyDescent="0.2">
      <c r="A51">
        <v>170</v>
      </c>
      <c r="B51">
        <v>3.8433478719999998</v>
      </c>
      <c r="C51">
        <v>0.33792968000000001</v>
      </c>
      <c r="D51" s="3">
        <f>B51/C51</f>
        <v>11.373217859999748</v>
      </c>
      <c r="E51">
        <v>9.4299999999999995E-2</v>
      </c>
      <c r="F51">
        <f>IF(E51&gt;0.0943,1,-E51/0.0943+2)</f>
        <v>1</v>
      </c>
      <c r="G51" s="4">
        <f>C51*F51</f>
        <v>0.33792968000000001</v>
      </c>
      <c r="H51">
        <f>IF(G51&gt;2.5,1,0)</f>
        <v>0</v>
      </c>
      <c r="I51">
        <v>1</v>
      </c>
      <c r="J51" s="1" t="s">
        <v>349</v>
      </c>
      <c r="K51" s="2" t="s">
        <v>350</v>
      </c>
      <c r="L51" s="2" t="s">
        <v>10</v>
      </c>
    </row>
    <row r="52" spans="1:12" x14ac:dyDescent="0.2">
      <c r="A52">
        <v>140</v>
      </c>
      <c r="B52">
        <v>2.2797592149999999</v>
      </c>
      <c r="C52">
        <v>0.24035799099999999</v>
      </c>
      <c r="D52" s="3">
        <f>B52/C52</f>
        <v>9.4848488519776311</v>
      </c>
      <c r="E52">
        <v>0.1598</v>
      </c>
      <c r="F52">
        <f>IF(E52&gt;0.0943,1,-E52/0.0943+2)</f>
        <v>1</v>
      </c>
      <c r="G52" s="4">
        <f>C52*F52</f>
        <v>0.24035799099999999</v>
      </c>
      <c r="H52">
        <f>IF(G52&gt;2.5,1,0)</f>
        <v>0</v>
      </c>
      <c r="I52">
        <v>1</v>
      </c>
      <c r="J52" s="1" t="s">
        <v>289</v>
      </c>
      <c r="K52" s="2" t="s">
        <v>290</v>
      </c>
      <c r="L52" s="2" t="s">
        <v>10</v>
      </c>
    </row>
    <row r="53" spans="1:12" x14ac:dyDescent="0.2">
      <c r="A53">
        <v>122</v>
      </c>
      <c r="B53">
        <v>6.2188882469999998</v>
      </c>
      <c r="C53">
        <v>0.68087123299999996</v>
      </c>
      <c r="D53" s="3">
        <f>B53/C53</f>
        <v>9.133721540266631</v>
      </c>
      <c r="E53">
        <v>0.24050000000000002</v>
      </c>
      <c r="F53">
        <f>IF(E53&gt;0.0943,1,-E53/0.0943+2)</f>
        <v>1</v>
      </c>
      <c r="G53" s="4">
        <f>C53*F53</f>
        <v>0.68087123299999996</v>
      </c>
      <c r="H53">
        <f>IF(G53&gt;2.5,1,0)</f>
        <v>0</v>
      </c>
      <c r="I53">
        <v>1</v>
      </c>
      <c r="J53" s="1" t="s">
        <v>253</v>
      </c>
      <c r="K53" s="2" t="s">
        <v>254</v>
      </c>
      <c r="L53" s="2" t="s">
        <v>8</v>
      </c>
    </row>
    <row r="54" spans="1:12" x14ac:dyDescent="0.2">
      <c r="A54">
        <v>134</v>
      </c>
      <c r="B54">
        <v>2.598167498</v>
      </c>
      <c r="C54">
        <v>0.40054155299999999</v>
      </c>
      <c r="D54" s="3">
        <f>B54/C54</f>
        <v>6.4866366012217469</v>
      </c>
      <c r="E54">
        <v>6.7299999999999999E-2</v>
      </c>
      <c r="F54">
        <f>IF(E54&gt;0.0943,1,-E54/0.0943+2)</f>
        <v>1.2863202545068928</v>
      </c>
      <c r="G54" s="4">
        <f>C54*F54</f>
        <v>0.51522471239554612</v>
      </c>
      <c r="H54">
        <f>IF(G54&gt;2.5,1,0)</f>
        <v>0</v>
      </c>
      <c r="I54">
        <v>1</v>
      </c>
      <c r="J54" s="1" t="s">
        <v>277</v>
      </c>
      <c r="K54" s="2" t="s">
        <v>278</v>
      </c>
      <c r="L54" s="2" t="s">
        <v>10</v>
      </c>
    </row>
    <row r="55" spans="1:12" x14ac:dyDescent="0.2">
      <c r="A55">
        <v>131</v>
      </c>
      <c r="B55">
        <v>1.726452621</v>
      </c>
      <c r="C55">
        <v>0.27137716899999997</v>
      </c>
      <c r="D55" s="3">
        <f>B55/C55</f>
        <v>6.3618197041476252</v>
      </c>
      <c r="E55">
        <v>9.4299999999999995E-2</v>
      </c>
      <c r="F55">
        <f>IF(E55&gt;0.0943,1,-E55/0.0943+2)</f>
        <v>1</v>
      </c>
      <c r="G55" s="4">
        <f>C55*F55</f>
        <v>0.27137716899999997</v>
      </c>
      <c r="H55">
        <f>IF(G55&gt;2.5,1,0)</f>
        <v>0</v>
      </c>
      <c r="I55">
        <v>1</v>
      </c>
      <c r="J55" s="1" t="s">
        <v>271</v>
      </c>
      <c r="K55" s="2" t="s">
        <v>272</v>
      </c>
      <c r="L55" s="2" t="s">
        <v>9</v>
      </c>
    </row>
    <row r="56" spans="1:12" x14ac:dyDescent="0.2">
      <c r="A56">
        <v>118</v>
      </c>
      <c r="B56">
        <v>2.5768383560000001</v>
      </c>
      <c r="C56">
        <v>0.41067031999999998</v>
      </c>
      <c r="D56" s="3">
        <f>B56/C56</f>
        <v>6.2747129035280667</v>
      </c>
      <c r="E56">
        <v>9.4299999999999995E-2</v>
      </c>
      <c r="F56">
        <f>IF(E56&gt;0.0943,1,-E56/0.0943+2)</f>
        <v>1</v>
      </c>
      <c r="G56" s="4">
        <f>C56*F56</f>
        <v>0.41067031999999998</v>
      </c>
      <c r="H56">
        <f>IF(G56&gt;2.5,1,0)</f>
        <v>0</v>
      </c>
      <c r="I56">
        <v>1</v>
      </c>
      <c r="J56" s="1" t="s">
        <v>245</v>
      </c>
      <c r="K56" s="2" t="s">
        <v>246</v>
      </c>
      <c r="L56" s="2" t="s">
        <v>8</v>
      </c>
    </row>
    <row r="57" spans="1:12" x14ac:dyDescent="0.2">
      <c r="A57">
        <v>176</v>
      </c>
      <c r="B57">
        <v>4.3964219360000003</v>
      </c>
      <c r="C57">
        <v>0.70247305900000001</v>
      </c>
      <c r="D57" s="3">
        <f>B57/C57</f>
        <v>6.2584918804693981</v>
      </c>
      <c r="E57">
        <v>9.4299999999999995E-2</v>
      </c>
      <c r="F57">
        <f>IF(E57&gt;0.0943,1,-E57/0.0943+2)</f>
        <v>1</v>
      </c>
      <c r="G57" s="4">
        <f>C57*F57</f>
        <v>0.70247305900000001</v>
      </c>
      <c r="H57">
        <f>IF(G57&gt;2.5,1,0)</f>
        <v>0</v>
      </c>
      <c r="I57">
        <v>1</v>
      </c>
      <c r="J57" s="1" t="s">
        <v>361</v>
      </c>
      <c r="K57" s="2" t="s">
        <v>362</v>
      </c>
      <c r="L57" s="2" t="s">
        <v>10</v>
      </c>
    </row>
    <row r="58" spans="1:12" x14ac:dyDescent="0.2">
      <c r="A58">
        <v>33</v>
      </c>
      <c r="B58">
        <v>4.0714118450000001</v>
      </c>
      <c r="C58">
        <v>0.66905479499999998</v>
      </c>
      <c r="D58" s="3">
        <f>B58/C58</f>
        <v>6.0853189834772801</v>
      </c>
      <c r="E58">
        <v>0.2616</v>
      </c>
      <c r="F58">
        <f>IF(E58&gt;0.0943,1,-E58/0.0943+2)</f>
        <v>1</v>
      </c>
      <c r="G58" s="4">
        <f>C58*F58</f>
        <v>0.66905479499999998</v>
      </c>
      <c r="H58">
        <f>IF(G58&gt;2.5,1,0)</f>
        <v>0</v>
      </c>
      <c r="I58">
        <v>1</v>
      </c>
      <c r="J58" s="1" t="s">
        <v>75</v>
      </c>
      <c r="K58" s="2" t="s">
        <v>76</v>
      </c>
      <c r="L58" s="2" t="s">
        <v>6</v>
      </c>
    </row>
    <row r="59" spans="1:12" x14ac:dyDescent="0.2">
      <c r="A59">
        <v>107</v>
      </c>
      <c r="B59">
        <v>6.0210893060000004</v>
      </c>
      <c r="C59">
        <v>1.0773077630000001</v>
      </c>
      <c r="D59" s="3">
        <f>B59/C59</f>
        <v>5.5890150547443884</v>
      </c>
      <c r="E59">
        <v>0.29249999999999998</v>
      </c>
      <c r="F59">
        <f>IF(E59&gt;0.0943,1,-E59/0.0943+2)</f>
        <v>1</v>
      </c>
      <c r="G59" s="4">
        <f>C59*F59</f>
        <v>1.0773077630000001</v>
      </c>
      <c r="H59">
        <f>IF(G59&gt;2.5,1,0)</f>
        <v>0</v>
      </c>
      <c r="I59">
        <v>1</v>
      </c>
      <c r="J59" s="1" t="s">
        <v>223</v>
      </c>
      <c r="K59" s="2" t="s">
        <v>224</v>
      </c>
      <c r="L59" s="2" t="s">
        <v>8</v>
      </c>
    </row>
    <row r="60" spans="1:12" x14ac:dyDescent="0.2">
      <c r="A60">
        <v>178</v>
      </c>
      <c r="B60">
        <v>11.103909890000001</v>
      </c>
      <c r="C60">
        <v>2.0271972599999999</v>
      </c>
      <c r="D60" s="3">
        <f>B60/C60</f>
        <v>5.4774688724668072</v>
      </c>
      <c r="E60">
        <v>7.8E-2</v>
      </c>
      <c r="F60">
        <f>IF(E60&gt;0.0943,1,-E60/0.0943+2)</f>
        <v>1.1728525980911981</v>
      </c>
      <c r="G60" s="4">
        <f>C60*F60</f>
        <v>2.3776035732343579</v>
      </c>
      <c r="H60">
        <f>IF(G60&gt;2.5,1,0)</f>
        <v>0</v>
      </c>
      <c r="I60">
        <v>1</v>
      </c>
      <c r="J60" s="1" t="s">
        <v>365</v>
      </c>
      <c r="K60" s="2" t="s">
        <v>366</v>
      </c>
      <c r="L60" s="2" t="s">
        <v>10</v>
      </c>
    </row>
    <row r="61" spans="1:12" x14ac:dyDescent="0.2">
      <c r="A61">
        <v>113</v>
      </c>
      <c r="B61">
        <v>0.22700626500000001</v>
      </c>
      <c r="C61">
        <v>4.6406392999999997E-2</v>
      </c>
      <c r="D61" s="3">
        <f>B61/C61</f>
        <v>4.8917024212590716</v>
      </c>
      <c r="E61">
        <v>0.12689999999999999</v>
      </c>
      <c r="F61">
        <f>IF(E61&gt;0.0943,1,-E61/0.0943+2)</f>
        <v>1</v>
      </c>
      <c r="G61" s="4">
        <f>C61*F61</f>
        <v>4.6406392999999997E-2</v>
      </c>
      <c r="H61">
        <f>IF(G61&gt;2.5,1,0)</f>
        <v>0</v>
      </c>
      <c r="I61">
        <v>1</v>
      </c>
      <c r="J61" s="1" t="s">
        <v>235</v>
      </c>
      <c r="K61" s="2" t="s">
        <v>236</v>
      </c>
      <c r="L61" s="2" t="s">
        <v>8</v>
      </c>
    </row>
    <row r="62" spans="1:12" x14ac:dyDescent="0.2">
      <c r="A62">
        <v>109</v>
      </c>
      <c r="B62">
        <v>0.54592195399999999</v>
      </c>
      <c r="C62">
        <v>0.11545388099999999</v>
      </c>
      <c r="D62" s="3">
        <f>B62/C62</f>
        <v>4.7284850822814697</v>
      </c>
      <c r="E62">
        <v>9.6099999999999991E-2</v>
      </c>
      <c r="F62">
        <f>IF(E62&gt;0.0943,1,-E62/0.0943+2)</f>
        <v>1</v>
      </c>
      <c r="G62" s="4">
        <f>C62*F62</f>
        <v>0.11545388099999999</v>
      </c>
      <c r="H62">
        <f>IF(G62&gt;2.5,1,0)</f>
        <v>0</v>
      </c>
      <c r="I62">
        <v>1</v>
      </c>
      <c r="J62" s="1" t="s">
        <v>227</v>
      </c>
      <c r="K62" s="2" t="s">
        <v>228</v>
      </c>
      <c r="L62" s="2" t="s">
        <v>8</v>
      </c>
    </row>
    <row r="63" spans="1:12" x14ac:dyDescent="0.2">
      <c r="A63">
        <v>110</v>
      </c>
      <c r="B63">
        <v>0.35720750699999998</v>
      </c>
      <c r="C63">
        <v>9.1752510999999995E-2</v>
      </c>
      <c r="D63" s="3">
        <f>B63/C63</f>
        <v>3.893163283563978</v>
      </c>
      <c r="E63">
        <v>0.1663</v>
      </c>
      <c r="F63">
        <f>IF(E63&gt;0.0943,1,-E63/0.0943+2)</f>
        <v>1</v>
      </c>
      <c r="G63" s="4">
        <f>C63*F63</f>
        <v>9.1752510999999995E-2</v>
      </c>
      <c r="H63">
        <f>IF(G63&gt;2.5,1,0)</f>
        <v>0</v>
      </c>
      <c r="I63">
        <v>1</v>
      </c>
      <c r="J63" s="1" t="s">
        <v>229</v>
      </c>
      <c r="K63" s="2" t="s">
        <v>230</v>
      </c>
      <c r="L63" s="2" t="s">
        <v>8</v>
      </c>
    </row>
    <row r="64" spans="1:12" x14ac:dyDescent="0.2">
      <c r="A64">
        <v>15</v>
      </c>
      <c r="B64">
        <v>4.516933699</v>
      </c>
      <c r="C64">
        <v>1.4307214610000001</v>
      </c>
      <c r="D64" s="3">
        <f>B64/C64</f>
        <v>3.15710207900488</v>
      </c>
      <c r="E64">
        <v>7.6100000000000001E-2</v>
      </c>
      <c r="F64">
        <f>IF(E64&gt;0.0943,1,-E64/0.0943+2)</f>
        <v>1.1930010604453871</v>
      </c>
      <c r="G64" s="4">
        <f>C64*F64</f>
        <v>1.7068522201749736</v>
      </c>
      <c r="H64">
        <f>IF(G64&gt;2.5,1,0)</f>
        <v>0</v>
      </c>
      <c r="I64">
        <v>1</v>
      </c>
      <c r="J64" s="1" t="s">
        <v>44</v>
      </c>
      <c r="K64" s="2" t="s">
        <v>45</v>
      </c>
      <c r="L64" s="2" t="s">
        <v>6</v>
      </c>
    </row>
    <row r="65" spans="1:12" x14ac:dyDescent="0.2">
      <c r="A65">
        <v>182</v>
      </c>
      <c r="B65">
        <v>7.2513779630000004</v>
      </c>
      <c r="C65">
        <v>2.3223369859999998</v>
      </c>
      <c r="D65" s="3">
        <f>B65/C65</f>
        <v>3.122448639759984</v>
      </c>
      <c r="E65">
        <v>0.11599999999999999</v>
      </c>
      <c r="F65">
        <f>IF(E65&gt;0.0943,1,-E65/0.0943+2)</f>
        <v>1</v>
      </c>
      <c r="G65" s="4">
        <f>C65*F65</f>
        <v>2.3223369859999998</v>
      </c>
      <c r="H65">
        <f>IF(G65&gt;2.5,1,0)</f>
        <v>0</v>
      </c>
      <c r="I65">
        <v>1</v>
      </c>
      <c r="J65" s="1">
        <v>102900005116837</v>
      </c>
      <c r="K65" s="2" t="s">
        <v>373</v>
      </c>
      <c r="L65" s="2" t="s">
        <v>11</v>
      </c>
    </row>
    <row r="66" spans="1:12" x14ac:dyDescent="0.2">
      <c r="A66">
        <v>133</v>
      </c>
      <c r="B66">
        <v>2.889199224</v>
      </c>
      <c r="C66">
        <v>0.95679360700000005</v>
      </c>
      <c r="D66" s="3">
        <f>B66/C66</f>
        <v>3.0196681947520578</v>
      </c>
      <c r="E66">
        <v>6.7099999999999993E-2</v>
      </c>
      <c r="F66">
        <f>IF(E66&gt;0.0943,1,-E66/0.0943+2)</f>
        <v>1.2884411452810181</v>
      </c>
      <c r="G66" s="4">
        <f>C66*F66</f>
        <v>1.2327722508006365</v>
      </c>
      <c r="H66">
        <f>IF(G66&gt;2.5,1,0)</f>
        <v>0</v>
      </c>
      <c r="I66">
        <v>1</v>
      </c>
      <c r="J66" s="1" t="s">
        <v>275</v>
      </c>
      <c r="K66" s="2" t="s">
        <v>276</v>
      </c>
      <c r="L66" s="2" t="s">
        <v>9</v>
      </c>
    </row>
    <row r="67" spans="1:12" x14ac:dyDescent="0.2">
      <c r="A67">
        <v>230</v>
      </c>
      <c r="B67">
        <v>0.87547945199999999</v>
      </c>
      <c r="C67">
        <v>0.33881278500000001</v>
      </c>
      <c r="D67" s="3">
        <f>B67/C67</f>
        <v>2.5839622669492828</v>
      </c>
      <c r="E67">
        <v>8.3999999999999995E-3</v>
      </c>
      <c r="F67">
        <f>IF(E67&gt;0.0943,1,-E67/0.0943+2)</f>
        <v>1.9109225874867444</v>
      </c>
      <c r="G67" s="4">
        <f>C67*F67</f>
        <v>0.64744500378579006</v>
      </c>
      <c r="H67">
        <f>IF(G67&gt;2.5,1,0)</f>
        <v>0</v>
      </c>
      <c r="I67">
        <v>1</v>
      </c>
      <c r="J67" s="1" t="s">
        <v>468</v>
      </c>
      <c r="K67" s="2" t="s">
        <v>469</v>
      </c>
      <c r="L67" s="2" t="s">
        <v>11</v>
      </c>
    </row>
    <row r="68" spans="1:12" x14ac:dyDescent="0.2">
      <c r="A68">
        <v>67</v>
      </c>
      <c r="B68">
        <v>6.3424657999999995E-2</v>
      </c>
      <c r="C68">
        <v>2.6484018000000002E-2</v>
      </c>
      <c r="D68" s="3">
        <f>B68/C68</f>
        <v>2.3948276277413796</v>
      </c>
      <c r="E68">
        <v>0.10339999999999999</v>
      </c>
      <c r="F68">
        <f>IF(E68&gt;0.0943,1,-E68/0.0943+2)</f>
        <v>1</v>
      </c>
      <c r="G68" s="4">
        <f>C68*F68</f>
        <v>2.6484018000000002E-2</v>
      </c>
      <c r="H68">
        <f>IF(G68&gt;2.5,1,0)</f>
        <v>0</v>
      </c>
      <c r="I68">
        <v>1</v>
      </c>
      <c r="J68" s="1" t="s">
        <v>143</v>
      </c>
      <c r="K68" s="2" t="s">
        <v>144</v>
      </c>
      <c r="L68" s="2" t="s">
        <v>6</v>
      </c>
    </row>
    <row r="69" spans="1:12" x14ac:dyDescent="0.2">
      <c r="A69">
        <v>218</v>
      </c>
      <c r="B69">
        <v>2.425232877</v>
      </c>
      <c r="C69">
        <v>1.012785388</v>
      </c>
      <c r="D69" s="3">
        <f>B69/C69</f>
        <v>2.3946167724528822</v>
      </c>
      <c r="E69">
        <v>9.4299999999999995E-2</v>
      </c>
      <c r="F69">
        <f>IF(E69&gt;0.0943,1,-E69/0.0943+2)</f>
        <v>1</v>
      </c>
      <c r="G69" s="4">
        <f>C69*F69</f>
        <v>1.012785388</v>
      </c>
      <c r="H69">
        <f>IF(G69&gt;2.5,1,0)</f>
        <v>0</v>
      </c>
      <c r="I69">
        <v>1</v>
      </c>
      <c r="J69" s="1" t="s">
        <v>444</v>
      </c>
      <c r="K69" s="2" t="s">
        <v>445</v>
      </c>
      <c r="L69" s="2" t="s">
        <v>11</v>
      </c>
    </row>
    <row r="70" spans="1:12" x14ac:dyDescent="0.2">
      <c r="A70">
        <v>173</v>
      </c>
      <c r="B70">
        <v>4.0225479450000003</v>
      </c>
      <c r="C70">
        <v>1.7059360729999999</v>
      </c>
      <c r="D70" s="3">
        <f>B70/C70</f>
        <v>2.3579710920386878</v>
      </c>
      <c r="E70">
        <v>9.4299999999999995E-2</v>
      </c>
      <c r="F70">
        <f>IF(E70&gt;0.0943,1,-E70/0.0943+2)</f>
        <v>1</v>
      </c>
      <c r="G70" s="4">
        <f>C70*F70</f>
        <v>1.7059360729999999</v>
      </c>
      <c r="H70">
        <f>IF(G70&gt;2.5,1,0)</f>
        <v>0</v>
      </c>
      <c r="I70">
        <v>1</v>
      </c>
      <c r="J70" s="1" t="s">
        <v>355</v>
      </c>
      <c r="K70" s="2" t="s">
        <v>356</v>
      </c>
      <c r="L70" s="2" t="s">
        <v>10</v>
      </c>
    </row>
    <row r="71" spans="1:12" x14ac:dyDescent="0.2">
      <c r="A71">
        <v>167</v>
      </c>
      <c r="B71">
        <v>4.4230776260000004</v>
      </c>
      <c r="C71">
        <v>2.1068493149999998</v>
      </c>
      <c r="D71" s="3">
        <f>B71/C71</f>
        <v>2.0993801476495251</v>
      </c>
      <c r="E71">
        <v>9.4299999999999995E-2</v>
      </c>
      <c r="F71">
        <f>IF(E71&gt;0.0943,1,-E71/0.0943+2)</f>
        <v>1</v>
      </c>
      <c r="G71" s="4">
        <f>C71*F71</f>
        <v>2.1068493149999998</v>
      </c>
      <c r="H71">
        <f>IF(G71&gt;2.5,1,0)</f>
        <v>0</v>
      </c>
      <c r="I71">
        <v>1</v>
      </c>
      <c r="J71" s="1" t="s">
        <v>343</v>
      </c>
      <c r="K71" s="2" t="s">
        <v>344</v>
      </c>
      <c r="L71" s="2" t="s">
        <v>10</v>
      </c>
    </row>
    <row r="72" spans="1:12" x14ac:dyDescent="0.2">
      <c r="A72">
        <v>175</v>
      </c>
      <c r="B72">
        <v>1.7196164380000001</v>
      </c>
      <c r="C72">
        <v>1.1479452050000001</v>
      </c>
      <c r="D72" s="3">
        <f>B72/C72</f>
        <v>1.497995227045702</v>
      </c>
      <c r="E72">
        <v>9.4299999999999995E-2</v>
      </c>
      <c r="F72">
        <f>IF(E72&gt;0.0943,1,-E72/0.0943+2)</f>
        <v>1</v>
      </c>
      <c r="G72" s="4">
        <f>C72*F72</f>
        <v>1.1479452050000001</v>
      </c>
      <c r="H72">
        <f>IF(G72&gt;2.5,1,0)</f>
        <v>0</v>
      </c>
      <c r="I72">
        <v>1</v>
      </c>
      <c r="J72" s="1" t="s">
        <v>359</v>
      </c>
      <c r="K72" s="2" t="s">
        <v>360</v>
      </c>
      <c r="L72" s="2" t="s">
        <v>10</v>
      </c>
    </row>
    <row r="73" spans="1:12" x14ac:dyDescent="0.2">
      <c r="A73">
        <v>93</v>
      </c>
      <c r="B73">
        <v>3.5232877000000003E-2</v>
      </c>
      <c r="C73">
        <v>2.4657533999999998E-2</v>
      </c>
      <c r="D73" s="3">
        <f>B73/C73</f>
        <v>1.4288889148444448</v>
      </c>
      <c r="E73">
        <v>9.4299999999999995E-2</v>
      </c>
      <c r="F73">
        <f>IF(E73&gt;0.0943,1,-E73/0.0943+2)</f>
        <v>1</v>
      </c>
      <c r="G73" s="4">
        <f>C73*F73</f>
        <v>2.4657533999999998E-2</v>
      </c>
      <c r="H73">
        <f>IF(G73&gt;2.5,1,0)</f>
        <v>0</v>
      </c>
      <c r="I73">
        <v>1</v>
      </c>
      <c r="J73" s="1" t="s">
        <v>195</v>
      </c>
      <c r="K73" s="2" t="s">
        <v>196</v>
      </c>
      <c r="L73" s="2" t="s">
        <v>6</v>
      </c>
    </row>
    <row r="74" spans="1:12" x14ac:dyDescent="0.2">
      <c r="A74">
        <v>247</v>
      </c>
      <c r="B74">
        <v>1.132328767</v>
      </c>
      <c r="C74">
        <v>1.1899543379999999</v>
      </c>
      <c r="D74" s="3">
        <f>B74/C74</f>
        <v>0.95157329221820952</v>
      </c>
      <c r="E74">
        <v>0</v>
      </c>
      <c r="F74">
        <f>IF(E74&gt;0.0943,1,-E74/0.0943+2)</f>
        <v>2</v>
      </c>
      <c r="G74" s="4">
        <f>C74*F74</f>
        <v>2.3799086759999999</v>
      </c>
      <c r="H74">
        <f>IF(G74&gt;2.5,1,0)</f>
        <v>0</v>
      </c>
      <c r="I74">
        <v>1</v>
      </c>
      <c r="J74" s="1" t="s">
        <v>502</v>
      </c>
      <c r="K74" s="2" t="s">
        <v>503</v>
      </c>
      <c r="L74" s="2" t="s">
        <v>11</v>
      </c>
    </row>
    <row r="75" spans="1:12" x14ac:dyDescent="0.2">
      <c r="A75">
        <v>214</v>
      </c>
      <c r="B75">
        <v>0.44304109600000002</v>
      </c>
      <c r="C75">
        <v>0.676712329</v>
      </c>
      <c r="D75" s="3">
        <f>B75/C75</f>
        <v>0.65469635621194666</v>
      </c>
      <c r="E75">
        <v>9.4299999999999995E-2</v>
      </c>
      <c r="F75">
        <f>IF(E75&gt;0.0943,1,-E75/0.0943+2)</f>
        <v>1</v>
      </c>
      <c r="G75" s="4">
        <f>C75*F75</f>
        <v>0.676712329</v>
      </c>
      <c r="H75">
        <f>IF(G75&gt;2.5,1,0)</f>
        <v>0</v>
      </c>
      <c r="I75">
        <v>1</v>
      </c>
      <c r="J75" s="1" t="s">
        <v>436</v>
      </c>
      <c r="K75" s="2" t="s">
        <v>437</v>
      </c>
      <c r="L75" s="2" t="s">
        <v>11</v>
      </c>
    </row>
    <row r="76" spans="1:12" x14ac:dyDescent="0.2">
      <c r="A76">
        <v>198</v>
      </c>
      <c r="B76">
        <v>0</v>
      </c>
      <c r="C76">
        <v>0</v>
      </c>
      <c r="D76" s="3" t="e">
        <f>B76/C76</f>
        <v>#DIV/0!</v>
      </c>
      <c r="E76">
        <v>0.1193</v>
      </c>
      <c r="F76">
        <f>IF(E76&gt;0.0943,1,-E76/0.0943+2)</f>
        <v>1</v>
      </c>
      <c r="G76" s="4">
        <f>C76*F76</f>
        <v>0</v>
      </c>
      <c r="H76">
        <f>IF(G76&gt;2.5,1,0)</f>
        <v>0</v>
      </c>
      <c r="I76">
        <v>0</v>
      </c>
      <c r="J76" s="1" t="s">
        <v>404</v>
      </c>
      <c r="K76" s="2" t="s">
        <v>405</v>
      </c>
      <c r="L76" s="2" t="s">
        <v>11</v>
      </c>
    </row>
    <row r="77" spans="1:12" x14ac:dyDescent="0.2">
      <c r="A77">
        <v>163</v>
      </c>
      <c r="B77">
        <v>0</v>
      </c>
      <c r="C77">
        <v>0</v>
      </c>
      <c r="D77" s="3" t="e">
        <f>B77/C77</f>
        <v>#DIV/0!</v>
      </c>
      <c r="E77">
        <v>9.4299999999999995E-2</v>
      </c>
      <c r="F77">
        <f>IF(E77&gt;0.0943,1,-E77/0.0943+2)</f>
        <v>1</v>
      </c>
      <c r="G77" s="4">
        <f>C77*F77</f>
        <v>0</v>
      </c>
      <c r="H77">
        <f>IF(G77&gt;2.5,1,0)</f>
        <v>0</v>
      </c>
      <c r="I77">
        <v>0</v>
      </c>
      <c r="J77" s="1" t="s">
        <v>335</v>
      </c>
      <c r="K77" s="2" t="s">
        <v>336</v>
      </c>
      <c r="L77" s="2" t="s">
        <v>10</v>
      </c>
    </row>
    <row r="78" spans="1:12" x14ac:dyDescent="0.2">
      <c r="A78">
        <v>150</v>
      </c>
      <c r="B78">
        <v>0</v>
      </c>
      <c r="C78">
        <v>0</v>
      </c>
      <c r="D78" s="3" t="e">
        <f>B78/C78</f>
        <v>#DIV/0!</v>
      </c>
      <c r="E78">
        <v>8.7799999999999989E-2</v>
      </c>
      <c r="F78">
        <f>IF(E78&gt;0.0943,1,-E78/0.0943+2)</f>
        <v>1.0689289501590669</v>
      </c>
      <c r="G78" s="4">
        <f>C78*F78</f>
        <v>0</v>
      </c>
      <c r="H78">
        <f>IF(G78&gt;2.5,1,0)</f>
        <v>0</v>
      </c>
      <c r="I78">
        <v>0</v>
      </c>
      <c r="J78" s="1" t="s">
        <v>309</v>
      </c>
      <c r="K78" s="2" t="s">
        <v>310</v>
      </c>
      <c r="L78" s="2" t="s">
        <v>10</v>
      </c>
    </row>
    <row r="79" spans="1:12" x14ac:dyDescent="0.2">
      <c r="A79">
        <v>105</v>
      </c>
      <c r="B79">
        <v>0</v>
      </c>
      <c r="C79">
        <v>0</v>
      </c>
      <c r="D79" s="3" t="e">
        <f>B79/C79</f>
        <v>#DIV/0!</v>
      </c>
      <c r="E79">
        <v>0.1532</v>
      </c>
      <c r="F79">
        <f>IF(E79&gt;0.0943,1,-E79/0.0943+2)</f>
        <v>1</v>
      </c>
      <c r="G79" s="4">
        <f>C79*F79</f>
        <v>0</v>
      </c>
      <c r="H79">
        <f>IF(G79&gt;2.5,1,0)</f>
        <v>0</v>
      </c>
      <c r="I79">
        <v>0</v>
      </c>
      <c r="J79" s="1" t="s">
        <v>219</v>
      </c>
      <c r="K79" s="2" t="s">
        <v>220</v>
      </c>
      <c r="L79" s="2" t="s">
        <v>8</v>
      </c>
    </row>
    <row r="80" spans="1:12" x14ac:dyDescent="0.2">
      <c r="A80">
        <v>20</v>
      </c>
      <c r="B80">
        <v>0</v>
      </c>
      <c r="C80">
        <v>0</v>
      </c>
      <c r="D80" s="3" t="e">
        <f>B80/C80</f>
        <v>#DIV/0!</v>
      </c>
      <c r="E80">
        <v>0.10460000000000001</v>
      </c>
      <c r="F80">
        <f>IF(E80&gt;0.0943,1,-E80/0.0943+2)</f>
        <v>1</v>
      </c>
      <c r="G80" s="4">
        <f>C80*F80</f>
        <v>0</v>
      </c>
      <c r="H80">
        <f>IF(G80&gt;2.5,1,0)</f>
        <v>0</v>
      </c>
      <c r="I80">
        <v>0</v>
      </c>
      <c r="J80" s="1">
        <v>102900005116776</v>
      </c>
      <c r="K80" s="2" t="s">
        <v>52</v>
      </c>
      <c r="L80" s="2" t="s">
        <v>6</v>
      </c>
    </row>
    <row r="81" spans="1:12" x14ac:dyDescent="0.2">
      <c r="A81">
        <v>200</v>
      </c>
      <c r="B81">
        <v>0.218053041</v>
      </c>
      <c r="C81">
        <v>5.292237E-3</v>
      </c>
      <c r="D81" s="3">
        <f>B81/C81</f>
        <v>41.202433110988792</v>
      </c>
      <c r="E81">
        <v>0.1103</v>
      </c>
      <c r="F81">
        <f>IF(E81&gt;0.0943,1,-E81/0.0943+2)</f>
        <v>1</v>
      </c>
      <c r="G81" s="4">
        <f>C81*F81</f>
        <v>5.292237E-3</v>
      </c>
      <c r="H81">
        <f>IF(G81&gt;2.5,1,0)</f>
        <v>0</v>
      </c>
      <c r="I81">
        <v>0</v>
      </c>
      <c r="J81" s="1" t="s">
        <v>408</v>
      </c>
      <c r="K81" s="2" t="s">
        <v>409</v>
      </c>
      <c r="L81" s="2" t="s">
        <v>11</v>
      </c>
    </row>
    <row r="82" spans="1:12" x14ac:dyDescent="0.2">
      <c r="A82">
        <v>45</v>
      </c>
      <c r="B82">
        <v>5.3778603000000001E-2</v>
      </c>
      <c r="C82">
        <v>3.09589E-3</v>
      </c>
      <c r="D82" s="3">
        <f>B82/C82</f>
        <v>17.370966991721282</v>
      </c>
      <c r="E82">
        <v>0.15160000000000001</v>
      </c>
      <c r="F82">
        <f>IF(E82&gt;0.0943,1,-E82/0.0943+2)</f>
        <v>1</v>
      </c>
      <c r="G82" s="4">
        <f>C82*F82</f>
        <v>3.09589E-3</v>
      </c>
      <c r="H82">
        <f>IF(G82&gt;2.5,1,0)</f>
        <v>0</v>
      </c>
      <c r="I82">
        <v>0</v>
      </c>
      <c r="J82" s="1" t="s">
        <v>99</v>
      </c>
      <c r="K82" s="2" t="s">
        <v>100</v>
      </c>
      <c r="L82" s="2" t="s">
        <v>6</v>
      </c>
    </row>
    <row r="83" spans="1:12" x14ac:dyDescent="0.2">
      <c r="A83">
        <v>204</v>
      </c>
      <c r="B83">
        <v>3.0091844999999999E-2</v>
      </c>
      <c r="C83">
        <v>2.1808219999999998E-3</v>
      </c>
      <c r="D83" s="3">
        <f>B83/C83</f>
        <v>13.798395742522775</v>
      </c>
      <c r="E83">
        <v>8.7499999999999994E-2</v>
      </c>
      <c r="F83">
        <f>IF(E83&gt;0.0943,1,-E83/0.0943+2)</f>
        <v>1.0721102863202545</v>
      </c>
      <c r="G83" s="4">
        <f>C83*F83</f>
        <v>2.3380816988335098E-3</v>
      </c>
      <c r="H83">
        <f>IF(G83&gt;2.5,1,0)</f>
        <v>0</v>
      </c>
      <c r="I83">
        <v>0</v>
      </c>
      <c r="J83" s="1" t="s">
        <v>416</v>
      </c>
      <c r="K83" s="2" t="s">
        <v>417</v>
      </c>
      <c r="L83" s="2" t="s">
        <v>11</v>
      </c>
    </row>
    <row r="84" spans="1:12" x14ac:dyDescent="0.2">
      <c r="A84">
        <v>234</v>
      </c>
      <c r="B84">
        <v>0.46537564399999998</v>
      </c>
      <c r="C84">
        <v>3.6508675999999997E-2</v>
      </c>
      <c r="D84" s="3">
        <f>B84/C84</f>
        <v>12.746987702320402</v>
      </c>
      <c r="E84">
        <v>0.1168</v>
      </c>
      <c r="F84">
        <f>IF(E84&gt;0.0943,1,-E84/0.0943+2)</f>
        <v>1</v>
      </c>
      <c r="G84" s="4">
        <f>C84*F84</f>
        <v>3.6508675999999997E-2</v>
      </c>
      <c r="H84">
        <f>IF(G84&gt;2.5,1,0)</f>
        <v>0</v>
      </c>
      <c r="I84">
        <v>0</v>
      </c>
      <c r="J84" s="1" t="s">
        <v>476</v>
      </c>
      <c r="K84" s="2" t="s">
        <v>477</v>
      </c>
      <c r="L84" s="2" t="s">
        <v>11</v>
      </c>
    </row>
    <row r="85" spans="1:12" x14ac:dyDescent="0.2">
      <c r="A85">
        <v>205</v>
      </c>
      <c r="B85">
        <v>7.6232539000000002E-2</v>
      </c>
      <c r="C85">
        <v>6.0292239999999997E-3</v>
      </c>
      <c r="D85" s="3">
        <f>B85/C85</f>
        <v>12.643839240340052</v>
      </c>
      <c r="E85">
        <v>8.1099999999999992E-2</v>
      </c>
      <c r="F85">
        <f>IF(E85&gt;0.0943,1,-E85/0.0943+2)</f>
        <v>1.1399787910922587</v>
      </c>
      <c r="G85" s="4">
        <f>C85*F85</f>
        <v>6.8731874867444323E-3</v>
      </c>
      <c r="H85">
        <f>IF(G85&gt;2.5,1,0)</f>
        <v>0</v>
      </c>
      <c r="I85">
        <v>0</v>
      </c>
      <c r="J85" s="1" t="s">
        <v>418</v>
      </c>
      <c r="K85" s="2" t="s">
        <v>419</v>
      </c>
      <c r="L85" s="2" t="s">
        <v>11</v>
      </c>
    </row>
    <row r="86" spans="1:12" x14ac:dyDescent="0.2">
      <c r="A86">
        <v>149</v>
      </c>
      <c r="B86">
        <v>7.1785388130000003</v>
      </c>
      <c r="C86">
        <v>0.58538812799999995</v>
      </c>
      <c r="D86" s="3">
        <f>B86/C86</f>
        <v>12.262870512126273</v>
      </c>
      <c r="E86">
        <v>9.4299999999999995E-2</v>
      </c>
      <c r="F86">
        <f>IF(E86&gt;0.0943,1,-E86/0.0943+2)</f>
        <v>1</v>
      </c>
      <c r="G86" s="4">
        <f>C86*F86</f>
        <v>0.58538812799999995</v>
      </c>
      <c r="H86">
        <f>IF(G86&gt;2.5,1,0)</f>
        <v>0</v>
      </c>
      <c r="I86">
        <v>0</v>
      </c>
      <c r="J86" s="1" t="s">
        <v>307</v>
      </c>
      <c r="K86" s="2" t="s">
        <v>308</v>
      </c>
      <c r="L86" s="2" t="s">
        <v>10</v>
      </c>
    </row>
    <row r="87" spans="1:12" x14ac:dyDescent="0.2">
      <c r="A87">
        <v>195</v>
      </c>
      <c r="B87">
        <v>1.1529533999999999E-2</v>
      </c>
      <c r="C87">
        <v>9.8995399999999992E-4</v>
      </c>
      <c r="D87" s="3">
        <f>B87/C87</f>
        <v>11.646535091529506</v>
      </c>
      <c r="E87">
        <v>0.1017</v>
      </c>
      <c r="F87">
        <f>IF(E87&gt;0.0943,1,-E87/0.0943+2)</f>
        <v>1</v>
      </c>
      <c r="G87" s="4">
        <f>C87*F87</f>
        <v>9.8995399999999992E-4</v>
      </c>
      <c r="H87">
        <f>IF(G87&gt;2.5,1,0)</f>
        <v>0</v>
      </c>
      <c r="I87">
        <v>0</v>
      </c>
      <c r="J87" s="1" t="s">
        <v>398</v>
      </c>
      <c r="K87" s="2" t="s">
        <v>399</v>
      </c>
      <c r="L87" s="2" t="s">
        <v>11</v>
      </c>
    </row>
    <row r="88" spans="1:12" x14ac:dyDescent="0.2">
      <c r="A88">
        <v>143</v>
      </c>
      <c r="B88">
        <v>14.619177260000001</v>
      </c>
      <c r="C88">
        <v>1.321783562</v>
      </c>
      <c r="D88" s="3">
        <f>B88/C88</f>
        <v>11.060189943563545</v>
      </c>
      <c r="E88">
        <v>5.8600000000000006E-2</v>
      </c>
      <c r="F88">
        <f>IF(E88&gt;0.0943,1,-E88/0.0943+2)</f>
        <v>1.3785790031813361</v>
      </c>
      <c r="G88" s="4">
        <f>C88*F88</f>
        <v>1.8221830653234359</v>
      </c>
      <c r="H88">
        <f>IF(G88&gt;2.5,1,0)</f>
        <v>0</v>
      </c>
      <c r="I88">
        <v>0</v>
      </c>
      <c r="J88" s="1" t="s">
        <v>295</v>
      </c>
      <c r="K88" s="2" t="s">
        <v>296</v>
      </c>
      <c r="L88" s="2" t="s">
        <v>10</v>
      </c>
    </row>
    <row r="89" spans="1:12" x14ac:dyDescent="0.2">
      <c r="A89">
        <v>37</v>
      </c>
      <c r="B89">
        <v>4.2300174000000003E-2</v>
      </c>
      <c r="C89">
        <v>3.86484E-3</v>
      </c>
      <c r="D89" s="3">
        <f>B89/C89</f>
        <v>10.944870680286895</v>
      </c>
      <c r="E89">
        <v>0.15920000000000001</v>
      </c>
      <c r="F89">
        <f>IF(E89&gt;0.0943,1,-E89/0.0943+2)</f>
        <v>1</v>
      </c>
      <c r="G89" s="4">
        <f>C89*F89</f>
        <v>3.86484E-3</v>
      </c>
      <c r="H89">
        <f>IF(G89&gt;2.5,1,0)</f>
        <v>0</v>
      </c>
      <c r="I89">
        <v>0</v>
      </c>
      <c r="J89" s="1" t="s">
        <v>83</v>
      </c>
      <c r="K89" s="2" t="s">
        <v>84</v>
      </c>
      <c r="L89" s="2" t="s">
        <v>6</v>
      </c>
    </row>
    <row r="90" spans="1:12" x14ac:dyDescent="0.2">
      <c r="A90">
        <v>137</v>
      </c>
      <c r="B90">
        <v>1.7193067999999999E-2</v>
      </c>
      <c r="C90">
        <v>1.659361E-3</v>
      </c>
      <c r="D90" s="3">
        <f>B90/C90</f>
        <v>10.361258339806708</v>
      </c>
      <c r="E90">
        <v>0</v>
      </c>
      <c r="F90">
        <f>IF(E90&gt;0.0943,1,-E90/0.0943+2)</f>
        <v>2</v>
      </c>
      <c r="G90" s="4">
        <f>C90*F90</f>
        <v>3.3187220000000001E-3</v>
      </c>
      <c r="H90">
        <f>IF(G90&gt;2.5,1,0)</f>
        <v>0</v>
      </c>
      <c r="I90">
        <v>0</v>
      </c>
      <c r="J90" s="1" t="s">
        <v>283</v>
      </c>
      <c r="K90" s="2" t="s">
        <v>284</v>
      </c>
      <c r="L90" s="2" t="s">
        <v>10</v>
      </c>
    </row>
    <row r="91" spans="1:12" x14ac:dyDescent="0.2">
      <c r="A91">
        <v>46</v>
      </c>
      <c r="B91">
        <v>8.6118719999999996E-3</v>
      </c>
      <c r="C91">
        <v>8.6118700000000002E-4</v>
      </c>
      <c r="D91" s="3">
        <f>B91/C91</f>
        <v>10.000002322375975</v>
      </c>
      <c r="E91">
        <v>0.1158</v>
      </c>
      <c r="F91">
        <f>IF(E91&gt;0.0943,1,-E91/0.0943+2)</f>
        <v>1</v>
      </c>
      <c r="G91" s="4">
        <f>C91*F91</f>
        <v>8.6118700000000002E-4</v>
      </c>
      <c r="H91">
        <f>IF(G91&gt;2.5,1,0)</f>
        <v>0</v>
      </c>
      <c r="I91">
        <v>0</v>
      </c>
      <c r="J91" s="1" t="s">
        <v>101</v>
      </c>
      <c r="K91" s="2" t="s">
        <v>102</v>
      </c>
      <c r="L91" s="2" t="s">
        <v>6</v>
      </c>
    </row>
    <row r="92" spans="1:12" x14ac:dyDescent="0.2">
      <c r="A92">
        <v>138</v>
      </c>
      <c r="B92">
        <v>5.5407532789999996</v>
      </c>
      <c r="C92">
        <v>0.601424658</v>
      </c>
      <c r="D92" s="3">
        <f>B92/C92</f>
        <v>9.2127138541765596</v>
      </c>
      <c r="E92">
        <v>9.9900000000000003E-2</v>
      </c>
      <c r="F92">
        <f>IF(E92&gt;0.0943,1,-E92/0.0943+2)</f>
        <v>1</v>
      </c>
      <c r="G92" s="4">
        <f>C92*F92</f>
        <v>0.601424658</v>
      </c>
      <c r="H92">
        <f>IF(G92&gt;2.5,1,0)</f>
        <v>0</v>
      </c>
      <c r="I92">
        <v>0</v>
      </c>
      <c r="J92" s="1" t="s">
        <v>285</v>
      </c>
      <c r="K92" s="2" t="s">
        <v>286</v>
      </c>
      <c r="L92" s="2" t="s">
        <v>10</v>
      </c>
    </row>
    <row r="93" spans="1:12" x14ac:dyDescent="0.2">
      <c r="A93">
        <v>121</v>
      </c>
      <c r="B93">
        <v>9.1833854000000006E-2</v>
      </c>
      <c r="C93">
        <v>1.0409132E-2</v>
      </c>
      <c r="D93" s="3">
        <f>B93/C93</f>
        <v>8.822431495728944</v>
      </c>
      <c r="E93">
        <v>9.4299999999999995E-2</v>
      </c>
      <c r="F93">
        <f>IF(E93&gt;0.0943,1,-E93/0.0943+2)</f>
        <v>1</v>
      </c>
      <c r="G93" s="4">
        <f>C93*F93</f>
        <v>1.0409132E-2</v>
      </c>
      <c r="H93">
        <f>IF(G93&gt;2.5,1,0)</f>
        <v>0</v>
      </c>
      <c r="I93">
        <v>0</v>
      </c>
      <c r="J93" s="1" t="s">
        <v>251</v>
      </c>
      <c r="K93" s="2" t="s">
        <v>252</v>
      </c>
      <c r="L93" s="2" t="s">
        <v>8</v>
      </c>
    </row>
    <row r="94" spans="1:12" x14ac:dyDescent="0.2">
      <c r="A94">
        <v>74</v>
      </c>
      <c r="B94">
        <v>7.4660492999999994E-2</v>
      </c>
      <c r="C94">
        <v>8.4931510000000009E-3</v>
      </c>
      <c r="D94" s="3">
        <f>B94/C94</f>
        <v>8.7906706238944761</v>
      </c>
      <c r="E94">
        <v>0.16800000000000001</v>
      </c>
      <c r="F94">
        <f>IF(E94&gt;0.0943,1,-E94/0.0943+2)</f>
        <v>1</v>
      </c>
      <c r="G94" s="4">
        <f>C94*F94</f>
        <v>8.4931510000000009E-3</v>
      </c>
      <c r="H94">
        <f>IF(G94&gt;2.5,1,0)</f>
        <v>0</v>
      </c>
      <c r="I94">
        <v>0</v>
      </c>
      <c r="J94" s="1" t="s">
        <v>157</v>
      </c>
      <c r="K94" s="2" t="s">
        <v>158</v>
      </c>
      <c r="L94" s="2" t="s">
        <v>6</v>
      </c>
    </row>
    <row r="95" spans="1:12" x14ac:dyDescent="0.2">
      <c r="A95">
        <v>28</v>
      </c>
      <c r="B95">
        <v>1.4124612E-2</v>
      </c>
      <c r="C95">
        <v>1.6292240000000001E-3</v>
      </c>
      <c r="D95" s="3">
        <f>B95/C95</f>
        <v>8.6695334711494549</v>
      </c>
      <c r="E95">
        <v>0.16889999999999999</v>
      </c>
      <c r="F95">
        <f>IF(E95&gt;0.0943,1,-E95/0.0943+2)</f>
        <v>1</v>
      </c>
      <c r="G95" s="4">
        <f>C95*F95</f>
        <v>1.6292240000000001E-3</v>
      </c>
      <c r="H95">
        <f>IF(G95&gt;2.5,1,0)</f>
        <v>0</v>
      </c>
      <c r="I95">
        <v>0</v>
      </c>
      <c r="J95" s="1" t="s">
        <v>66</v>
      </c>
      <c r="K95" s="2" t="s">
        <v>67</v>
      </c>
      <c r="L95" s="2" t="s">
        <v>6</v>
      </c>
    </row>
    <row r="96" spans="1:12" x14ac:dyDescent="0.2">
      <c r="A96">
        <v>97</v>
      </c>
      <c r="B96">
        <v>0.20705567999999999</v>
      </c>
      <c r="C96">
        <v>2.4677626000000001E-2</v>
      </c>
      <c r="D96" s="3">
        <f>B96/C96</f>
        <v>8.3904213476612366</v>
      </c>
      <c r="E96">
        <v>0.19579999999999997</v>
      </c>
      <c r="F96">
        <f>IF(E96&gt;0.0943,1,-E96/0.0943+2)</f>
        <v>1</v>
      </c>
      <c r="G96" s="4">
        <f>C96*F96</f>
        <v>2.4677626000000001E-2</v>
      </c>
      <c r="H96">
        <f>IF(G96&gt;2.5,1,0)</f>
        <v>0</v>
      </c>
      <c r="I96">
        <v>0</v>
      </c>
      <c r="J96" s="1" t="s">
        <v>203</v>
      </c>
      <c r="K96" s="2" t="s">
        <v>204</v>
      </c>
      <c r="L96" s="2" t="s">
        <v>6</v>
      </c>
    </row>
    <row r="97" spans="1:12" x14ac:dyDescent="0.2">
      <c r="A97">
        <v>172</v>
      </c>
      <c r="B97">
        <v>1.640109507</v>
      </c>
      <c r="C97">
        <v>0.19617351599999999</v>
      </c>
      <c r="D97" s="3">
        <f>B97/C97</f>
        <v>8.3605042130151759</v>
      </c>
      <c r="E97">
        <v>9.4299999999999995E-2</v>
      </c>
      <c r="F97">
        <f>IF(E97&gt;0.0943,1,-E97/0.0943+2)</f>
        <v>1</v>
      </c>
      <c r="G97" s="4">
        <f>C97*F97</f>
        <v>0.19617351599999999</v>
      </c>
      <c r="H97">
        <f>IF(G97&gt;2.5,1,0)</f>
        <v>0</v>
      </c>
      <c r="I97">
        <v>0</v>
      </c>
      <c r="J97" s="1" t="s">
        <v>353</v>
      </c>
      <c r="K97" s="2" t="s">
        <v>354</v>
      </c>
      <c r="L97" s="2" t="s">
        <v>10</v>
      </c>
    </row>
    <row r="98" spans="1:12" x14ac:dyDescent="0.2">
      <c r="A98">
        <v>35</v>
      </c>
      <c r="B98">
        <v>0.22804809100000001</v>
      </c>
      <c r="C98">
        <v>2.7554338000000001E-2</v>
      </c>
      <c r="D98" s="3">
        <f>B98/C98</f>
        <v>8.2763044788083828</v>
      </c>
      <c r="E98">
        <v>0.1288</v>
      </c>
      <c r="F98">
        <f>IF(E98&gt;0.0943,1,-E98/0.0943+2)</f>
        <v>1</v>
      </c>
      <c r="G98" s="4">
        <f>C98*F98</f>
        <v>2.7554338000000001E-2</v>
      </c>
      <c r="H98">
        <f>IF(G98&gt;2.5,1,0)</f>
        <v>0</v>
      </c>
      <c r="I98">
        <v>0</v>
      </c>
      <c r="J98" s="1" t="s">
        <v>79</v>
      </c>
      <c r="K98" s="2" t="s">
        <v>80</v>
      </c>
      <c r="L98" s="2" t="s">
        <v>6</v>
      </c>
    </row>
    <row r="99" spans="1:12" x14ac:dyDescent="0.2">
      <c r="A99">
        <v>220</v>
      </c>
      <c r="B99">
        <v>3.0863896529999999</v>
      </c>
      <c r="C99">
        <v>0.37793698599999997</v>
      </c>
      <c r="D99" s="3">
        <f>B99/C99</f>
        <v>8.1664133634171492</v>
      </c>
      <c r="E99">
        <v>9.4299999999999995E-2</v>
      </c>
      <c r="F99">
        <f>IF(E99&gt;0.0943,1,-E99/0.0943+2)</f>
        <v>1</v>
      </c>
      <c r="G99" s="4">
        <f>C99*F99</f>
        <v>0.37793698599999997</v>
      </c>
      <c r="H99">
        <f>IF(G99&gt;2.5,1,0)</f>
        <v>0</v>
      </c>
      <c r="I99">
        <v>0</v>
      </c>
      <c r="J99" s="1" t="s">
        <v>448</v>
      </c>
      <c r="K99" s="2" t="s">
        <v>449</v>
      </c>
      <c r="L99" s="2" t="s">
        <v>11</v>
      </c>
    </row>
    <row r="100" spans="1:12" x14ac:dyDescent="0.2">
      <c r="A100">
        <v>70</v>
      </c>
      <c r="B100">
        <v>1.6232903999999999E-2</v>
      </c>
      <c r="C100">
        <v>2.03105E-3</v>
      </c>
      <c r="D100" s="3">
        <f>B100/C100</f>
        <v>7.9923704487826495</v>
      </c>
      <c r="E100">
        <v>0</v>
      </c>
      <c r="F100">
        <f>IF(E100&gt;0.0943,1,-E100/0.0943+2)</f>
        <v>2</v>
      </c>
      <c r="G100" s="4">
        <f>C100*F100</f>
        <v>4.0620999999999999E-3</v>
      </c>
      <c r="H100">
        <f>IF(G100&gt;2.5,1,0)</f>
        <v>0</v>
      </c>
      <c r="I100">
        <v>0</v>
      </c>
      <c r="J100" s="1" t="s">
        <v>149</v>
      </c>
      <c r="K100" s="2" t="s">
        <v>150</v>
      </c>
      <c r="L100" s="2" t="s">
        <v>6</v>
      </c>
    </row>
    <row r="101" spans="1:12" x14ac:dyDescent="0.2">
      <c r="A101">
        <v>126</v>
      </c>
      <c r="B101">
        <v>5.5396831000000001E-2</v>
      </c>
      <c r="C101">
        <v>6.9936069999999998E-3</v>
      </c>
      <c r="D101" s="3">
        <f>B101/C101</f>
        <v>7.9210671975133868</v>
      </c>
      <c r="E101">
        <v>3.2000000000000002E-3</v>
      </c>
      <c r="F101">
        <f>IF(E101&gt;0.0943,1,-E101/0.0943+2)</f>
        <v>1.9660657476139978</v>
      </c>
      <c r="G101" s="4">
        <f>C101*F101</f>
        <v>1.3749891174973487E-2</v>
      </c>
      <c r="H101">
        <f>IF(G101&gt;2.5,1,0)</f>
        <v>0</v>
      </c>
      <c r="I101">
        <v>0</v>
      </c>
      <c r="J101" s="1" t="s">
        <v>261</v>
      </c>
      <c r="K101" s="2" t="s">
        <v>262</v>
      </c>
      <c r="L101" s="2" t="s">
        <v>9</v>
      </c>
    </row>
    <row r="102" spans="1:12" x14ac:dyDescent="0.2">
      <c r="A102">
        <v>249</v>
      </c>
      <c r="B102">
        <v>7.2146119999999996E-3</v>
      </c>
      <c r="C102">
        <v>9.1324199999999998E-4</v>
      </c>
      <c r="D102" s="3">
        <f>B102/C102</f>
        <v>7.9000002190000016</v>
      </c>
      <c r="E102">
        <v>0.11130000000000001</v>
      </c>
      <c r="F102">
        <f>IF(E102&gt;0.0943,1,-E102/0.0943+2)</f>
        <v>1</v>
      </c>
      <c r="G102" s="4">
        <f>C102*F102</f>
        <v>9.1324199999999998E-4</v>
      </c>
      <c r="H102">
        <f>IF(G102&gt;2.5,1,0)</f>
        <v>0</v>
      </c>
      <c r="I102">
        <v>0</v>
      </c>
      <c r="J102" s="1" t="s">
        <v>506</v>
      </c>
      <c r="K102" s="2" t="s">
        <v>507</v>
      </c>
      <c r="L102" s="2" t="s">
        <v>11</v>
      </c>
    </row>
    <row r="103" spans="1:12" x14ac:dyDescent="0.2">
      <c r="A103">
        <v>77</v>
      </c>
      <c r="B103">
        <v>4.8643109999999996E-3</v>
      </c>
      <c r="C103">
        <v>6.2283100000000001E-4</v>
      </c>
      <c r="D103" s="3">
        <f>B103/C103</f>
        <v>7.8100014289590591</v>
      </c>
      <c r="E103">
        <v>9.4299999999999995E-2</v>
      </c>
      <c r="F103">
        <f>IF(E103&gt;0.0943,1,-E103/0.0943+2)</f>
        <v>1</v>
      </c>
      <c r="G103" s="4">
        <f>C103*F103</f>
        <v>6.2283100000000001E-4</v>
      </c>
      <c r="H103">
        <f>IF(G103&gt;2.5,1,0)</f>
        <v>0</v>
      </c>
      <c r="I103">
        <v>0</v>
      </c>
      <c r="J103" s="1" t="s">
        <v>163</v>
      </c>
      <c r="K103" s="2" t="s">
        <v>164</v>
      </c>
      <c r="L103" s="2" t="s">
        <v>6</v>
      </c>
    </row>
    <row r="104" spans="1:12" x14ac:dyDescent="0.2">
      <c r="A104">
        <v>78</v>
      </c>
      <c r="B104">
        <v>2.9846579999999998E-3</v>
      </c>
      <c r="C104">
        <v>3.8264800000000003E-4</v>
      </c>
      <c r="D104" s="3">
        <f>B104/C104</f>
        <v>7.8000094081244375</v>
      </c>
      <c r="E104">
        <v>9.4299999999999995E-2</v>
      </c>
      <c r="F104">
        <f>IF(E104&gt;0.0943,1,-E104/0.0943+2)</f>
        <v>1</v>
      </c>
      <c r="G104" s="4">
        <f>C104*F104</f>
        <v>3.8264800000000003E-4</v>
      </c>
      <c r="H104">
        <f>IF(G104&gt;2.5,1,0)</f>
        <v>0</v>
      </c>
      <c r="I104">
        <v>0</v>
      </c>
      <c r="J104" s="1" t="s">
        <v>165</v>
      </c>
      <c r="K104" s="2" t="s">
        <v>166</v>
      </c>
      <c r="L104" s="2" t="s">
        <v>6</v>
      </c>
    </row>
    <row r="105" spans="1:12" x14ac:dyDescent="0.2">
      <c r="A105">
        <v>79</v>
      </c>
      <c r="B105">
        <v>8.2131510000000001E-3</v>
      </c>
      <c r="C105">
        <v>1.052968E-3</v>
      </c>
      <c r="D105" s="3">
        <f>B105/C105</f>
        <v>7.800000569817886</v>
      </c>
      <c r="E105">
        <v>9.4299999999999995E-2</v>
      </c>
      <c r="F105">
        <f>IF(E105&gt;0.0943,1,-E105/0.0943+2)</f>
        <v>1</v>
      </c>
      <c r="G105" s="4">
        <f>C105*F105</f>
        <v>1.052968E-3</v>
      </c>
      <c r="H105">
        <f>IF(G105&gt;2.5,1,0)</f>
        <v>0</v>
      </c>
      <c r="I105">
        <v>0</v>
      </c>
      <c r="J105" s="1" t="s">
        <v>167</v>
      </c>
      <c r="K105" s="2" t="s">
        <v>168</v>
      </c>
      <c r="L105" s="2" t="s">
        <v>6</v>
      </c>
    </row>
    <row r="106" spans="1:12" x14ac:dyDescent="0.2">
      <c r="A106">
        <v>171</v>
      </c>
      <c r="B106">
        <v>0.52433187199999998</v>
      </c>
      <c r="C106">
        <v>6.9950684999999999E-2</v>
      </c>
      <c r="D106" s="3">
        <f>B106/C106</f>
        <v>7.4957360603402234</v>
      </c>
      <c r="E106">
        <v>9.4299999999999995E-2</v>
      </c>
      <c r="F106">
        <f>IF(E106&gt;0.0943,1,-E106/0.0943+2)</f>
        <v>1</v>
      </c>
      <c r="G106" s="4">
        <f>C106*F106</f>
        <v>6.9950684999999999E-2</v>
      </c>
      <c r="H106">
        <f>IF(G106&gt;2.5,1,0)</f>
        <v>0</v>
      </c>
      <c r="I106">
        <v>0</v>
      </c>
      <c r="J106" s="1" t="s">
        <v>351</v>
      </c>
      <c r="K106" s="2" t="s">
        <v>352</v>
      </c>
      <c r="L106" s="2" t="s">
        <v>10</v>
      </c>
    </row>
    <row r="107" spans="1:12" x14ac:dyDescent="0.2">
      <c r="A107">
        <v>1</v>
      </c>
      <c r="B107">
        <v>2.2640836709999999</v>
      </c>
      <c r="C107">
        <v>0.30431324199999998</v>
      </c>
      <c r="D107" s="3">
        <f>B107/C107</f>
        <v>7.4399774920080537</v>
      </c>
      <c r="E107">
        <v>0.10460000000000001</v>
      </c>
      <c r="F107">
        <f>IF(E107&gt;0.0943,1,-E107/0.0943+2)</f>
        <v>1</v>
      </c>
      <c r="G107" s="4">
        <f>C107*F107</f>
        <v>0.30431324199999998</v>
      </c>
      <c r="H107">
        <f>IF(G107&gt;2.5,1,0)</f>
        <v>0</v>
      </c>
      <c r="I107">
        <v>0</v>
      </c>
      <c r="J107" s="1" t="s">
        <v>16</v>
      </c>
      <c r="K107" s="2" t="s">
        <v>17</v>
      </c>
      <c r="L107" s="2" t="s">
        <v>6</v>
      </c>
    </row>
    <row r="108" spans="1:12" x14ac:dyDescent="0.2">
      <c r="A108">
        <v>31</v>
      </c>
      <c r="B108">
        <v>0.302030731</v>
      </c>
      <c r="C108">
        <v>4.1326027000000001E-2</v>
      </c>
      <c r="D108" s="3">
        <f>B108/C108</f>
        <v>7.3084869977943923</v>
      </c>
      <c r="E108">
        <v>0.16949999999999998</v>
      </c>
      <c r="F108">
        <f>IF(E108&gt;0.0943,1,-E108/0.0943+2)</f>
        <v>1</v>
      </c>
      <c r="G108" s="4">
        <f>C108*F108</f>
        <v>4.1326027000000001E-2</v>
      </c>
      <c r="H108">
        <f>IF(G108&gt;2.5,1,0)</f>
        <v>0</v>
      </c>
      <c r="I108">
        <v>0</v>
      </c>
      <c r="J108" s="1">
        <v>102900011002414</v>
      </c>
      <c r="K108" s="2" t="s">
        <v>72</v>
      </c>
      <c r="L108" s="2" t="s">
        <v>6</v>
      </c>
    </row>
    <row r="109" spans="1:12" x14ac:dyDescent="0.2">
      <c r="A109">
        <v>146</v>
      </c>
      <c r="B109">
        <v>1.8319663740000001</v>
      </c>
      <c r="C109">
        <v>0.25444018299999999</v>
      </c>
      <c r="D109" s="3">
        <f>B109/C109</f>
        <v>7.1999884310726197</v>
      </c>
      <c r="E109">
        <v>8.929999999999999E-2</v>
      </c>
      <c r="F109">
        <f>IF(E109&gt;0.0943,1,-E109/0.0943+2)</f>
        <v>1.0530222693531284</v>
      </c>
      <c r="G109" s="4">
        <f>C109*F109</f>
        <v>0.26793117891728524</v>
      </c>
      <c r="H109">
        <f>IF(G109&gt;2.5,1,0)</f>
        <v>0</v>
      </c>
      <c r="I109">
        <v>0</v>
      </c>
      <c r="J109" s="1" t="s">
        <v>301</v>
      </c>
      <c r="K109" s="2" t="s">
        <v>302</v>
      </c>
      <c r="L109" s="2" t="s">
        <v>10</v>
      </c>
    </row>
    <row r="110" spans="1:12" x14ac:dyDescent="0.2">
      <c r="A110">
        <v>51</v>
      </c>
      <c r="B110">
        <v>4.0748081999999998E-2</v>
      </c>
      <c r="C110">
        <v>5.771689E-3</v>
      </c>
      <c r="D110" s="3">
        <f>B110/C110</f>
        <v>7.0599926641924053</v>
      </c>
      <c r="E110">
        <v>0.1094</v>
      </c>
      <c r="F110">
        <f>IF(E110&gt;0.0943,1,-E110/0.0943+2)</f>
        <v>1</v>
      </c>
      <c r="G110" s="4">
        <f>C110*F110</f>
        <v>5.771689E-3</v>
      </c>
      <c r="H110">
        <f>IF(G110&gt;2.5,1,0)</f>
        <v>0</v>
      </c>
      <c r="I110">
        <v>0</v>
      </c>
      <c r="J110" s="1" t="s">
        <v>111</v>
      </c>
      <c r="K110" s="2" t="s">
        <v>112</v>
      </c>
      <c r="L110" s="2" t="s">
        <v>6</v>
      </c>
    </row>
    <row r="111" spans="1:12" x14ac:dyDescent="0.2">
      <c r="A111">
        <v>36</v>
      </c>
      <c r="B111">
        <v>4.8283434E-2</v>
      </c>
      <c r="C111">
        <v>6.9114160000000001E-3</v>
      </c>
      <c r="D111" s="3">
        <f>B111/C111</f>
        <v>6.9860407765933923</v>
      </c>
      <c r="E111">
        <v>0.1328</v>
      </c>
      <c r="F111">
        <f>IF(E111&gt;0.0943,1,-E111/0.0943+2)</f>
        <v>1</v>
      </c>
      <c r="G111" s="4">
        <f>C111*F111</f>
        <v>6.9114160000000001E-3</v>
      </c>
      <c r="H111">
        <f>IF(G111&gt;2.5,1,0)</f>
        <v>0</v>
      </c>
      <c r="I111">
        <v>0</v>
      </c>
      <c r="J111" s="1" t="s">
        <v>81</v>
      </c>
      <c r="K111" s="2" t="s">
        <v>82</v>
      </c>
      <c r="L111" s="2" t="s">
        <v>6</v>
      </c>
    </row>
    <row r="112" spans="1:12" x14ac:dyDescent="0.2">
      <c r="A112">
        <v>185</v>
      </c>
      <c r="B112">
        <v>3.8577696989999999</v>
      </c>
      <c r="C112">
        <v>0.57325844699999995</v>
      </c>
      <c r="D112" s="3">
        <f>B112/C112</f>
        <v>6.7295470641359785</v>
      </c>
      <c r="E112">
        <v>0.1278</v>
      </c>
      <c r="F112">
        <f>IF(E112&gt;0.0943,1,-E112/0.0943+2)</f>
        <v>1</v>
      </c>
      <c r="G112" s="4">
        <f>C112*F112</f>
        <v>0.57325844699999995</v>
      </c>
      <c r="H112">
        <f>IF(G112&gt;2.5,1,0)</f>
        <v>0</v>
      </c>
      <c r="I112">
        <v>0</v>
      </c>
      <c r="J112" s="1" t="s">
        <v>378</v>
      </c>
      <c r="K112" s="2" t="s">
        <v>379</v>
      </c>
      <c r="L112" s="2" t="s">
        <v>11</v>
      </c>
    </row>
    <row r="113" spans="1:12" x14ac:dyDescent="0.2">
      <c r="A113">
        <v>34</v>
      </c>
      <c r="B113">
        <v>9.9620456999999996E-2</v>
      </c>
      <c r="C113">
        <v>1.4919635000000001E-2</v>
      </c>
      <c r="D113" s="3">
        <f>B113/C113</f>
        <v>6.6771376779659821</v>
      </c>
      <c r="E113">
        <v>0.15010000000000001</v>
      </c>
      <c r="F113">
        <f>IF(E113&gt;0.0943,1,-E113/0.0943+2)</f>
        <v>1</v>
      </c>
      <c r="G113" s="4">
        <f>C113*F113</f>
        <v>1.4919635000000001E-2</v>
      </c>
      <c r="H113">
        <f>IF(G113&gt;2.5,1,0)</f>
        <v>0</v>
      </c>
      <c r="I113">
        <v>0</v>
      </c>
      <c r="J113" s="1" t="s">
        <v>77</v>
      </c>
      <c r="K113" s="2" t="s">
        <v>78</v>
      </c>
      <c r="L113" s="2" t="s">
        <v>6</v>
      </c>
    </row>
    <row r="114" spans="1:12" x14ac:dyDescent="0.2">
      <c r="A114">
        <v>226</v>
      </c>
      <c r="B114">
        <v>5.6281287999999999E-2</v>
      </c>
      <c r="C114">
        <v>8.4383559999999993E-3</v>
      </c>
      <c r="D114" s="3">
        <f>B114/C114</f>
        <v>6.6696982208382778</v>
      </c>
      <c r="E114">
        <v>9.4299999999999995E-2</v>
      </c>
      <c r="F114">
        <f>IF(E114&gt;0.0943,1,-E114/0.0943+2)</f>
        <v>1</v>
      </c>
      <c r="G114" s="4">
        <f>C114*F114</f>
        <v>8.4383559999999993E-3</v>
      </c>
      <c r="H114">
        <f>IF(G114&gt;2.5,1,0)</f>
        <v>0</v>
      </c>
      <c r="I114">
        <v>0</v>
      </c>
      <c r="J114" s="1" t="s">
        <v>460</v>
      </c>
      <c r="K114" s="2" t="s">
        <v>461</v>
      </c>
      <c r="L114" s="2" t="s">
        <v>11</v>
      </c>
    </row>
    <row r="115" spans="1:12" x14ac:dyDescent="0.2">
      <c r="A115">
        <v>71</v>
      </c>
      <c r="B115">
        <v>0.17308617400000001</v>
      </c>
      <c r="C115">
        <v>2.6119634999999999E-2</v>
      </c>
      <c r="D115" s="3">
        <f>B115/C115</f>
        <v>6.6266689408178951</v>
      </c>
      <c r="E115">
        <v>9.4299999999999995E-2</v>
      </c>
      <c r="F115">
        <f>IF(E115&gt;0.0943,1,-E115/0.0943+2)</f>
        <v>1</v>
      </c>
      <c r="G115" s="4">
        <f>C115*F115</f>
        <v>2.6119634999999999E-2</v>
      </c>
      <c r="H115">
        <f>IF(G115&gt;2.5,1,0)</f>
        <v>0</v>
      </c>
      <c r="I115">
        <v>0</v>
      </c>
      <c r="J115" s="1" t="s">
        <v>151</v>
      </c>
      <c r="K115" s="2" t="s">
        <v>152</v>
      </c>
      <c r="L115" s="2" t="s">
        <v>6</v>
      </c>
    </row>
    <row r="116" spans="1:12" x14ac:dyDescent="0.2">
      <c r="A116">
        <v>193</v>
      </c>
      <c r="B116">
        <v>1.2313555890000001</v>
      </c>
      <c r="C116">
        <v>0.19376346999999999</v>
      </c>
      <c r="D116" s="3">
        <f>B116/C116</f>
        <v>6.3549418732024163</v>
      </c>
      <c r="E116">
        <v>7.6299999999999993E-2</v>
      </c>
      <c r="F116">
        <f>IF(E116&gt;0.0943,1,-E116/0.0943+2)</f>
        <v>1.1908801696712619</v>
      </c>
      <c r="G116" s="4">
        <f>C116*F116</f>
        <v>0.23074907402969244</v>
      </c>
      <c r="H116">
        <f>IF(G116&gt;2.5,1,0)</f>
        <v>0</v>
      </c>
      <c r="I116">
        <v>0</v>
      </c>
      <c r="J116" s="1" t="s">
        <v>394</v>
      </c>
      <c r="K116" s="2" t="s">
        <v>395</v>
      </c>
      <c r="L116" s="2" t="s">
        <v>11</v>
      </c>
    </row>
    <row r="117" spans="1:12" x14ac:dyDescent="0.2">
      <c r="A117">
        <v>187</v>
      </c>
      <c r="B117">
        <v>2.905745982</v>
      </c>
      <c r="C117">
        <v>0.45859817400000003</v>
      </c>
      <c r="D117" s="3">
        <f>B117/C117</f>
        <v>6.3361481722777198</v>
      </c>
      <c r="E117">
        <v>9.8900000000000002E-2</v>
      </c>
      <c r="F117">
        <f>IF(E117&gt;0.0943,1,-E117/0.0943+2)</f>
        <v>1</v>
      </c>
      <c r="G117" s="4">
        <f>C117*F117</f>
        <v>0.45859817400000003</v>
      </c>
      <c r="H117">
        <f>IF(G117&gt;2.5,1,0)</f>
        <v>0</v>
      </c>
      <c r="I117">
        <v>0</v>
      </c>
      <c r="J117" s="1" t="s">
        <v>382</v>
      </c>
      <c r="K117" s="2" t="s">
        <v>383</v>
      </c>
      <c r="L117" s="2" t="s">
        <v>11</v>
      </c>
    </row>
    <row r="118" spans="1:12" x14ac:dyDescent="0.2">
      <c r="A118">
        <v>183</v>
      </c>
      <c r="B118">
        <v>2.1354551229999998</v>
      </c>
      <c r="C118">
        <v>0.34266849300000002</v>
      </c>
      <c r="D118" s="3">
        <f>B118/C118</f>
        <v>6.231839712792036</v>
      </c>
      <c r="E118">
        <v>8.9900000000000008E-2</v>
      </c>
      <c r="F118">
        <f>IF(E118&gt;0.0943,1,-E118/0.0943+2)</f>
        <v>1.0466595970307528</v>
      </c>
      <c r="G118" s="4">
        <f>C118*F118</f>
        <v>0.3586572667985154</v>
      </c>
      <c r="H118">
        <f>IF(G118&gt;2.5,1,0)</f>
        <v>0</v>
      </c>
      <c r="I118">
        <v>0</v>
      </c>
      <c r="J118" s="1" t="s">
        <v>374</v>
      </c>
      <c r="K118" s="2" t="s">
        <v>375</v>
      </c>
      <c r="L118" s="2" t="s">
        <v>11</v>
      </c>
    </row>
    <row r="119" spans="1:12" x14ac:dyDescent="0.2">
      <c r="A119">
        <v>237</v>
      </c>
      <c r="B119">
        <v>3.8812785000000002E-2</v>
      </c>
      <c r="C119">
        <v>6.392694E-3</v>
      </c>
      <c r="D119" s="3">
        <f>B119/C119</f>
        <v>6.0714285714285721</v>
      </c>
      <c r="E119">
        <v>0.11130000000000001</v>
      </c>
      <c r="F119">
        <f>IF(E119&gt;0.0943,1,-E119/0.0943+2)</f>
        <v>1</v>
      </c>
      <c r="G119" s="4">
        <f>C119*F119</f>
        <v>6.392694E-3</v>
      </c>
      <c r="H119">
        <f>IF(G119&gt;2.5,1,0)</f>
        <v>0</v>
      </c>
      <c r="I119">
        <v>0</v>
      </c>
      <c r="J119" s="1" t="s">
        <v>482</v>
      </c>
      <c r="K119" s="2" t="s">
        <v>483</v>
      </c>
      <c r="L119" s="2" t="s">
        <v>11</v>
      </c>
    </row>
    <row r="120" spans="1:12" x14ac:dyDescent="0.2">
      <c r="A120">
        <v>101</v>
      </c>
      <c r="B120">
        <v>7.3176767000000004E-2</v>
      </c>
      <c r="C120">
        <v>1.210137E-2</v>
      </c>
      <c r="D120" s="3">
        <f>B120/C120</f>
        <v>6.0469820359182478</v>
      </c>
      <c r="E120">
        <v>0.25530000000000003</v>
      </c>
      <c r="F120">
        <f>IF(E120&gt;0.0943,1,-E120/0.0943+2)</f>
        <v>1</v>
      </c>
      <c r="G120" s="4">
        <f>C120*F120</f>
        <v>1.210137E-2</v>
      </c>
      <c r="H120">
        <f>IF(G120&gt;2.5,1,0)</f>
        <v>0</v>
      </c>
      <c r="I120">
        <v>0</v>
      </c>
      <c r="J120" s="1" t="s">
        <v>211</v>
      </c>
      <c r="K120" s="2" t="s">
        <v>212</v>
      </c>
      <c r="L120" s="2" t="s">
        <v>7</v>
      </c>
    </row>
    <row r="121" spans="1:12" x14ac:dyDescent="0.2">
      <c r="A121">
        <v>94</v>
      </c>
      <c r="B121">
        <v>3.6828400000000002E-3</v>
      </c>
      <c r="C121">
        <v>6.1278500000000002E-4</v>
      </c>
      <c r="D121" s="3">
        <f>B121/C121</f>
        <v>6.010003508571522</v>
      </c>
      <c r="E121">
        <v>9.4299999999999995E-2</v>
      </c>
      <c r="F121">
        <f>IF(E121&gt;0.0943,1,-E121/0.0943+2)</f>
        <v>1</v>
      </c>
      <c r="G121" s="4">
        <f>C121*F121</f>
        <v>6.1278500000000002E-4</v>
      </c>
      <c r="H121">
        <f>IF(G121&gt;2.5,1,0)</f>
        <v>0</v>
      </c>
      <c r="I121">
        <v>0</v>
      </c>
      <c r="J121" s="1" t="s">
        <v>197</v>
      </c>
      <c r="K121" s="2" t="s">
        <v>198</v>
      </c>
      <c r="L121" s="2" t="s">
        <v>6</v>
      </c>
    </row>
    <row r="122" spans="1:12" x14ac:dyDescent="0.2">
      <c r="A122">
        <v>222</v>
      </c>
      <c r="B122">
        <v>0.27793358899999998</v>
      </c>
      <c r="C122">
        <v>4.7392693999999999E-2</v>
      </c>
      <c r="D122" s="3">
        <f>B122/C122</f>
        <v>5.8644817490223282</v>
      </c>
      <c r="E122">
        <v>9.4299999999999995E-2</v>
      </c>
      <c r="F122">
        <f>IF(E122&gt;0.0943,1,-E122/0.0943+2)</f>
        <v>1</v>
      </c>
      <c r="G122" s="4">
        <f>C122*F122</f>
        <v>4.7392693999999999E-2</v>
      </c>
      <c r="H122">
        <f>IF(G122&gt;2.5,1,0)</f>
        <v>0</v>
      </c>
      <c r="I122">
        <v>0</v>
      </c>
      <c r="J122" s="1" t="s">
        <v>452</v>
      </c>
      <c r="K122" s="2" t="s">
        <v>453</v>
      </c>
      <c r="L122" s="2" t="s">
        <v>11</v>
      </c>
    </row>
    <row r="123" spans="1:12" x14ac:dyDescent="0.2">
      <c r="A123">
        <v>7</v>
      </c>
      <c r="B123">
        <v>9.0743830229999993</v>
      </c>
      <c r="C123">
        <v>1.5591808220000001</v>
      </c>
      <c r="D123" s="3">
        <f>B123/C123</f>
        <v>5.8199683416834631</v>
      </c>
      <c r="E123">
        <v>7.5899999999999995E-2</v>
      </c>
      <c r="F123">
        <f>IF(E123&gt;0.0943,1,-E123/0.0943+2)</f>
        <v>1.1951219512195124</v>
      </c>
      <c r="G123" s="4">
        <f>C123*F123</f>
        <v>1.8634112262926832</v>
      </c>
      <c r="H123">
        <f>IF(G123&gt;2.5,1,0)</f>
        <v>0</v>
      </c>
      <c r="I123">
        <v>0</v>
      </c>
      <c r="J123" s="1" t="s">
        <v>28</v>
      </c>
      <c r="K123" s="2" t="s">
        <v>29</v>
      </c>
      <c r="L123" s="2" t="s">
        <v>6</v>
      </c>
    </row>
    <row r="124" spans="1:12" x14ac:dyDescent="0.2">
      <c r="A124">
        <v>147</v>
      </c>
      <c r="B124">
        <v>2.1981739999999998E-3</v>
      </c>
      <c r="C124">
        <v>3.7899500000000003E-4</v>
      </c>
      <c r="D124" s="3">
        <f>B124/C124</f>
        <v>5.8000079156717099</v>
      </c>
      <c r="E124">
        <v>9.4299999999999995E-2</v>
      </c>
      <c r="F124">
        <f>IF(E124&gt;0.0943,1,-E124/0.0943+2)</f>
        <v>1</v>
      </c>
      <c r="G124" s="4">
        <f>C124*F124</f>
        <v>3.7899500000000003E-4</v>
      </c>
      <c r="H124">
        <f>IF(G124&gt;2.5,1,0)</f>
        <v>0</v>
      </c>
      <c r="I124">
        <v>0</v>
      </c>
      <c r="J124" s="1" t="s">
        <v>303</v>
      </c>
      <c r="K124" s="2" t="s">
        <v>304</v>
      </c>
      <c r="L124" s="2" t="s">
        <v>10</v>
      </c>
    </row>
    <row r="125" spans="1:12" x14ac:dyDescent="0.2">
      <c r="A125">
        <v>142</v>
      </c>
      <c r="B125">
        <v>1.107271562</v>
      </c>
      <c r="C125">
        <v>0.19364657499999999</v>
      </c>
      <c r="D125" s="3">
        <f>B125/C125</f>
        <v>5.7180023039395351</v>
      </c>
      <c r="E125">
        <v>0.16329999999999997</v>
      </c>
      <c r="F125">
        <f>IF(E125&gt;0.0943,1,-E125/0.0943+2)</f>
        <v>1</v>
      </c>
      <c r="G125" s="4">
        <f>C125*F125</f>
        <v>0.19364657499999999</v>
      </c>
      <c r="H125">
        <f>IF(G125&gt;2.5,1,0)</f>
        <v>0</v>
      </c>
      <c r="I125">
        <v>0</v>
      </c>
      <c r="J125" s="1" t="s">
        <v>293</v>
      </c>
      <c r="K125" s="2" t="s">
        <v>294</v>
      </c>
      <c r="L125" s="2" t="s">
        <v>10</v>
      </c>
    </row>
    <row r="126" spans="1:12" x14ac:dyDescent="0.2">
      <c r="A126">
        <v>197</v>
      </c>
      <c r="B126">
        <v>7.3156155E-2</v>
      </c>
      <c r="C126">
        <v>1.3431963E-2</v>
      </c>
      <c r="D126" s="3">
        <f>B126/C126</f>
        <v>5.4464232070919198</v>
      </c>
      <c r="E126">
        <v>0.1193</v>
      </c>
      <c r="F126">
        <f>IF(E126&gt;0.0943,1,-E126/0.0943+2)</f>
        <v>1</v>
      </c>
      <c r="G126" s="4">
        <f>C126*F126</f>
        <v>1.3431963E-2</v>
      </c>
      <c r="H126">
        <f>IF(G126&gt;2.5,1,0)</f>
        <v>0</v>
      </c>
      <c r="I126">
        <v>0</v>
      </c>
      <c r="J126" s="1" t="s">
        <v>402</v>
      </c>
      <c r="K126" s="2" t="s">
        <v>403</v>
      </c>
      <c r="L126" s="2" t="s">
        <v>11</v>
      </c>
    </row>
    <row r="127" spans="1:12" x14ac:dyDescent="0.2">
      <c r="A127">
        <v>153</v>
      </c>
      <c r="B127">
        <v>0.58000462100000005</v>
      </c>
      <c r="C127">
        <v>0.10926484</v>
      </c>
      <c r="D127" s="3">
        <f>B127/C127</f>
        <v>5.3082457357737409</v>
      </c>
      <c r="E127">
        <v>0</v>
      </c>
      <c r="F127">
        <f>IF(E127&gt;0.0943,1,-E127/0.0943+2)</f>
        <v>2</v>
      </c>
      <c r="G127" s="4">
        <f>C127*F127</f>
        <v>0.21852968</v>
      </c>
      <c r="H127">
        <f>IF(G127&gt;2.5,1,0)</f>
        <v>0</v>
      </c>
      <c r="I127">
        <v>0</v>
      </c>
      <c r="J127" s="1" t="s">
        <v>315</v>
      </c>
      <c r="K127" s="2" t="s">
        <v>316</v>
      </c>
      <c r="L127" s="2" t="s">
        <v>10</v>
      </c>
    </row>
    <row r="128" spans="1:12" x14ac:dyDescent="0.2">
      <c r="A128">
        <v>156</v>
      </c>
      <c r="B128">
        <v>0.13839216400000001</v>
      </c>
      <c r="C128">
        <v>2.6092237000000001E-2</v>
      </c>
      <c r="D128" s="3">
        <f>B128/C128</f>
        <v>5.3039593347247305</v>
      </c>
      <c r="E128">
        <v>1.8E-3</v>
      </c>
      <c r="F128">
        <f>IF(E128&gt;0.0943,1,-E128/0.0943+2)</f>
        <v>1.9809119830328739</v>
      </c>
      <c r="G128" s="4">
        <f>C128*F128</f>
        <v>5.1686424937433723E-2</v>
      </c>
      <c r="H128">
        <f>IF(G128&gt;2.5,1,0)</f>
        <v>0</v>
      </c>
      <c r="I128">
        <v>0</v>
      </c>
      <c r="J128" s="1" t="s">
        <v>321</v>
      </c>
      <c r="K128" s="2" t="s">
        <v>322</v>
      </c>
      <c r="L128" s="2" t="s">
        <v>10</v>
      </c>
    </row>
    <row r="129" spans="1:12" x14ac:dyDescent="0.2">
      <c r="A129">
        <v>223</v>
      </c>
      <c r="B129">
        <v>8.2027086999999999E-2</v>
      </c>
      <c r="C129">
        <v>1.5482192000000001E-2</v>
      </c>
      <c r="D129" s="3">
        <f>B129/C129</f>
        <v>5.2981571989289371</v>
      </c>
      <c r="E129">
        <v>9.4299999999999995E-2</v>
      </c>
      <c r="F129">
        <f>IF(E129&gt;0.0943,1,-E129/0.0943+2)</f>
        <v>1</v>
      </c>
      <c r="G129" s="4">
        <f>C129*F129</f>
        <v>1.5482192000000001E-2</v>
      </c>
      <c r="H129">
        <f>IF(G129&gt;2.5,1,0)</f>
        <v>0</v>
      </c>
      <c r="I129">
        <v>0</v>
      </c>
      <c r="J129" s="1" t="s">
        <v>454</v>
      </c>
      <c r="K129" s="2" t="s">
        <v>455</v>
      </c>
      <c r="L129" s="2" t="s">
        <v>11</v>
      </c>
    </row>
    <row r="130" spans="1:12" x14ac:dyDescent="0.2">
      <c r="A130">
        <v>211</v>
      </c>
      <c r="B130">
        <v>1.9278539000000001E-2</v>
      </c>
      <c r="C130">
        <v>3.6529679999999999E-3</v>
      </c>
      <c r="D130" s="3">
        <f>B130/C130</f>
        <v>5.2775001040250018</v>
      </c>
      <c r="E130">
        <v>0</v>
      </c>
      <c r="F130">
        <f>IF(E130&gt;0.0943,1,-E130/0.0943+2)</f>
        <v>2</v>
      </c>
      <c r="G130" s="4">
        <f>C130*F130</f>
        <v>7.3059359999999999E-3</v>
      </c>
      <c r="H130">
        <f>IF(G130&gt;2.5,1,0)</f>
        <v>0</v>
      </c>
      <c r="I130">
        <v>0</v>
      </c>
      <c r="J130" s="1" t="s">
        <v>430</v>
      </c>
      <c r="K130" s="2" t="s">
        <v>431</v>
      </c>
      <c r="L130" s="2" t="s">
        <v>11</v>
      </c>
    </row>
    <row r="131" spans="1:12" x14ac:dyDescent="0.2">
      <c r="A131">
        <v>221</v>
      </c>
      <c r="B131">
        <v>0.13667326899999999</v>
      </c>
      <c r="C131">
        <v>2.6059361E-2</v>
      </c>
      <c r="D131" s="3">
        <f>B131/C131</f>
        <v>5.2446899599725407</v>
      </c>
      <c r="E131">
        <v>9.4299999999999995E-2</v>
      </c>
      <c r="F131">
        <f>IF(E131&gt;0.0943,1,-E131/0.0943+2)</f>
        <v>1</v>
      </c>
      <c r="G131" s="4">
        <f>C131*F131</f>
        <v>2.6059361E-2</v>
      </c>
      <c r="H131">
        <f>IF(G131&gt;2.5,1,0)</f>
        <v>0</v>
      </c>
      <c r="I131">
        <v>0</v>
      </c>
      <c r="J131" s="1" t="s">
        <v>450</v>
      </c>
      <c r="K131" s="2" t="s">
        <v>451</v>
      </c>
      <c r="L131" s="2" t="s">
        <v>11</v>
      </c>
    </row>
    <row r="132" spans="1:12" x14ac:dyDescent="0.2">
      <c r="A132">
        <v>145</v>
      </c>
      <c r="B132">
        <v>0.12833519600000001</v>
      </c>
      <c r="C132">
        <v>2.5308675999999999E-2</v>
      </c>
      <c r="D132" s="3">
        <f>B132/C132</f>
        <v>5.0707984882338382</v>
      </c>
      <c r="E132">
        <v>7.7100000000000002E-2</v>
      </c>
      <c r="F132">
        <f>IF(E132&gt;0.0943,1,-E132/0.0943+2)</f>
        <v>1.1823966065747613</v>
      </c>
      <c r="G132" s="4">
        <f>C132*F132</f>
        <v>2.9924892619300102E-2</v>
      </c>
      <c r="H132">
        <f>IF(G132&gt;2.5,1,0)</f>
        <v>0</v>
      </c>
      <c r="I132">
        <v>0</v>
      </c>
      <c r="J132" s="1" t="s">
        <v>299</v>
      </c>
      <c r="K132" s="2" t="s">
        <v>300</v>
      </c>
      <c r="L132" s="2" t="s">
        <v>10</v>
      </c>
    </row>
    <row r="133" spans="1:12" x14ac:dyDescent="0.2">
      <c r="A133">
        <v>152</v>
      </c>
      <c r="B133">
        <v>0.156475014</v>
      </c>
      <c r="C133">
        <v>3.0965296999999999E-2</v>
      </c>
      <c r="D133" s="3">
        <f>B133/C133</f>
        <v>5.0532379521501118</v>
      </c>
      <c r="E133">
        <v>9.4299999999999995E-2</v>
      </c>
      <c r="F133">
        <f>IF(E133&gt;0.0943,1,-E133/0.0943+2)</f>
        <v>1</v>
      </c>
      <c r="G133" s="4">
        <f>C133*F133</f>
        <v>3.0965296999999999E-2</v>
      </c>
      <c r="H133">
        <f>IF(G133&gt;2.5,1,0)</f>
        <v>0</v>
      </c>
      <c r="I133">
        <v>0</v>
      </c>
      <c r="J133" s="1" t="s">
        <v>313</v>
      </c>
      <c r="K133" s="2" t="s">
        <v>314</v>
      </c>
      <c r="L133" s="2" t="s">
        <v>10</v>
      </c>
    </row>
    <row r="134" spans="1:12" x14ac:dyDescent="0.2">
      <c r="A134">
        <v>13</v>
      </c>
      <c r="B134">
        <v>4.2948023839999996</v>
      </c>
      <c r="C134">
        <v>0.85805936100000002</v>
      </c>
      <c r="D134" s="3">
        <f>B134/C134</f>
        <v>5.0052508942909828</v>
      </c>
      <c r="E134">
        <v>4.6999999999999993E-3</v>
      </c>
      <c r="F134">
        <f>IF(E134&gt;0.0943,1,-E134/0.0943+2)</f>
        <v>1.9501590668080593</v>
      </c>
      <c r="G134" s="4">
        <f>C134*F134</f>
        <v>1.6733522427136798</v>
      </c>
      <c r="H134">
        <f>IF(G134&gt;2.5,1,0)</f>
        <v>0</v>
      </c>
      <c r="I134">
        <v>0</v>
      </c>
      <c r="J134" s="1" t="s">
        <v>40</v>
      </c>
      <c r="K134" s="2" t="s">
        <v>41</v>
      </c>
      <c r="L134" s="2" t="s">
        <v>6</v>
      </c>
    </row>
    <row r="135" spans="1:12" x14ac:dyDescent="0.2">
      <c r="A135">
        <v>17</v>
      </c>
      <c r="B135">
        <v>0.38782421900000003</v>
      </c>
      <c r="C135">
        <v>7.7669405999999996E-2</v>
      </c>
      <c r="D135" s="3">
        <f>B135/C135</f>
        <v>4.9932687653102441</v>
      </c>
      <c r="E135">
        <v>8.3599999999999994E-2</v>
      </c>
      <c r="F135">
        <f>IF(E135&gt;0.0943,1,-E135/0.0943+2)</f>
        <v>1.1134676564156947</v>
      </c>
      <c r="G135" s="4">
        <f>C135*F135</f>
        <v>8.648237147401909E-2</v>
      </c>
      <c r="H135">
        <f>IF(G135&gt;2.5,1,0)</f>
        <v>0</v>
      </c>
      <c r="I135">
        <v>0</v>
      </c>
      <c r="J135" s="1" t="s">
        <v>48</v>
      </c>
      <c r="K135" s="2" t="s">
        <v>49</v>
      </c>
      <c r="L135" s="2" t="s">
        <v>6</v>
      </c>
    </row>
    <row r="136" spans="1:12" x14ac:dyDescent="0.2">
      <c r="A136">
        <v>38</v>
      </c>
      <c r="B136">
        <v>6.3697889999999993E-2</v>
      </c>
      <c r="C136">
        <v>1.2992694000000001E-2</v>
      </c>
      <c r="D136" s="3">
        <f>B136/C136</f>
        <v>4.902592949545336</v>
      </c>
      <c r="E136">
        <v>0.1598</v>
      </c>
      <c r="F136">
        <f>IF(E136&gt;0.0943,1,-E136/0.0943+2)</f>
        <v>1</v>
      </c>
      <c r="G136" s="4">
        <f>C136*F136</f>
        <v>1.2992694000000001E-2</v>
      </c>
      <c r="H136">
        <f>IF(G136&gt;2.5,1,0)</f>
        <v>0</v>
      </c>
      <c r="I136">
        <v>0</v>
      </c>
      <c r="J136" s="1" t="s">
        <v>85</v>
      </c>
      <c r="K136" s="2" t="s">
        <v>86</v>
      </c>
      <c r="L136" s="2" t="s">
        <v>6</v>
      </c>
    </row>
    <row r="137" spans="1:12" x14ac:dyDescent="0.2">
      <c r="A137">
        <v>103</v>
      </c>
      <c r="B137">
        <v>2.72463E-3</v>
      </c>
      <c r="C137">
        <v>5.6164400000000003E-4</v>
      </c>
      <c r="D137" s="3">
        <f>B137/C137</f>
        <v>4.8511690679505168</v>
      </c>
      <c r="E137">
        <v>9.4299999999999995E-2</v>
      </c>
      <c r="F137">
        <f>IF(E137&gt;0.0943,1,-E137/0.0943+2)</f>
        <v>1</v>
      </c>
      <c r="G137" s="4">
        <f>C137*F137</f>
        <v>5.6164400000000003E-4</v>
      </c>
      <c r="H137">
        <f>IF(G137&gt;2.5,1,0)</f>
        <v>0</v>
      </c>
      <c r="I137">
        <v>0</v>
      </c>
      <c r="J137" s="1" t="s">
        <v>215</v>
      </c>
      <c r="K137" s="2" t="s">
        <v>216</v>
      </c>
      <c r="L137" s="2" t="s">
        <v>7</v>
      </c>
    </row>
    <row r="138" spans="1:12" x14ac:dyDescent="0.2">
      <c r="A138">
        <v>151</v>
      </c>
      <c r="B138">
        <v>0.71537799999999996</v>
      </c>
      <c r="C138">
        <v>0.14944292200000001</v>
      </c>
      <c r="D138" s="3">
        <f>B138/C138</f>
        <v>4.7869647516661908</v>
      </c>
      <c r="E138">
        <v>8.7100000000000011E-2</v>
      </c>
      <c r="F138">
        <f>IF(E138&gt;0.0943,1,-E138/0.0943+2)</f>
        <v>1.0763520678685046</v>
      </c>
      <c r="G138" s="4">
        <f>C138*F138</f>
        <v>0.16085319812301163</v>
      </c>
      <c r="H138">
        <f>IF(G138&gt;2.5,1,0)</f>
        <v>0</v>
      </c>
      <c r="I138">
        <v>0</v>
      </c>
      <c r="J138" s="1" t="s">
        <v>311</v>
      </c>
      <c r="K138" s="2" t="s">
        <v>312</v>
      </c>
      <c r="L138" s="2" t="s">
        <v>10</v>
      </c>
    </row>
    <row r="139" spans="1:12" x14ac:dyDescent="0.2">
      <c r="A139">
        <v>238</v>
      </c>
      <c r="B139">
        <v>8.5296799999999996E-3</v>
      </c>
      <c r="C139">
        <v>1.826484E-3</v>
      </c>
      <c r="D139" s="3">
        <f>B139/C139</f>
        <v>4.6699998466999979</v>
      </c>
      <c r="E139">
        <v>8.3400000000000002E-2</v>
      </c>
      <c r="F139">
        <f>IF(E139&gt;0.0943,1,-E139/0.0943+2)</f>
        <v>1.1155885471898197</v>
      </c>
      <c r="G139" s="4">
        <f>C139*F139</f>
        <v>2.0376046320254508E-3</v>
      </c>
      <c r="H139">
        <f>IF(G139&gt;2.5,1,0)</f>
        <v>0</v>
      </c>
      <c r="I139">
        <v>0</v>
      </c>
      <c r="J139" s="1" t="s">
        <v>484</v>
      </c>
      <c r="K139" s="2" t="s">
        <v>485</v>
      </c>
      <c r="L139" s="2" t="s">
        <v>11</v>
      </c>
    </row>
    <row r="140" spans="1:12" x14ac:dyDescent="0.2">
      <c r="A140">
        <v>128</v>
      </c>
      <c r="B140">
        <v>0.43113891300000001</v>
      </c>
      <c r="C140">
        <v>9.2583561999999994E-2</v>
      </c>
      <c r="D140" s="3">
        <f>B140/C140</f>
        <v>4.6567544355227986</v>
      </c>
      <c r="E140">
        <v>6.9800000000000001E-2</v>
      </c>
      <c r="F140">
        <f>IF(E140&gt;0.0943,1,-E140/0.0943+2)</f>
        <v>1.2598091198303287</v>
      </c>
      <c r="G140" s="4">
        <f>C140*F140</f>
        <v>0.11663761575397666</v>
      </c>
      <c r="H140">
        <f>IF(G140&gt;2.5,1,0)</f>
        <v>0</v>
      </c>
      <c r="I140">
        <v>0</v>
      </c>
      <c r="J140" s="1" t="s">
        <v>265</v>
      </c>
      <c r="K140" s="2" t="s">
        <v>266</v>
      </c>
      <c r="L140" s="2" t="s">
        <v>9</v>
      </c>
    </row>
    <row r="141" spans="1:12" x14ac:dyDescent="0.2">
      <c r="A141">
        <v>229</v>
      </c>
      <c r="B141">
        <v>3.3333333E-2</v>
      </c>
      <c r="C141">
        <v>7.3059359999999999E-3</v>
      </c>
      <c r="D141" s="3">
        <f>B141/C141</f>
        <v>4.5625</v>
      </c>
      <c r="E141">
        <v>9.4299999999999995E-2</v>
      </c>
      <c r="F141">
        <f>IF(E141&gt;0.0943,1,-E141/0.0943+2)</f>
        <v>1</v>
      </c>
      <c r="G141" s="4">
        <f>C141*F141</f>
        <v>7.3059359999999999E-3</v>
      </c>
      <c r="H141">
        <f>IF(G141&gt;2.5,1,0)</f>
        <v>0</v>
      </c>
      <c r="I141">
        <v>0</v>
      </c>
      <c r="J141" s="1" t="s">
        <v>466</v>
      </c>
      <c r="K141" s="2" t="s">
        <v>467</v>
      </c>
      <c r="L141" s="2" t="s">
        <v>11</v>
      </c>
    </row>
    <row r="142" spans="1:12" x14ac:dyDescent="0.2">
      <c r="A142">
        <v>53</v>
      </c>
      <c r="B142">
        <v>6.9982941000000007E-2</v>
      </c>
      <c r="C142">
        <v>1.5368949999999999E-2</v>
      </c>
      <c r="D142" s="3">
        <f>B142/C142</f>
        <v>4.5535277946769304</v>
      </c>
      <c r="E142">
        <v>0.1094</v>
      </c>
      <c r="F142">
        <f>IF(E142&gt;0.0943,1,-E142/0.0943+2)</f>
        <v>1</v>
      </c>
      <c r="G142" s="4">
        <f>C142*F142</f>
        <v>1.5368949999999999E-2</v>
      </c>
      <c r="H142">
        <f>IF(G142&gt;2.5,1,0)</f>
        <v>0</v>
      </c>
      <c r="I142">
        <v>0</v>
      </c>
      <c r="J142" s="1" t="s">
        <v>115</v>
      </c>
      <c r="K142" s="2" t="s">
        <v>116</v>
      </c>
      <c r="L142" s="2" t="s">
        <v>6</v>
      </c>
    </row>
    <row r="143" spans="1:12" x14ac:dyDescent="0.2">
      <c r="A143">
        <v>135</v>
      </c>
      <c r="B143">
        <v>4.9290227489999996</v>
      </c>
      <c r="C143">
        <v>1.083589954</v>
      </c>
      <c r="D143" s="3">
        <f>B143/C143</f>
        <v>4.5487896328355948</v>
      </c>
      <c r="E143">
        <v>6.7199999999999996E-2</v>
      </c>
      <c r="F143">
        <f>IF(E143&gt;0.0943,1,-E143/0.0943+2)</f>
        <v>1.2873806998939554</v>
      </c>
      <c r="G143" s="4">
        <f>C143*F143</f>
        <v>1.3949927933785791</v>
      </c>
      <c r="H143">
        <f>IF(G143&gt;2.5,1,0)</f>
        <v>0</v>
      </c>
      <c r="I143">
        <v>0</v>
      </c>
      <c r="J143" s="1" t="s">
        <v>279</v>
      </c>
      <c r="K143" s="2" t="s">
        <v>280</v>
      </c>
      <c r="L143" s="2" t="s">
        <v>10</v>
      </c>
    </row>
    <row r="144" spans="1:12" x14ac:dyDescent="0.2">
      <c r="A144">
        <v>155</v>
      </c>
      <c r="B144">
        <v>2.7687525000000001E-2</v>
      </c>
      <c r="C144">
        <v>6.2493150000000001E-3</v>
      </c>
      <c r="D144" s="3">
        <f>B144/C144</f>
        <v>4.4304895816581498</v>
      </c>
      <c r="E144">
        <v>0</v>
      </c>
      <c r="F144">
        <f>IF(E144&gt;0.0943,1,-E144/0.0943+2)</f>
        <v>2</v>
      </c>
      <c r="G144" s="4">
        <f>C144*F144</f>
        <v>1.249863E-2</v>
      </c>
      <c r="H144">
        <f>IF(G144&gt;2.5,1,0)</f>
        <v>0</v>
      </c>
      <c r="I144">
        <v>0</v>
      </c>
      <c r="J144" s="1" t="s">
        <v>319</v>
      </c>
      <c r="K144" s="2" t="s">
        <v>320</v>
      </c>
      <c r="L144" s="2" t="s">
        <v>10</v>
      </c>
    </row>
    <row r="145" spans="1:12" x14ac:dyDescent="0.2">
      <c r="A145">
        <v>208</v>
      </c>
      <c r="B145">
        <v>2.0091324000000001E-2</v>
      </c>
      <c r="C145">
        <v>4.5662100000000002E-3</v>
      </c>
      <c r="D145" s="3">
        <f>B145/C145</f>
        <v>4.4000000000000004</v>
      </c>
      <c r="E145">
        <v>0</v>
      </c>
      <c r="F145">
        <f>IF(E145&gt;0.0943,1,-E145/0.0943+2)</f>
        <v>2</v>
      </c>
      <c r="G145" s="4">
        <f>C145*F145</f>
        <v>9.1324200000000005E-3</v>
      </c>
      <c r="H145">
        <f>IF(G145&gt;2.5,1,0)</f>
        <v>0</v>
      </c>
      <c r="I145">
        <v>0</v>
      </c>
      <c r="J145" s="1" t="s">
        <v>424</v>
      </c>
      <c r="K145" s="2" t="s">
        <v>425</v>
      </c>
      <c r="L145" s="2" t="s">
        <v>11</v>
      </c>
    </row>
    <row r="146" spans="1:12" x14ac:dyDescent="0.2">
      <c r="A146">
        <v>141</v>
      </c>
      <c r="B146">
        <v>0.50447002699999999</v>
      </c>
      <c r="C146">
        <v>0.117351598</v>
      </c>
      <c r="D146" s="3">
        <f>B146/C146</f>
        <v>4.2987912870176679</v>
      </c>
      <c r="E146">
        <v>0.09</v>
      </c>
      <c r="F146">
        <f>IF(E146&gt;0.0943,1,-E146/0.0943+2)</f>
        <v>1.0455991516436902</v>
      </c>
      <c r="G146" s="4">
        <f>C146*F146</f>
        <v>0.12270273131283138</v>
      </c>
      <c r="H146">
        <f>IF(G146&gt;2.5,1,0)</f>
        <v>0</v>
      </c>
      <c r="I146">
        <v>0</v>
      </c>
      <c r="J146" s="1" t="s">
        <v>291</v>
      </c>
      <c r="K146" s="2" t="s">
        <v>292</v>
      </c>
      <c r="L146" s="2" t="s">
        <v>10</v>
      </c>
    </row>
    <row r="147" spans="1:12" x14ac:dyDescent="0.2">
      <c r="A147">
        <v>225</v>
      </c>
      <c r="B147">
        <v>4.9140753239999997</v>
      </c>
      <c r="C147">
        <v>1.1913716889999999</v>
      </c>
      <c r="D147" s="3">
        <f>B147/C147</f>
        <v>4.1247205799599964</v>
      </c>
      <c r="E147">
        <v>9.4299999999999995E-2</v>
      </c>
      <c r="F147">
        <f>IF(E147&gt;0.0943,1,-E147/0.0943+2)</f>
        <v>1</v>
      </c>
      <c r="G147" s="4">
        <f>C147*F147</f>
        <v>1.1913716889999999</v>
      </c>
      <c r="H147">
        <f>IF(G147&gt;2.5,1,0)</f>
        <v>0</v>
      </c>
      <c r="I147">
        <v>0</v>
      </c>
      <c r="J147" s="1" t="s">
        <v>458</v>
      </c>
      <c r="K147" s="2" t="s">
        <v>459</v>
      </c>
      <c r="L147" s="2" t="s">
        <v>11</v>
      </c>
    </row>
    <row r="148" spans="1:12" x14ac:dyDescent="0.2">
      <c r="A148">
        <v>192</v>
      </c>
      <c r="B148">
        <v>1.0767123E-2</v>
      </c>
      <c r="C148">
        <v>2.7397260000000001E-3</v>
      </c>
      <c r="D148" s="3">
        <f>B148/C148</f>
        <v>3.9299999342999992</v>
      </c>
      <c r="E148">
        <v>0.16190000000000002</v>
      </c>
      <c r="F148">
        <f>IF(E148&gt;0.0943,1,-E148/0.0943+2)</f>
        <v>1</v>
      </c>
      <c r="G148" s="4">
        <f>C148*F148</f>
        <v>2.7397260000000001E-3</v>
      </c>
      <c r="H148">
        <f>IF(G148&gt;2.5,1,0)</f>
        <v>0</v>
      </c>
      <c r="I148">
        <v>0</v>
      </c>
      <c r="J148" s="1" t="s">
        <v>392</v>
      </c>
      <c r="K148" s="2" t="s">
        <v>393</v>
      </c>
      <c r="L148" s="2" t="s">
        <v>11</v>
      </c>
    </row>
    <row r="149" spans="1:12" x14ac:dyDescent="0.2">
      <c r="A149">
        <v>184</v>
      </c>
      <c r="B149">
        <v>7.8356164000000006E-2</v>
      </c>
      <c r="C149">
        <v>2.0091324000000001E-2</v>
      </c>
      <c r="D149" s="3">
        <f>B149/C149</f>
        <v>3.9000000199090912</v>
      </c>
      <c r="E149">
        <v>9.4299999999999995E-2</v>
      </c>
      <c r="F149">
        <f>IF(E149&gt;0.0943,1,-E149/0.0943+2)</f>
        <v>1</v>
      </c>
      <c r="G149" s="4">
        <f>C149*F149</f>
        <v>2.0091324000000001E-2</v>
      </c>
      <c r="H149">
        <f>IF(G149&gt;2.5,1,0)</f>
        <v>0</v>
      </c>
      <c r="I149">
        <v>0</v>
      </c>
      <c r="J149" s="1" t="s">
        <v>376</v>
      </c>
      <c r="K149" s="2" t="s">
        <v>377</v>
      </c>
      <c r="L149" s="2" t="s">
        <v>11</v>
      </c>
    </row>
    <row r="150" spans="1:12" x14ac:dyDescent="0.2">
      <c r="A150">
        <v>224</v>
      </c>
      <c r="B150">
        <v>1.6660746209999999</v>
      </c>
      <c r="C150">
        <v>0.43225114199999998</v>
      </c>
      <c r="D150" s="3">
        <f>B150/C150</f>
        <v>3.8544134627179307</v>
      </c>
      <c r="E150">
        <v>9.4299999999999995E-2</v>
      </c>
      <c r="F150">
        <f>IF(E150&gt;0.0943,1,-E150/0.0943+2)</f>
        <v>1</v>
      </c>
      <c r="G150" s="4">
        <f>C150*F150</f>
        <v>0.43225114199999998</v>
      </c>
      <c r="H150">
        <f>IF(G150&gt;2.5,1,0)</f>
        <v>0</v>
      </c>
      <c r="I150">
        <v>0</v>
      </c>
      <c r="J150" s="1" t="s">
        <v>456</v>
      </c>
      <c r="K150" s="2" t="s">
        <v>457</v>
      </c>
      <c r="L150" s="2" t="s">
        <v>11</v>
      </c>
    </row>
    <row r="151" spans="1:12" x14ac:dyDescent="0.2">
      <c r="A151">
        <v>232</v>
      </c>
      <c r="B151">
        <v>4.5342465999999998E-2</v>
      </c>
      <c r="C151">
        <v>1.1872146E-2</v>
      </c>
      <c r="D151" s="3">
        <f>B151/C151</f>
        <v>3.8192308281923082</v>
      </c>
      <c r="E151">
        <v>9.4299999999999995E-2</v>
      </c>
      <c r="F151">
        <f>IF(E151&gt;0.0943,1,-E151/0.0943+2)</f>
        <v>1</v>
      </c>
      <c r="G151" s="4">
        <f>C151*F151</f>
        <v>1.1872146E-2</v>
      </c>
      <c r="H151">
        <f>IF(G151&gt;2.5,1,0)</f>
        <v>0</v>
      </c>
      <c r="I151">
        <v>0</v>
      </c>
      <c r="J151" s="1" t="s">
        <v>472</v>
      </c>
      <c r="K151" s="2" t="s">
        <v>473</v>
      </c>
      <c r="L151" s="2" t="s">
        <v>11</v>
      </c>
    </row>
    <row r="152" spans="1:12" x14ac:dyDescent="0.2">
      <c r="A152">
        <v>19</v>
      </c>
      <c r="B152">
        <v>0.32367252099999999</v>
      </c>
      <c r="C152">
        <v>8.6132420000000001E-2</v>
      </c>
      <c r="D152" s="3">
        <f>B152/C152</f>
        <v>3.7578477534939805</v>
      </c>
      <c r="E152">
        <v>0.11779999999999999</v>
      </c>
      <c r="F152">
        <f>IF(E152&gt;0.0943,1,-E152/0.0943+2)</f>
        <v>1</v>
      </c>
      <c r="G152" s="4">
        <f>C152*F152</f>
        <v>8.6132420000000001E-2</v>
      </c>
      <c r="H152">
        <f>IF(G152&gt;2.5,1,0)</f>
        <v>0</v>
      </c>
      <c r="I152">
        <v>0</v>
      </c>
      <c r="J152" s="1">
        <v>102900005116639</v>
      </c>
      <c r="K152" s="2" t="s">
        <v>51</v>
      </c>
      <c r="L152" s="2" t="s">
        <v>6</v>
      </c>
    </row>
    <row r="153" spans="1:12" x14ac:dyDescent="0.2">
      <c r="A153">
        <v>216</v>
      </c>
      <c r="B153">
        <v>3.4264839999999998E-2</v>
      </c>
      <c r="C153">
        <v>9.1324200000000005E-3</v>
      </c>
      <c r="D153" s="3">
        <f>B153/C153</f>
        <v>3.7520000175199999</v>
      </c>
      <c r="E153">
        <v>9.4299999999999995E-2</v>
      </c>
      <c r="F153">
        <f>IF(E153&gt;0.0943,1,-E153/0.0943+2)</f>
        <v>1</v>
      </c>
      <c r="G153" s="4">
        <f>C153*F153</f>
        <v>9.1324200000000005E-3</v>
      </c>
      <c r="H153">
        <f>IF(G153&gt;2.5,1,0)</f>
        <v>0</v>
      </c>
      <c r="I153">
        <v>0</v>
      </c>
      <c r="J153" s="1" t="s">
        <v>440</v>
      </c>
      <c r="K153" s="2" t="s">
        <v>441</v>
      </c>
      <c r="L153" s="2" t="s">
        <v>11</v>
      </c>
    </row>
    <row r="154" spans="1:12" x14ac:dyDescent="0.2">
      <c r="A154">
        <v>228</v>
      </c>
      <c r="B154">
        <v>1.0273973E-2</v>
      </c>
      <c r="C154">
        <v>2.7397260000000001E-3</v>
      </c>
      <c r="D154" s="3">
        <f>B154/C154</f>
        <v>3.7500001825000018</v>
      </c>
      <c r="E154">
        <v>9.4299999999999995E-2</v>
      </c>
      <c r="F154">
        <f>IF(E154&gt;0.0943,1,-E154/0.0943+2)</f>
        <v>1</v>
      </c>
      <c r="G154" s="4">
        <f>C154*F154</f>
        <v>2.7397260000000001E-3</v>
      </c>
      <c r="H154">
        <f>IF(G154&gt;2.5,1,0)</f>
        <v>0</v>
      </c>
      <c r="I154">
        <v>0</v>
      </c>
      <c r="J154" s="1" t="s">
        <v>464</v>
      </c>
      <c r="K154" s="2" t="s">
        <v>465</v>
      </c>
      <c r="L154" s="2" t="s">
        <v>11</v>
      </c>
    </row>
    <row r="155" spans="1:12" x14ac:dyDescent="0.2">
      <c r="A155">
        <v>127</v>
      </c>
      <c r="B155">
        <v>3.9649798719999998</v>
      </c>
      <c r="C155">
        <v>1.0659525110000001</v>
      </c>
      <c r="D155" s="3">
        <f>B155/C155</f>
        <v>3.7196590195939785</v>
      </c>
      <c r="E155">
        <v>0.1094</v>
      </c>
      <c r="F155">
        <f>IF(E155&gt;0.0943,1,-E155/0.0943+2)</f>
        <v>1</v>
      </c>
      <c r="G155" s="4">
        <f>C155*F155</f>
        <v>1.0659525110000001</v>
      </c>
      <c r="H155">
        <f>IF(G155&gt;2.5,1,0)</f>
        <v>0</v>
      </c>
      <c r="I155">
        <v>0</v>
      </c>
      <c r="J155" s="1" t="s">
        <v>263</v>
      </c>
      <c r="K155" s="2" t="s">
        <v>264</v>
      </c>
      <c r="L155" s="2" t="s">
        <v>9</v>
      </c>
    </row>
    <row r="156" spans="1:12" x14ac:dyDescent="0.2">
      <c r="A156">
        <v>54</v>
      </c>
      <c r="B156">
        <v>2.8626848999999999E-2</v>
      </c>
      <c r="C156">
        <v>7.7369860000000004E-3</v>
      </c>
      <c r="D156" s="3">
        <f>B156/C156</f>
        <v>3.7000001033994372</v>
      </c>
      <c r="E156">
        <v>3.4300000000000004E-2</v>
      </c>
      <c r="F156">
        <f>IF(E156&gt;0.0943,1,-E156/0.0943+2)</f>
        <v>1.6362672322375398</v>
      </c>
      <c r="G156" s="4">
        <f>C156*F156</f>
        <v>1.2659776668080595E-2</v>
      </c>
      <c r="H156">
        <f>IF(G156&gt;2.5,1,0)</f>
        <v>0</v>
      </c>
      <c r="I156">
        <v>0</v>
      </c>
      <c r="J156" s="1" t="s">
        <v>117</v>
      </c>
      <c r="K156" s="2" t="s">
        <v>118</v>
      </c>
      <c r="L156" s="2" t="s">
        <v>6</v>
      </c>
    </row>
    <row r="157" spans="1:12" x14ac:dyDescent="0.2">
      <c r="A157">
        <v>8</v>
      </c>
      <c r="B157">
        <v>6.0903918000000001E-2</v>
      </c>
      <c r="C157">
        <v>1.6829224E-2</v>
      </c>
      <c r="D157" s="3">
        <f>B157/C157</f>
        <v>3.6189379854947559</v>
      </c>
      <c r="E157">
        <v>0.1346</v>
      </c>
      <c r="F157">
        <f>IF(E157&gt;0.0943,1,-E157/0.0943+2)</f>
        <v>1</v>
      </c>
      <c r="G157" s="4">
        <f>C157*F157</f>
        <v>1.6829224E-2</v>
      </c>
      <c r="H157">
        <f>IF(G157&gt;2.5,1,0)</f>
        <v>0</v>
      </c>
      <c r="I157">
        <v>0</v>
      </c>
      <c r="J157" s="1" t="s">
        <v>30</v>
      </c>
      <c r="K157" s="2" t="s">
        <v>31</v>
      </c>
      <c r="L157" s="2" t="s">
        <v>6</v>
      </c>
    </row>
    <row r="158" spans="1:12" x14ac:dyDescent="0.2">
      <c r="A158">
        <v>116</v>
      </c>
      <c r="B158">
        <v>6.6849315000000006E-2</v>
      </c>
      <c r="C158">
        <v>1.9178081999999999E-2</v>
      </c>
      <c r="D158" s="3">
        <f>B158/C158</f>
        <v>3.4857143170000007</v>
      </c>
      <c r="E158">
        <v>0.12689999999999999</v>
      </c>
      <c r="F158">
        <f>IF(E158&gt;0.0943,1,-E158/0.0943+2)</f>
        <v>1</v>
      </c>
      <c r="G158" s="4">
        <f>C158*F158</f>
        <v>1.9178081999999999E-2</v>
      </c>
      <c r="H158">
        <f>IF(G158&gt;2.5,1,0)</f>
        <v>0</v>
      </c>
      <c r="I158">
        <v>0</v>
      </c>
      <c r="J158" s="1" t="s">
        <v>241</v>
      </c>
      <c r="K158" s="2" t="s">
        <v>242</v>
      </c>
      <c r="L158" s="2" t="s">
        <v>8</v>
      </c>
    </row>
    <row r="159" spans="1:12" x14ac:dyDescent="0.2">
      <c r="A159">
        <v>99</v>
      </c>
      <c r="B159">
        <v>0.40402739700000001</v>
      </c>
      <c r="C159">
        <v>0.116894977</v>
      </c>
      <c r="D159" s="3">
        <f>B159/C159</f>
        <v>3.456328127768912</v>
      </c>
      <c r="E159">
        <v>9.4299999999999995E-2</v>
      </c>
      <c r="F159">
        <f>IF(E159&gt;0.0943,1,-E159/0.0943+2)</f>
        <v>1</v>
      </c>
      <c r="G159" s="4">
        <f>C159*F159</f>
        <v>0.116894977</v>
      </c>
      <c r="H159">
        <f>IF(G159&gt;2.5,1,0)</f>
        <v>0</v>
      </c>
      <c r="I159">
        <v>0</v>
      </c>
      <c r="J159" s="1" t="s">
        <v>207</v>
      </c>
      <c r="K159" s="2" t="s">
        <v>208</v>
      </c>
      <c r="L159" s="2" t="s">
        <v>6</v>
      </c>
    </row>
    <row r="160" spans="1:12" x14ac:dyDescent="0.2">
      <c r="A160">
        <v>29</v>
      </c>
      <c r="B160">
        <v>0.286976438</v>
      </c>
      <c r="C160">
        <v>8.3353424999999995E-2</v>
      </c>
      <c r="D160" s="3">
        <f>B160/C160</f>
        <v>3.4428871759018902</v>
      </c>
      <c r="E160">
        <v>0.20379999999999998</v>
      </c>
      <c r="F160">
        <f>IF(E160&gt;0.0943,1,-E160/0.0943+2)</f>
        <v>1</v>
      </c>
      <c r="G160" s="4">
        <f>C160*F160</f>
        <v>8.3353424999999995E-2</v>
      </c>
      <c r="H160">
        <f>IF(G160&gt;2.5,1,0)</f>
        <v>0</v>
      </c>
      <c r="I160">
        <v>0</v>
      </c>
      <c r="J160" s="1" t="s">
        <v>68</v>
      </c>
      <c r="K160" s="2" t="s">
        <v>69</v>
      </c>
      <c r="L160" s="2" t="s">
        <v>6</v>
      </c>
    </row>
    <row r="161" spans="1:12" x14ac:dyDescent="0.2">
      <c r="A161">
        <v>92</v>
      </c>
      <c r="B161">
        <v>5.1951725999999997E-2</v>
      </c>
      <c r="C161">
        <v>1.5103195999999999E-2</v>
      </c>
      <c r="D161" s="3">
        <f>B161/C161</f>
        <v>3.4397836060658951</v>
      </c>
      <c r="E161">
        <v>0</v>
      </c>
      <c r="F161">
        <f>IF(E161&gt;0.0943,1,-E161/0.0943+2)</f>
        <v>2</v>
      </c>
      <c r="G161" s="4">
        <f>C161*F161</f>
        <v>3.0206391999999999E-2</v>
      </c>
      <c r="H161">
        <f>IF(G161&gt;2.5,1,0)</f>
        <v>0</v>
      </c>
      <c r="I161">
        <v>0</v>
      </c>
      <c r="J161" s="1" t="s">
        <v>193</v>
      </c>
      <c r="K161" s="2" t="s">
        <v>194</v>
      </c>
      <c r="L161" s="2" t="s">
        <v>6</v>
      </c>
    </row>
    <row r="162" spans="1:12" x14ac:dyDescent="0.2">
      <c r="A162">
        <v>213</v>
      </c>
      <c r="B162">
        <v>4.0810593610000003</v>
      </c>
      <c r="C162">
        <v>1.188127854</v>
      </c>
      <c r="D162" s="3">
        <f>B162/C162</f>
        <v>3.4348654879696139</v>
      </c>
      <c r="E162">
        <v>9.4299999999999995E-2</v>
      </c>
      <c r="F162">
        <f>IF(E162&gt;0.0943,1,-E162/0.0943+2)</f>
        <v>1</v>
      </c>
      <c r="G162" s="4">
        <f>C162*F162</f>
        <v>1.188127854</v>
      </c>
      <c r="H162">
        <f>IF(G162&gt;2.5,1,0)</f>
        <v>0</v>
      </c>
      <c r="I162">
        <v>0</v>
      </c>
      <c r="J162" s="1" t="s">
        <v>434</v>
      </c>
      <c r="K162" s="2" t="s">
        <v>435</v>
      </c>
      <c r="L162" s="2" t="s">
        <v>11</v>
      </c>
    </row>
    <row r="163" spans="1:12" x14ac:dyDescent="0.2">
      <c r="A163">
        <v>90</v>
      </c>
      <c r="B163">
        <v>0.58129051099999995</v>
      </c>
      <c r="C163">
        <v>0.17062191800000001</v>
      </c>
      <c r="D163" s="3">
        <f>B163/C163</f>
        <v>3.4068923724090356</v>
      </c>
      <c r="E163">
        <v>9.4299999999999995E-2</v>
      </c>
      <c r="F163">
        <f>IF(E163&gt;0.0943,1,-E163/0.0943+2)</f>
        <v>1</v>
      </c>
      <c r="G163" s="4">
        <f>C163*F163</f>
        <v>0.17062191800000001</v>
      </c>
      <c r="H163">
        <f>IF(G163&gt;2.5,1,0)</f>
        <v>0</v>
      </c>
      <c r="I163">
        <v>0</v>
      </c>
      <c r="J163" s="1" t="s">
        <v>189</v>
      </c>
      <c r="K163" s="2" t="s">
        <v>190</v>
      </c>
      <c r="L163" s="2" t="s">
        <v>6</v>
      </c>
    </row>
    <row r="164" spans="1:12" x14ac:dyDescent="0.2">
      <c r="A164">
        <v>217</v>
      </c>
      <c r="B164">
        <v>3.1050230000000002E-3</v>
      </c>
      <c r="C164">
        <v>9.1324199999999998E-4</v>
      </c>
      <c r="D164" s="3">
        <f>B164/C164</f>
        <v>3.4000002190000025</v>
      </c>
      <c r="E164">
        <v>9.4299999999999995E-2</v>
      </c>
      <c r="F164">
        <f>IF(E164&gt;0.0943,1,-E164/0.0943+2)</f>
        <v>1</v>
      </c>
      <c r="G164" s="4">
        <f>C164*F164</f>
        <v>9.1324199999999998E-4</v>
      </c>
      <c r="H164">
        <f>IF(G164&gt;2.5,1,0)</f>
        <v>0</v>
      </c>
      <c r="I164">
        <v>0</v>
      </c>
      <c r="J164" s="1" t="s">
        <v>442</v>
      </c>
      <c r="K164" s="2" t="s">
        <v>443</v>
      </c>
      <c r="L164" s="2" t="s">
        <v>11</v>
      </c>
    </row>
    <row r="165" spans="1:12" x14ac:dyDescent="0.2">
      <c r="A165">
        <v>120</v>
      </c>
      <c r="B165">
        <v>1.077309973</v>
      </c>
      <c r="C165">
        <v>0.31853881299999998</v>
      </c>
      <c r="D165" s="3">
        <f>B165/C165</f>
        <v>3.3820367535556808</v>
      </c>
      <c r="E165">
        <v>9.4299999999999995E-2</v>
      </c>
      <c r="F165">
        <f>IF(E165&gt;0.0943,1,-E165/0.0943+2)</f>
        <v>1</v>
      </c>
      <c r="G165" s="4">
        <f>C165*F165</f>
        <v>0.31853881299999998</v>
      </c>
      <c r="H165">
        <f>IF(G165&gt;2.5,1,0)</f>
        <v>0</v>
      </c>
      <c r="I165">
        <v>0</v>
      </c>
      <c r="J165" s="1" t="s">
        <v>249</v>
      </c>
      <c r="K165" s="2" t="s">
        <v>250</v>
      </c>
      <c r="L165" s="2" t="s">
        <v>8</v>
      </c>
    </row>
    <row r="166" spans="1:12" x14ac:dyDescent="0.2">
      <c r="A166">
        <v>112</v>
      </c>
      <c r="B166">
        <v>1.3796407209999999</v>
      </c>
      <c r="C166">
        <v>0.40991780799999999</v>
      </c>
      <c r="D166" s="3">
        <f>B166/C166</f>
        <v>3.3656520748178864</v>
      </c>
      <c r="E166">
        <v>7.9699999999999993E-2</v>
      </c>
      <c r="F166">
        <f>IF(E166&gt;0.0943,1,-E166/0.0943+2)</f>
        <v>1.1548250265111348</v>
      </c>
      <c r="G166" s="4">
        <f>C166*F166</f>
        <v>0.47338334349098626</v>
      </c>
      <c r="H166">
        <f>IF(G166&gt;2.5,1,0)</f>
        <v>0</v>
      </c>
      <c r="I166">
        <v>0</v>
      </c>
      <c r="J166" s="1" t="s">
        <v>233</v>
      </c>
      <c r="K166" s="2" t="s">
        <v>234</v>
      </c>
      <c r="L166" s="2" t="s">
        <v>8</v>
      </c>
    </row>
    <row r="167" spans="1:12" x14ac:dyDescent="0.2">
      <c r="A167">
        <v>89</v>
      </c>
      <c r="B167">
        <v>0.38691324199999999</v>
      </c>
      <c r="C167">
        <v>0.115981735</v>
      </c>
      <c r="D167" s="3">
        <f>B167/C167</f>
        <v>3.3359842564865922</v>
      </c>
      <c r="E167">
        <v>9.4299999999999995E-2</v>
      </c>
      <c r="F167">
        <f>IF(E167&gt;0.0943,1,-E167/0.0943+2)</f>
        <v>1</v>
      </c>
      <c r="G167" s="4">
        <f>C167*F167</f>
        <v>0.115981735</v>
      </c>
      <c r="H167">
        <f>IF(G167&gt;2.5,1,0)</f>
        <v>0</v>
      </c>
      <c r="I167">
        <v>0</v>
      </c>
      <c r="J167" s="1" t="s">
        <v>187</v>
      </c>
      <c r="K167" s="2" t="s">
        <v>188</v>
      </c>
      <c r="L167" s="2" t="s">
        <v>6</v>
      </c>
    </row>
    <row r="168" spans="1:12" x14ac:dyDescent="0.2">
      <c r="A168">
        <v>91</v>
      </c>
      <c r="B168">
        <v>0.47370158000000001</v>
      </c>
      <c r="C168">
        <v>0.14200547899999999</v>
      </c>
      <c r="D168" s="3">
        <f>B168/C168</f>
        <v>3.3357979096003758</v>
      </c>
      <c r="E168">
        <v>9.4299999999999995E-2</v>
      </c>
      <c r="F168">
        <f>IF(E168&gt;0.0943,1,-E168/0.0943+2)</f>
        <v>1</v>
      </c>
      <c r="G168" s="4">
        <f>C168*F168</f>
        <v>0.14200547899999999</v>
      </c>
      <c r="H168">
        <f>IF(G168&gt;2.5,1,0)</f>
        <v>0</v>
      </c>
      <c r="I168">
        <v>0</v>
      </c>
      <c r="J168" s="1" t="s">
        <v>191</v>
      </c>
      <c r="K168" s="2" t="s">
        <v>192</v>
      </c>
      <c r="L168" s="2" t="s">
        <v>6</v>
      </c>
    </row>
    <row r="169" spans="1:12" x14ac:dyDescent="0.2">
      <c r="A169">
        <v>40</v>
      </c>
      <c r="B169">
        <v>0.15672306799999999</v>
      </c>
      <c r="C169">
        <v>4.7246574999999999E-2</v>
      </c>
      <c r="D169" s="3">
        <f>B169/C169</f>
        <v>3.3171307761462074</v>
      </c>
      <c r="E169">
        <v>0.13750000000000001</v>
      </c>
      <c r="F169">
        <f>IF(E169&gt;0.0943,1,-E169/0.0943+2)</f>
        <v>1</v>
      </c>
      <c r="G169" s="4">
        <f>C169*F169</f>
        <v>4.7246574999999999E-2</v>
      </c>
      <c r="H169">
        <f>IF(G169&gt;2.5,1,0)</f>
        <v>0</v>
      </c>
      <c r="I169">
        <v>0</v>
      </c>
      <c r="J169" s="1" t="s">
        <v>89</v>
      </c>
      <c r="K169" s="2" t="s">
        <v>90</v>
      </c>
      <c r="L169" s="2" t="s">
        <v>6</v>
      </c>
    </row>
    <row r="170" spans="1:12" x14ac:dyDescent="0.2">
      <c r="A170">
        <v>87</v>
      </c>
      <c r="B170">
        <v>1.8196720999999999E-2</v>
      </c>
      <c r="C170">
        <v>5.4876710000000004E-3</v>
      </c>
      <c r="D170" s="3">
        <f>B170/C170</f>
        <v>3.3159278316794132</v>
      </c>
      <c r="E170">
        <v>0</v>
      </c>
      <c r="F170">
        <f>IF(E170&gt;0.0943,1,-E170/0.0943+2)</f>
        <v>2</v>
      </c>
      <c r="G170" s="4">
        <f>C170*F170</f>
        <v>1.0975342000000001E-2</v>
      </c>
      <c r="H170">
        <f>IF(G170&gt;2.5,1,0)</f>
        <v>0</v>
      </c>
      <c r="I170">
        <v>0</v>
      </c>
      <c r="J170" s="1" t="s">
        <v>183</v>
      </c>
      <c r="K170" s="2" t="s">
        <v>184</v>
      </c>
      <c r="L170" s="2" t="s">
        <v>6</v>
      </c>
    </row>
    <row r="171" spans="1:12" x14ac:dyDescent="0.2">
      <c r="A171">
        <v>81</v>
      </c>
      <c r="B171">
        <v>5.5588566479999999</v>
      </c>
      <c r="C171">
        <v>1.7194228309999999</v>
      </c>
      <c r="D171" s="3">
        <f>B171/C171</f>
        <v>3.2329782690898794</v>
      </c>
      <c r="E171">
        <v>9.4299999999999995E-2</v>
      </c>
      <c r="F171">
        <f>IF(E171&gt;0.0943,1,-E171/0.0943+2)</f>
        <v>1</v>
      </c>
      <c r="G171" s="4">
        <f>C171*F171</f>
        <v>1.7194228309999999</v>
      </c>
      <c r="H171">
        <f>IF(G171&gt;2.5,1,0)</f>
        <v>0</v>
      </c>
      <c r="I171">
        <v>0</v>
      </c>
      <c r="J171" s="1" t="s">
        <v>171</v>
      </c>
      <c r="K171" s="2" t="s">
        <v>172</v>
      </c>
      <c r="L171" s="2" t="s">
        <v>6</v>
      </c>
    </row>
    <row r="172" spans="1:12" x14ac:dyDescent="0.2">
      <c r="A172">
        <v>209</v>
      </c>
      <c r="B172">
        <v>9.8356163999999996E-2</v>
      </c>
      <c r="C172">
        <v>3.1050227999999999E-2</v>
      </c>
      <c r="D172" s="3">
        <f>B172/C172</f>
        <v>3.1676470781470591</v>
      </c>
      <c r="E172">
        <v>0.19800000000000001</v>
      </c>
      <c r="F172">
        <f>IF(E172&gt;0.0943,1,-E172/0.0943+2)</f>
        <v>1</v>
      </c>
      <c r="G172" s="4">
        <f>C172*F172</f>
        <v>3.1050227999999999E-2</v>
      </c>
      <c r="H172">
        <f>IF(G172&gt;2.5,1,0)</f>
        <v>0</v>
      </c>
      <c r="I172">
        <v>0</v>
      </c>
      <c r="J172" s="1" t="s">
        <v>426</v>
      </c>
      <c r="K172" s="2" t="s">
        <v>427</v>
      </c>
      <c r="L172" s="2" t="s">
        <v>11</v>
      </c>
    </row>
    <row r="173" spans="1:12" x14ac:dyDescent="0.2">
      <c r="A173">
        <v>199</v>
      </c>
      <c r="B173">
        <v>0.24874885799999999</v>
      </c>
      <c r="C173">
        <v>8.2191781000000005E-2</v>
      </c>
      <c r="D173" s="3">
        <f>B173/C173</f>
        <v>3.0264444324427036</v>
      </c>
      <c r="E173">
        <v>9.9700000000000011E-2</v>
      </c>
      <c r="F173">
        <f>IF(E173&gt;0.0943,1,-E173/0.0943+2)</f>
        <v>1</v>
      </c>
      <c r="G173" s="4">
        <f>C173*F173</f>
        <v>8.2191781000000005E-2</v>
      </c>
      <c r="H173">
        <f>IF(G173&gt;2.5,1,0)</f>
        <v>0</v>
      </c>
      <c r="I173">
        <v>0</v>
      </c>
      <c r="J173" s="1" t="s">
        <v>406</v>
      </c>
      <c r="K173" s="2" t="s">
        <v>407</v>
      </c>
      <c r="L173" s="2" t="s">
        <v>11</v>
      </c>
    </row>
    <row r="174" spans="1:12" x14ac:dyDescent="0.2">
      <c r="A174">
        <v>166</v>
      </c>
      <c r="B174">
        <v>0.77771689499999996</v>
      </c>
      <c r="C174">
        <v>0.25844748899999997</v>
      </c>
      <c r="D174" s="3">
        <f>B174/C174</f>
        <v>3.0091872744021901</v>
      </c>
      <c r="E174">
        <v>9.4299999999999995E-2</v>
      </c>
      <c r="F174">
        <f>IF(E174&gt;0.0943,1,-E174/0.0943+2)</f>
        <v>1</v>
      </c>
      <c r="G174" s="4">
        <f>C174*F174</f>
        <v>0.25844748899999997</v>
      </c>
      <c r="H174">
        <f>IF(G174&gt;2.5,1,0)</f>
        <v>0</v>
      </c>
      <c r="I174">
        <v>0</v>
      </c>
      <c r="J174" s="1" t="s">
        <v>341</v>
      </c>
      <c r="K174" s="2" t="s">
        <v>342</v>
      </c>
      <c r="L174" s="2" t="s">
        <v>10</v>
      </c>
    </row>
    <row r="175" spans="1:12" x14ac:dyDescent="0.2">
      <c r="A175">
        <v>73</v>
      </c>
      <c r="B175">
        <v>6.8551416000000004E-2</v>
      </c>
      <c r="C175">
        <v>2.2827396999999999E-2</v>
      </c>
      <c r="D175" s="3">
        <f>B175/C175</f>
        <v>3.0030325402410099</v>
      </c>
      <c r="E175">
        <v>0.2903</v>
      </c>
      <c r="F175">
        <f>IF(E175&gt;0.0943,1,-E175/0.0943+2)</f>
        <v>1</v>
      </c>
      <c r="G175" s="4">
        <f>C175*F175</f>
        <v>2.2827396999999999E-2</v>
      </c>
      <c r="H175">
        <f>IF(G175&gt;2.5,1,0)</f>
        <v>0</v>
      </c>
      <c r="I175">
        <v>0</v>
      </c>
      <c r="J175" s="1" t="s">
        <v>155</v>
      </c>
      <c r="K175" s="2" t="s">
        <v>156</v>
      </c>
      <c r="L175" s="2" t="s">
        <v>6</v>
      </c>
    </row>
    <row r="176" spans="1:12" x14ac:dyDescent="0.2">
      <c r="A176">
        <v>154</v>
      </c>
      <c r="B176">
        <v>4.8025660000000003E-3</v>
      </c>
      <c r="C176">
        <v>1.601826E-3</v>
      </c>
      <c r="D176" s="3">
        <f>B176/C176</f>
        <v>2.9981820747072407</v>
      </c>
      <c r="E176">
        <v>9.4299999999999995E-2</v>
      </c>
      <c r="F176">
        <f>IF(E176&gt;0.0943,1,-E176/0.0943+2)</f>
        <v>1</v>
      </c>
      <c r="G176" s="4">
        <f>C176*F176</f>
        <v>1.601826E-3</v>
      </c>
      <c r="H176">
        <f>IF(G176&gt;2.5,1,0)</f>
        <v>0</v>
      </c>
      <c r="I176">
        <v>0</v>
      </c>
      <c r="J176" s="1" t="s">
        <v>317</v>
      </c>
      <c r="K176" s="2" t="s">
        <v>318</v>
      </c>
      <c r="L176" s="2" t="s">
        <v>10</v>
      </c>
    </row>
    <row r="177" spans="1:12" x14ac:dyDescent="0.2">
      <c r="A177">
        <v>66</v>
      </c>
      <c r="B177">
        <v>1.2694337899999999</v>
      </c>
      <c r="C177">
        <v>0.42922374400000002</v>
      </c>
      <c r="D177" s="3">
        <f>B177/C177</f>
        <v>2.9575106404178793</v>
      </c>
      <c r="E177">
        <v>9.4299999999999995E-2</v>
      </c>
      <c r="F177">
        <f>IF(E177&gt;0.0943,1,-E177/0.0943+2)</f>
        <v>1</v>
      </c>
      <c r="G177" s="4">
        <f>C177*F177</f>
        <v>0.42922374400000002</v>
      </c>
      <c r="H177">
        <f>IF(G177&gt;2.5,1,0)</f>
        <v>0</v>
      </c>
      <c r="I177">
        <v>0</v>
      </c>
      <c r="J177" s="1" t="s">
        <v>141</v>
      </c>
      <c r="K177" s="2" t="s">
        <v>142</v>
      </c>
      <c r="L177" s="2" t="s">
        <v>6</v>
      </c>
    </row>
    <row r="178" spans="1:12" x14ac:dyDescent="0.2">
      <c r="A178">
        <v>42</v>
      </c>
      <c r="B178">
        <v>3.1720711999999998E-2</v>
      </c>
      <c r="C178">
        <v>1.1813699E-2</v>
      </c>
      <c r="D178" s="3">
        <f>B178/C178</f>
        <v>2.6850787378280079</v>
      </c>
      <c r="E178">
        <v>0.128</v>
      </c>
      <c r="F178">
        <f>IF(E178&gt;0.0943,1,-E178/0.0943+2)</f>
        <v>1</v>
      </c>
      <c r="G178" s="4">
        <f>C178*F178</f>
        <v>1.1813699E-2</v>
      </c>
      <c r="H178">
        <f>IF(G178&gt;2.5,1,0)</f>
        <v>0</v>
      </c>
      <c r="I178">
        <v>0</v>
      </c>
      <c r="J178" s="1" t="s">
        <v>93</v>
      </c>
      <c r="K178" s="2" t="s">
        <v>94</v>
      </c>
      <c r="L178" s="2" t="s">
        <v>6</v>
      </c>
    </row>
    <row r="179" spans="1:12" x14ac:dyDescent="0.2">
      <c r="A179">
        <v>88</v>
      </c>
      <c r="B179">
        <v>0.47926940600000001</v>
      </c>
      <c r="C179">
        <v>0.18264840199999999</v>
      </c>
      <c r="D179" s="3">
        <f>B179/C179</f>
        <v>2.6239999953572002</v>
      </c>
      <c r="E179">
        <v>0</v>
      </c>
      <c r="F179">
        <f>IF(E179&gt;0.0943,1,-E179/0.0943+2)</f>
        <v>2</v>
      </c>
      <c r="G179" s="4">
        <f>C179*F179</f>
        <v>0.36529680399999997</v>
      </c>
      <c r="H179">
        <f>IF(G179&gt;2.5,1,0)</f>
        <v>0</v>
      </c>
      <c r="I179">
        <v>0</v>
      </c>
      <c r="J179" s="1" t="s">
        <v>185</v>
      </c>
      <c r="K179" s="2" t="s">
        <v>186</v>
      </c>
      <c r="L179" s="2" t="s">
        <v>6</v>
      </c>
    </row>
    <row r="180" spans="1:12" x14ac:dyDescent="0.2">
      <c r="A180">
        <v>55</v>
      </c>
      <c r="B180">
        <v>6.8526029999999996E-3</v>
      </c>
      <c r="C180">
        <v>2.6356159999999999E-3</v>
      </c>
      <c r="D180" s="3">
        <f>B180/C180</f>
        <v>2.6000005311851195</v>
      </c>
      <c r="E180">
        <v>0.1075</v>
      </c>
      <c r="F180">
        <f>IF(E180&gt;0.0943,1,-E180/0.0943+2)</f>
        <v>1</v>
      </c>
      <c r="G180" s="4">
        <f>C180*F180</f>
        <v>2.6356159999999999E-3</v>
      </c>
      <c r="H180">
        <f>IF(G180&gt;2.5,1,0)</f>
        <v>0</v>
      </c>
      <c r="I180">
        <v>0</v>
      </c>
      <c r="J180" s="1" t="s">
        <v>119</v>
      </c>
      <c r="K180" s="2" t="s">
        <v>120</v>
      </c>
      <c r="L180" s="2" t="s">
        <v>6</v>
      </c>
    </row>
    <row r="181" spans="1:12" x14ac:dyDescent="0.2">
      <c r="A181">
        <v>95</v>
      </c>
      <c r="B181">
        <v>9.5940583999999995E-2</v>
      </c>
      <c r="C181">
        <v>3.7192693999999998E-2</v>
      </c>
      <c r="D181" s="3">
        <f>B181/C181</f>
        <v>2.5795545759605369</v>
      </c>
      <c r="E181">
        <v>0.1094</v>
      </c>
      <c r="F181">
        <f>IF(E181&gt;0.0943,1,-E181/0.0943+2)</f>
        <v>1</v>
      </c>
      <c r="G181" s="4">
        <f>C181*F181</f>
        <v>3.7192693999999998E-2</v>
      </c>
      <c r="H181">
        <f>IF(G181&gt;2.5,1,0)</f>
        <v>0</v>
      </c>
      <c r="I181">
        <v>0</v>
      </c>
      <c r="J181" s="1" t="s">
        <v>199</v>
      </c>
      <c r="K181" s="2" t="s">
        <v>200</v>
      </c>
      <c r="L181" s="2" t="s">
        <v>6</v>
      </c>
    </row>
    <row r="182" spans="1:12" x14ac:dyDescent="0.2">
      <c r="A182">
        <v>177</v>
      </c>
      <c r="B182">
        <v>0.102630137</v>
      </c>
      <c r="C182">
        <v>4.1095890000000003E-2</v>
      </c>
      <c r="D182" s="3">
        <f>B182/C182</f>
        <v>2.4973333586400002</v>
      </c>
      <c r="E182">
        <v>9.4299999999999995E-2</v>
      </c>
      <c r="F182">
        <f>IF(E182&gt;0.0943,1,-E182/0.0943+2)</f>
        <v>1</v>
      </c>
      <c r="G182" s="4">
        <f>C182*F182</f>
        <v>4.1095890000000003E-2</v>
      </c>
      <c r="H182">
        <f>IF(G182&gt;2.5,1,0)</f>
        <v>0</v>
      </c>
      <c r="I182">
        <v>0</v>
      </c>
      <c r="J182" s="1" t="s">
        <v>363</v>
      </c>
      <c r="K182" s="2" t="s">
        <v>364</v>
      </c>
      <c r="L182" s="2" t="s">
        <v>10</v>
      </c>
    </row>
    <row r="183" spans="1:12" x14ac:dyDescent="0.2">
      <c r="A183">
        <v>231</v>
      </c>
      <c r="B183">
        <v>0.83151598199999999</v>
      </c>
      <c r="C183">
        <v>0.34611872100000002</v>
      </c>
      <c r="D183" s="3">
        <f>B183/C183</f>
        <v>2.4024010593752307</v>
      </c>
      <c r="E183">
        <v>9.4299999999999995E-2</v>
      </c>
      <c r="F183">
        <f>IF(E183&gt;0.0943,1,-E183/0.0943+2)</f>
        <v>1</v>
      </c>
      <c r="G183" s="4">
        <f>C183*F183</f>
        <v>0.34611872100000002</v>
      </c>
      <c r="H183">
        <f>IF(G183&gt;2.5,1,0)</f>
        <v>0</v>
      </c>
      <c r="I183">
        <v>0</v>
      </c>
      <c r="J183" s="1" t="s">
        <v>470</v>
      </c>
      <c r="K183" s="2" t="s">
        <v>471</v>
      </c>
      <c r="L183" s="2" t="s">
        <v>11</v>
      </c>
    </row>
    <row r="184" spans="1:12" x14ac:dyDescent="0.2">
      <c r="A184">
        <v>168</v>
      </c>
      <c r="B184">
        <v>2.0670867579999999</v>
      </c>
      <c r="C184">
        <v>0.87031963499999998</v>
      </c>
      <c r="D184" s="3">
        <f>B184/C184</f>
        <v>2.3750891912257042</v>
      </c>
      <c r="E184">
        <v>9.4299999999999995E-2</v>
      </c>
      <c r="F184">
        <f>IF(E184&gt;0.0943,1,-E184/0.0943+2)</f>
        <v>1</v>
      </c>
      <c r="G184" s="4">
        <f>C184*F184</f>
        <v>0.87031963499999998</v>
      </c>
      <c r="H184">
        <f>IF(G184&gt;2.5,1,0)</f>
        <v>0</v>
      </c>
      <c r="I184">
        <v>0</v>
      </c>
      <c r="J184" s="1" t="s">
        <v>345</v>
      </c>
      <c r="K184" s="2" t="s">
        <v>346</v>
      </c>
      <c r="L184" s="2" t="s">
        <v>10</v>
      </c>
    </row>
    <row r="185" spans="1:12" x14ac:dyDescent="0.2">
      <c r="A185">
        <v>189</v>
      </c>
      <c r="B185">
        <v>2.2687214610000002</v>
      </c>
      <c r="C185">
        <v>0.97808219200000002</v>
      </c>
      <c r="D185" s="3">
        <f>B185/C185</f>
        <v>2.3195611570852526</v>
      </c>
      <c r="E185">
        <v>0.1242</v>
      </c>
      <c r="F185">
        <f>IF(E185&gt;0.0943,1,-E185/0.0943+2)</f>
        <v>1</v>
      </c>
      <c r="G185" s="4">
        <f>C185*F185</f>
        <v>0.97808219200000002</v>
      </c>
      <c r="H185">
        <f>IF(G185&gt;2.5,1,0)</f>
        <v>0</v>
      </c>
      <c r="I185">
        <v>0</v>
      </c>
      <c r="J185" s="1" t="s">
        <v>386</v>
      </c>
      <c r="K185" s="2" t="s">
        <v>387</v>
      </c>
      <c r="L185" s="2" t="s">
        <v>11</v>
      </c>
    </row>
    <row r="186" spans="1:12" x14ac:dyDescent="0.2">
      <c r="A186">
        <v>130</v>
      </c>
      <c r="B186">
        <v>0.39677863000000002</v>
      </c>
      <c r="C186">
        <v>0.173992694</v>
      </c>
      <c r="D186" s="3">
        <f>B186/C186</f>
        <v>2.2804327059847695</v>
      </c>
      <c r="E186">
        <v>9.4299999999999995E-2</v>
      </c>
      <c r="F186">
        <f>IF(E186&gt;0.0943,1,-E186/0.0943+2)</f>
        <v>1</v>
      </c>
      <c r="G186" s="4">
        <f>C186*F186</f>
        <v>0.173992694</v>
      </c>
      <c r="H186">
        <f>IF(G186&gt;2.5,1,0)</f>
        <v>0</v>
      </c>
      <c r="I186">
        <v>0</v>
      </c>
      <c r="J186" s="1" t="s">
        <v>269</v>
      </c>
      <c r="K186" s="2" t="s">
        <v>270</v>
      </c>
      <c r="L186" s="2" t="s">
        <v>9</v>
      </c>
    </row>
    <row r="187" spans="1:12" x14ac:dyDescent="0.2">
      <c r="A187">
        <v>203</v>
      </c>
      <c r="B187">
        <v>2.0224383559999999</v>
      </c>
      <c r="C187">
        <v>0.89315068500000006</v>
      </c>
      <c r="D187" s="3">
        <f>B187/C187</f>
        <v>2.2643865027097863</v>
      </c>
      <c r="E187">
        <v>0.11130000000000001</v>
      </c>
      <c r="F187">
        <f>IF(E187&gt;0.0943,1,-E187/0.0943+2)</f>
        <v>1</v>
      </c>
      <c r="G187" s="4">
        <f>C187*F187</f>
        <v>0.89315068500000006</v>
      </c>
      <c r="H187">
        <f>IF(G187&gt;2.5,1,0)</f>
        <v>0</v>
      </c>
      <c r="I187">
        <v>0</v>
      </c>
      <c r="J187" s="1" t="s">
        <v>414</v>
      </c>
      <c r="K187" s="2" t="s">
        <v>415</v>
      </c>
      <c r="L187" s="2" t="s">
        <v>11</v>
      </c>
    </row>
    <row r="188" spans="1:12" x14ac:dyDescent="0.2">
      <c r="A188">
        <v>111</v>
      </c>
      <c r="B188">
        <v>3.455606484</v>
      </c>
      <c r="C188">
        <v>1.5264146119999999</v>
      </c>
      <c r="D188" s="3">
        <f>B188/C188</f>
        <v>2.2638714650878882</v>
      </c>
      <c r="E188">
        <v>0.11019999999999999</v>
      </c>
      <c r="F188">
        <f>IF(E188&gt;0.0943,1,-E188/0.0943+2)</f>
        <v>1</v>
      </c>
      <c r="G188" s="4">
        <f>C188*F188</f>
        <v>1.5264146119999999</v>
      </c>
      <c r="H188">
        <f>IF(G188&gt;2.5,1,0)</f>
        <v>0</v>
      </c>
      <c r="I188">
        <v>0</v>
      </c>
      <c r="J188" s="1" t="s">
        <v>231</v>
      </c>
      <c r="K188" s="2" t="s">
        <v>232</v>
      </c>
      <c r="L188" s="2" t="s">
        <v>8</v>
      </c>
    </row>
    <row r="189" spans="1:12" x14ac:dyDescent="0.2">
      <c r="A189">
        <v>83</v>
      </c>
      <c r="B189">
        <v>0.68787214600000002</v>
      </c>
      <c r="C189">
        <v>0.31141552500000003</v>
      </c>
      <c r="D189" s="3">
        <f>B189/C189</f>
        <v>2.2088563054138035</v>
      </c>
      <c r="E189">
        <v>9.4299999999999995E-2</v>
      </c>
      <c r="F189">
        <f>IF(E189&gt;0.0943,1,-E189/0.0943+2)</f>
        <v>1</v>
      </c>
      <c r="G189" s="4">
        <f>C189*F189</f>
        <v>0.31141552500000003</v>
      </c>
      <c r="H189">
        <f>IF(G189&gt;2.5,1,0)</f>
        <v>0</v>
      </c>
      <c r="I189">
        <v>0</v>
      </c>
      <c r="J189" s="1" t="s">
        <v>175</v>
      </c>
      <c r="K189" s="2" t="s">
        <v>176</v>
      </c>
      <c r="L189" s="2" t="s">
        <v>6</v>
      </c>
    </row>
    <row r="190" spans="1:12" x14ac:dyDescent="0.2">
      <c r="A190">
        <v>10</v>
      </c>
      <c r="B190">
        <v>0.83756850199999999</v>
      </c>
      <c r="C190">
        <v>0.37929223699999998</v>
      </c>
      <c r="D190" s="3">
        <f>B190/C190</f>
        <v>2.2082405604309798</v>
      </c>
      <c r="E190">
        <v>5.3499999999999999E-2</v>
      </c>
      <c r="F190">
        <f>IF(E190&gt;0.0943,1,-E190/0.0943+2)</f>
        <v>1.4326617179215271</v>
      </c>
      <c r="G190" s="4">
        <f>C190*F190</f>
        <v>0.54339746785471899</v>
      </c>
      <c r="H190">
        <f>IF(G190&gt;2.5,1,0)</f>
        <v>0</v>
      </c>
      <c r="I190">
        <v>0</v>
      </c>
      <c r="J190" s="1" t="s">
        <v>34</v>
      </c>
      <c r="K190" s="2" t="s">
        <v>35</v>
      </c>
      <c r="L190" s="2" t="s">
        <v>6</v>
      </c>
    </row>
    <row r="191" spans="1:12" x14ac:dyDescent="0.2">
      <c r="A191">
        <v>165</v>
      </c>
      <c r="B191">
        <v>1.424310502</v>
      </c>
      <c r="C191">
        <v>0.64566210000000002</v>
      </c>
      <c r="D191" s="3">
        <f>B191/C191</f>
        <v>2.2059688837241644</v>
      </c>
      <c r="E191">
        <v>9.4299999999999995E-2</v>
      </c>
      <c r="F191">
        <f>IF(E191&gt;0.0943,1,-E191/0.0943+2)</f>
        <v>1</v>
      </c>
      <c r="G191" s="4">
        <f>C191*F191</f>
        <v>0.64566210000000002</v>
      </c>
      <c r="H191">
        <f>IF(G191&gt;2.5,1,0)</f>
        <v>0</v>
      </c>
      <c r="I191">
        <v>0</v>
      </c>
      <c r="J191" s="1" t="s">
        <v>339</v>
      </c>
      <c r="K191" s="2" t="s">
        <v>340</v>
      </c>
      <c r="L191" s="2" t="s">
        <v>10</v>
      </c>
    </row>
    <row r="192" spans="1:12" x14ac:dyDescent="0.2">
      <c r="A192">
        <v>68</v>
      </c>
      <c r="B192">
        <v>7.8684931999999999E-2</v>
      </c>
      <c r="C192">
        <v>3.6529680000000002E-2</v>
      </c>
      <c r="D192" s="3">
        <f>B192/C192</f>
        <v>2.1540000350400001</v>
      </c>
      <c r="E192">
        <v>9.4299999999999995E-2</v>
      </c>
      <c r="F192">
        <f>IF(E192&gt;0.0943,1,-E192/0.0943+2)</f>
        <v>1</v>
      </c>
      <c r="G192" s="4">
        <f>C192*F192</f>
        <v>3.6529680000000002E-2</v>
      </c>
      <c r="H192">
        <f>IF(G192&gt;2.5,1,0)</f>
        <v>0</v>
      </c>
      <c r="I192">
        <v>0</v>
      </c>
      <c r="J192" s="1" t="s">
        <v>145</v>
      </c>
      <c r="K192" s="2" t="s">
        <v>146</v>
      </c>
      <c r="L192" s="2" t="s">
        <v>6</v>
      </c>
    </row>
    <row r="193" spans="1:12" x14ac:dyDescent="0.2">
      <c r="A193">
        <v>243</v>
      </c>
      <c r="B193">
        <v>0.18671232900000001</v>
      </c>
      <c r="C193">
        <v>8.6757991000000007E-2</v>
      </c>
      <c r="D193" s="3">
        <f>B193/C193</f>
        <v>2.1521052625573129</v>
      </c>
      <c r="E193">
        <v>0.16039999999999999</v>
      </c>
      <c r="F193">
        <f>IF(E193&gt;0.0943,1,-E193/0.0943+2)</f>
        <v>1</v>
      </c>
      <c r="G193" s="4">
        <f>C193*F193</f>
        <v>8.6757991000000007E-2</v>
      </c>
      <c r="H193">
        <f>IF(G193&gt;2.5,1,0)</f>
        <v>0</v>
      </c>
      <c r="I193">
        <v>0</v>
      </c>
      <c r="J193" s="1" t="s">
        <v>494</v>
      </c>
      <c r="K193" s="2" t="s">
        <v>495</v>
      </c>
      <c r="L193" s="2" t="s">
        <v>11</v>
      </c>
    </row>
    <row r="194" spans="1:12" x14ac:dyDescent="0.2">
      <c r="A194">
        <v>201</v>
      </c>
      <c r="B194">
        <v>2.6078812789999999</v>
      </c>
      <c r="C194">
        <v>1.2264840180000001</v>
      </c>
      <c r="D194" s="3">
        <f>B194/C194</f>
        <v>2.1263067767100736</v>
      </c>
      <c r="E194">
        <v>0.1003</v>
      </c>
      <c r="F194">
        <f>IF(E194&gt;0.0943,1,-E194/0.0943+2)</f>
        <v>1</v>
      </c>
      <c r="G194" s="4">
        <f>C194*F194</f>
        <v>1.2264840180000001</v>
      </c>
      <c r="H194">
        <f>IF(G194&gt;2.5,1,0)</f>
        <v>0</v>
      </c>
      <c r="I194">
        <v>0</v>
      </c>
      <c r="J194" s="1" t="s">
        <v>410</v>
      </c>
      <c r="K194" s="2" t="s">
        <v>411</v>
      </c>
      <c r="L194" s="2" t="s">
        <v>11</v>
      </c>
    </row>
    <row r="195" spans="1:12" x14ac:dyDescent="0.2">
      <c r="A195">
        <v>32</v>
      </c>
      <c r="B195">
        <v>2.9614221459999999</v>
      </c>
      <c r="C195">
        <v>1.4095689499999999</v>
      </c>
      <c r="D195" s="3">
        <f>B195/C195</f>
        <v>2.1009416715656228</v>
      </c>
      <c r="E195">
        <v>0.27839999999999998</v>
      </c>
      <c r="F195">
        <f>IF(E195&gt;0.0943,1,-E195/0.0943+2)</f>
        <v>1</v>
      </c>
      <c r="G195" s="4">
        <f>C195*F195</f>
        <v>1.4095689499999999</v>
      </c>
      <c r="H195">
        <f>IF(G195&gt;2.5,1,0)</f>
        <v>0</v>
      </c>
      <c r="I195">
        <v>0</v>
      </c>
      <c r="J195" s="1" t="s">
        <v>73</v>
      </c>
      <c r="K195" s="2" t="s">
        <v>74</v>
      </c>
      <c r="L195" s="2" t="s">
        <v>6</v>
      </c>
    </row>
    <row r="196" spans="1:12" x14ac:dyDescent="0.2">
      <c r="A196">
        <v>115</v>
      </c>
      <c r="B196">
        <v>0.116116712</v>
      </c>
      <c r="C196">
        <v>5.6822830999999997E-2</v>
      </c>
      <c r="D196" s="3">
        <f>B196/C196</f>
        <v>2.0434869216565432</v>
      </c>
      <c r="E196">
        <v>0.1162</v>
      </c>
      <c r="F196">
        <f>IF(E196&gt;0.0943,1,-E196/0.0943+2)</f>
        <v>1</v>
      </c>
      <c r="G196" s="4">
        <f>C196*F196</f>
        <v>5.6822830999999997E-2</v>
      </c>
      <c r="H196">
        <f>IF(G196&gt;2.5,1,0)</f>
        <v>0</v>
      </c>
      <c r="I196">
        <v>0</v>
      </c>
      <c r="J196" s="1" t="s">
        <v>239</v>
      </c>
      <c r="K196" s="2" t="s">
        <v>240</v>
      </c>
      <c r="L196" s="2" t="s">
        <v>8</v>
      </c>
    </row>
    <row r="197" spans="1:12" x14ac:dyDescent="0.2">
      <c r="A197">
        <v>22</v>
      </c>
      <c r="B197">
        <v>0.184762018</v>
      </c>
      <c r="C197">
        <v>9.2351597999999993E-2</v>
      </c>
      <c r="D197" s="3">
        <f>B197/C197</f>
        <v>2.0006369353782056</v>
      </c>
      <c r="E197">
        <v>1E-3</v>
      </c>
      <c r="F197">
        <f>IF(E197&gt;0.0943,1,-E197/0.0943+2)</f>
        <v>1.9893955461293744</v>
      </c>
      <c r="G197" s="4">
        <f>C197*F197</f>
        <v>0.18372385773913044</v>
      </c>
      <c r="H197">
        <f>IF(G197&gt;2.5,1,0)</f>
        <v>0</v>
      </c>
      <c r="I197">
        <v>0</v>
      </c>
      <c r="J197" s="1" t="s">
        <v>54</v>
      </c>
      <c r="K197" s="2" t="s">
        <v>55</v>
      </c>
      <c r="L197" s="2" t="s">
        <v>6</v>
      </c>
    </row>
    <row r="198" spans="1:12" x14ac:dyDescent="0.2">
      <c r="A198">
        <v>98</v>
      </c>
      <c r="B198">
        <v>1.4474885999999999E-2</v>
      </c>
      <c r="C198">
        <v>7.3059359999999999E-3</v>
      </c>
      <c r="D198" s="3">
        <f>B198/C198</f>
        <v>1.9812500410625005</v>
      </c>
      <c r="E198">
        <v>0</v>
      </c>
      <c r="F198">
        <f>IF(E198&gt;0.0943,1,-E198/0.0943+2)</f>
        <v>2</v>
      </c>
      <c r="G198" s="4">
        <f>C198*F198</f>
        <v>1.4611872E-2</v>
      </c>
      <c r="H198">
        <f>IF(G198&gt;2.5,1,0)</f>
        <v>0</v>
      </c>
      <c r="I198">
        <v>0</v>
      </c>
      <c r="J198" s="1" t="s">
        <v>205</v>
      </c>
      <c r="K198" s="2" t="s">
        <v>206</v>
      </c>
      <c r="L198" s="2" t="s">
        <v>6</v>
      </c>
    </row>
    <row r="199" spans="1:12" x14ac:dyDescent="0.2">
      <c r="A199">
        <v>117</v>
      </c>
      <c r="B199">
        <v>1.7424657999999999E-2</v>
      </c>
      <c r="C199">
        <v>9.1324200000000005E-3</v>
      </c>
      <c r="D199" s="3">
        <f>B199/C199</f>
        <v>1.9080000700800006</v>
      </c>
      <c r="E199">
        <v>9.4299999999999995E-2</v>
      </c>
      <c r="F199">
        <f>IF(E199&gt;0.0943,1,-E199/0.0943+2)</f>
        <v>1</v>
      </c>
      <c r="G199" s="4">
        <f>C199*F199</f>
        <v>9.1324200000000005E-3</v>
      </c>
      <c r="H199">
        <f>IF(G199&gt;2.5,1,0)</f>
        <v>0</v>
      </c>
      <c r="I199">
        <v>0</v>
      </c>
      <c r="J199" s="1" t="s">
        <v>243</v>
      </c>
      <c r="K199" s="2" t="s">
        <v>244</v>
      </c>
      <c r="L199" s="2" t="s">
        <v>8</v>
      </c>
    </row>
    <row r="200" spans="1:12" x14ac:dyDescent="0.2">
      <c r="A200">
        <v>206</v>
      </c>
      <c r="B200">
        <v>1.7351599999999999E-3</v>
      </c>
      <c r="C200">
        <v>9.1324199999999998E-4</v>
      </c>
      <c r="D200" s="3">
        <f>B200/C200</f>
        <v>1.900000219000002</v>
      </c>
      <c r="E200">
        <v>0.11130000000000001</v>
      </c>
      <c r="F200">
        <f>IF(E200&gt;0.0943,1,-E200/0.0943+2)</f>
        <v>1</v>
      </c>
      <c r="G200" s="4">
        <f>C200*F200</f>
        <v>9.1324199999999998E-4</v>
      </c>
      <c r="H200">
        <f>IF(G200&gt;2.5,1,0)</f>
        <v>0</v>
      </c>
      <c r="I200">
        <v>0</v>
      </c>
      <c r="J200" s="1" t="s">
        <v>420</v>
      </c>
      <c r="K200" s="2" t="s">
        <v>421</v>
      </c>
      <c r="L200" s="2" t="s">
        <v>11</v>
      </c>
    </row>
    <row r="201" spans="1:12" x14ac:dyDescent="0.2">
      <c r="A201">
        <v>207</v>
      </c>
      <c r="B201">
        <v>1.7223743999999999E-2</v>
      </c>
      <c r="C201">
        <v>9.1324200000000005E-3</v>
      </c>
      <c r="D201" s="3">
        <f>B201/C201</f>
        <v>1.8859999868599997</v>
      </c>
      <c r="E201">
        <v>9.4299999999999995E-2</v>
      </c>
      <c r="F201">
        <f>IF(E201&gt;0.0943,1,-E201/0.0943+2)</f>
        <v>1</v>
      </c>
      <c r="G201" s="4">
        <f>C201*F201</f>
        <v>9.1324200000000005E-3</v>
      </c>
      <c r="H201">
        <f>IF(G201&gt;2.5,1,0)</f>
        <v>0</v>
      </c>
      <c r="I201">
        <v>0</v>
      </c>
      <c r="J201" s="1" t="s">
        <v>422</v>
      </c>
      <c r="K201" s="2" t="s">
        <v>423</v>
      </c>
      <c r="L201" s="2" t="s">
        <v>11</v>
      </c>
    </row>
    <row r="202" spans="1:12" x14ac:dyDescent="0.2">
      <c r="A202">
        <v>212</v>
      </c>
      <c r="B202">
        <v>6.7305940000000003E-3</v>
      </c>
      <c r="C202">
        <v>3.6529679999999999E-3</v>
      </c>
      <c r="D202" s="3">
        <f>B202/C202</f>
        <v>1.8425001259250013</v>
      </c>
      <c r="E202">
        <v>0</v>
      </c>
      <c r="F202">
        <f>IF(E202&gt;0.0943,1,-E202/0.0943+2)</f>
        <v>2</v>
      </c>
      <c r="G202" s="4">
        <f>C202*F202</f>
        <v>7.3059359999999999E-3</v>
      </c>
      <c r="H202">
        <f>IF(G202&gt;2.5,1,0)</f>
        <v>0</v>
      </c>
      <c r="I202">
        <v>0</v>
      </c>
      <c r="J202" s="1" t="s">
        <v>432</v>
      </c>
      <c r="K202" s="2" t="s">
        <v>433</v>
      </c>
      <c r="L202" s="2" t="s">
        <v>11</v>
      </c>
    </row>
    <row r="203" spans="1:12" x14ac:dyDescent="0.2">
      <c r="A203">
        <v>86</v>
      </c>
      <c r="B203">
        <v>1.5335151E-2</v>
      </c>
      <c r="C203">
        <v>8.5671229999999994E-3</v>
      </c>
      <c r="D203" s="3">
        <f>B203/C203</f>
        <v>1.7900000968819989</v>
      </c>
      <c r="E203">
        <v>0</v>
      </c>
      <c r="F203">
        <f>IF(E203&gt;0.0943,1,-E203/0.0943+2)</f>
        <v>2</v>
      </c>
      <c r="G203" s="4">
        <f>C203*F203</f>
        <v>1.7134245999999999E-2</v>
      </c>
      <c r="H203">
        <f>IF(G203&gt;2.5,1,0)</f>
        <v>0</v>
      </c>
      <c r="I203">
        <v>0</v>
      </c>
      <c r="J203" s="1" t="s">
        <v>181</v>
      </c>
      <c r="K203" s="2" t="s">
        <v>182</v>
      </c>
      <c r="L203" s="2" t="s">
        <v>6</v>
      </c>
    </row>
    <row r="204" spans="1:12" x14ac:dyDescent="0.2">
      <c r="A204">
        <v>158</v>
      </c>
      <c r="B204">
        <v>1.520922374</v>
      </c>
      <c r="C204">
        <v>0.85114155300000005</v>
      </c>
      <c r="D204" s="3">
        <f>B204/C204</f>
        <v>1.7869205993283233</v>
      </c>
      <c r="E204">
        <v>9.4299999999999995E-2</v>
      </c>
      <c r="F204">
        <f>IF(E204&gt;0.0943,1,-E204/0.0943+2)</f>
        <v>1</v>
      </c>
      <c r="G204" s="4">
        <f>C204*F204</f>
        <v>0.85114155300000005</v>
      </c>
      <c r="H204">
        <f>IF(G204&gt;2.5,1,0)</f>
        <v>0</v>
      </c>
      <c r="I204">
        <v>0</v>
      </c>
      <c r="J204" s="1" t="s">
        <v>325</v>
      </c>
      <c r="K204" s="2" t="s">
        <v>326</v>
      </c>
      <c r="L204" s="2" t="s">
        <v>10</v>
      </c>
    </row>
    <row r="205" spans="1:12" x14ac:dyDescent="0.2">
      <c r="A205">
        <v>235</v>
      </c>
      <c r="B205">
        <v>0.64131506800000004</v>
      </c>
      <c r="C205">
        <v>0.36438356199999999</v>
      </c>
      <c r="D205" s="3">
        <f>B205/C205</f>
        <v>1.759999996926316</v>
      </c>
      <c r="E205">
        <v>0.11130000000000001</v>
      </c>
      <c r="F205">
        <f>IF(E205&gt;0.0943,1,-E205/0.0943+2)</f>
        <v>1</v>
      </c>
      <c r="G205" s="4">
        <f>C205*F205</f>
        <v>0.36438356199999999</v>
      </c>
      <c r="H205">
        <f>IF(G205&gt;2.5,1,0)</f>
        <v>0</v>
      </c>
      <c r="I205">
        <v>0</v>
      </c>
      <c r="J205" s="1" t="s">
        <v>478</v>
      </c>
      <c r="K205" s="2" t="s">
        <v>479</v>
      </c>
      <c r="L205" s="2" t="s">
        <v>11</v>
      </c>
    </row>
    <row r="206" spans="1:12" x14ac:dyDescent="0.2">
      <c r="A206">
        <v>196</v>
      </c>
      <c r="B206">
        <v>2.014694064</v>
      </c>
      <c r="C206">
        <v>1.156164384</v>
      </c>
      <c r="D206" s="3">
        <f>B206/C206</f>
        <v>1.7425671400028182</v>
      </c>
      <c r="E206">
        <v>5.96E-2</v>
      </c>
      <c r="F206">
        <f>IF(E206&gt;0.0943,1,-E206/0.0943+2)</f>
        <v>1.3679745493107105</v>
      </c>
      <c r="G206" s="4">
        <f>C206*F206</f>
        <v>1.5816034521314952</v>
      </c>
      <c r="H206">
        <f>IF(G206&gt;2.5,1,0)</f>
        <v>0</v>
      </c>
      <c r="I206">
        <v>0</v>
      </c>
      <c r="J206" s="1" t="s">
        <v>400</v>
      </c>
      <c r="K206" s="2" t="s">
        <v>401</v>
      </c>
      <c r="L206" s="2" t="s">
        <v>11</v>
      </c>
    </row>
    <row r="207" spans="1:12" x14ac:dyDescent="0.2">
      <c r="A207">
        <v>0</v>
      </c>
      <c r="B207">
        <v>1.3722129320000001</v>
      </c>
      <c r="C207">
        <v>0.82176895000000005</v>
      </c>
      <c r="D207" s="3">
        <f>B207/C207</f>
        <v>1.6698281579025345</v>
      </c>
      <c r="E207">
        <v>4.3899999999999995E-2</v>
      </c>
      <c r="F207">
        <f>IF(E207&gt;0.0943,1,-E207/0.0943+2)</f>
        <v>1.5344644750795333</v>
      </c>
      <c r="G207" s="4">
        <f>C207*F207</f>
        <v>1.2609752604984092</v>
      </c>
      <c r="H207">
        <f>IF(G207&gt;2.5,1,0)</f>
        <v>0</v>
      </c>
      <c r="I207">
        <v>0</v>
      </c>
      <c r="J207" s="1" t="s">
        <v>14</v>
      </c>
      <c r="K207" s="2" t="s">
        <v>15</v>
      </c>
      <c r="L207" s="2" t="s">
        <v>6</v>
      </c>
    </row>
    <row r="208" spans="1:12" x14ac:dyDescent="0.2">
      <c r="A208">
        <v>3</v>
      </c>
      <c r="B208">
        <v>1.0916445939999999</v>
      </c>
      <c r="C208">
        <v>0.65632511400000004</v>
      </c>
      <c r="D208" s="3">
        <f>B208/C208</f>
        <v>1.6632680522415599</v>
      </c>
      <c r="E208">
        <v>8.7799999999999989E-2</v>
      </c>
      <c r="F208">
        <f>IF(E208&gt;0.0943,1,-E208/0.0943+2)</f>
        <v>1.0689289501590669</v>
      </c>
      <c r="G208" s="4">
        <f>C208*F208</f>
        <v>0.7015649150710499</v>
      </c>
      <c r="H208">
        <f>IF(G208&gt;2.5,1,0)</f>
        <v>0</v>
      </c>
      <c r="I208">
        <v>0</v>
      </c>
      <c r="J208" s="1" t="s">
        <v>20</v>
      </c>
      <c r="K208" s="2" t="s">
        <v>21</v>
      </c>
      <c r="L208" s="2" t="s">
        <v>6</v>
      </c>
    </row>
    <row r="209" spans="1:12" x14ac:dyDescent="0.2">
      <c r="A209">
        <v>242</v>
      </c>
      <c r="B209">
        <v>0.375945205</v>
      </c>
      <c r="C209">
        <v>0.22922374400000001</v>
      </c>
      <c r="D209" s="3">
        <f>B209/C209</f>
        <v>1.6400796812742051</v>
      </c>
      <c r="E209">
        <v>7.2999999999999995E-2</v>
      </c>
      <c r="F209">
        <f>IF(E209&gt;0.0943,1,-E209/0.0943+2)</f>
        <v>1.2258748674443267</v>
      </c>
      <c r="G209" s="4">
        <f>C209*F209</f>
        <v>0.28099962679109231</v>
      </c>
      <c r="H209">
        <f>IF(G209&gt;2.5,1,0)</f>
        <v>0</v>
      </c>
      <c r="I209">
        <v>0</v>
      </c>
      <c r="J209" s="1" t="s">
        <v>492</v>
      </c>
      <c r="K209" s="2" t="s">
        <v>493</v>
      </c>
      <c r="L209" s="2" t="s">
        <v>11</v>
      </c>
    </row>
    <row r="210" spans="1:12" x14ac:dyDescent="0.2">
      <c r="A210">
        <v>30</v>
      </c>
      <c r="B210">
        <v>1.002811817</v>
      </c>
      <c r="C210">
        <v>0.61664018300000001</v>
      </c>
      <c r="D210" s="3">
        <f>B210/C210</f>
        <v>1.6262511666386166</v>
      </c>
      <c r="E210">
        <v>0.122</v>
      </c>
      <c r="F210">
        <f>IF(E210&gt;0.0943,1,-E210/0.0943+2)</f>
        <v>1</v>
      </c>
      <c r="G210" s="4">
        <f>C210*F210</f>
        <v>0.61664018300000001</v>
      </c>
      <c r="H210">
        <f>IF(G210&gt;2.5,1,0)</f>
        <v>0</v>
      </c>
      <c r="I210">
        <v>0</v>
      </c>
      <c r="J210" s="1" t="s">
        <v>70</v>
      </c>
      <c r="K210" s="2" t="s">
        <v>71</v>
      </c>
      <c r="L210" s="2" t="s">
        <v>6</v>
      </c>
    </row>
    <row r="211" spans="1:12" x14ac:dyDescent="0.2">
      <c r="A211">
        <v>159</v>
      </c>
      <c r="B211">
        <v>2.6712329E-2</v>
      </c>
      <c r="C211">
        <v>1.6438356000000001E-2</v>
      </c>
      <c r="D211" s="3">
        <f>B211/C211</f>
        <v>1.6250000304166667</v>
      </c>
      <c r="E211">
        <v>9.4299999999999995E-2</v>
      </c>
      <c r="F211">
        <f>IF(E211&gt;0.0943,1,-E211/0.0943+2)</f>
        <v>1</v>
      </c>
      <c r="G211" s="4">
        <f>C211*F211</f>
        <v>1.6438356000000001E-2</v>
      </c>
      <c r="H211">
        <f>IF(G211&gt;2.5,1,0)</f>
        <v>0</v>
      </c>
      <c r="I211">
        <v>0</v>
      </c>
      <c r="J211" s="1" t="s">
        <v>327</v>
      </c>
      <c r="K211" s="2" t="s">
        <v>328</v>
      </c>
      <c r="L211" s="2" t="s">
        <v>10</v>
      </c>
    </row>
    <row r="212" spans="1:12" x14ac:dyDescent="0.2">
      <c r="A212">
        <v>215</v>
      </c>
      <c r="B212">
        <v>0.15017351600000001</v>
      </c>
      <c r="C212">
        <v>9.3150684999999997E-2</v>
      </c>
      <c r="D212" s="3">
        <f>B212/C212</f>
        <v>1.6121568617557671</v>
      </c>
      <c r="E212">
        <v>9.4299999999999995E-2</v>
      </c>
      <c r="F212">
        <f>IF(E212&gt;0.0943,1,-E212/0.0943+2)</f>
        <v>1</v>
      </c>
      <c r="G212" s="4">
        <f>C212*F212</f>
        <v>9.3150684999999997E-2</v>
      </c>
      <c r="H212">
        <f>IF(G212&gt;2.5,1,0)</f>
        <v>0</v>
      </c>
      <c r="I212">
        <v>0</v>
      </c>
      <c r="J212" s="1" t="s">
        <v>438</v>
      </c>
      <c r="K212" s="2" t="s">
        <v>439</v>
      </c>
      <c r="L212" s="2" t="s">
        <v>11</v>
      </c>
    </row>
    <row r="213" spans="1:12" x14ac:dyDescent="0.2">
      <c r="A213">
        <v>49</v>
      </c>
      <c r="B213">
        <v>4.4237443000000001E-2</v>
      </c>
      <c r="C213">
        <v>2.7648401999999999E-2</v>
      </c>
      <c r="D213" s="3">
        <f>B213/C213</f>
        <v>1.5999999927663089</v>
      </c>
      <c r="E213">
        <v>0.1094</v>
      </c>
      <c r="F213">
        <f>IF(E213&gt;0.0943,1,-E213/0.0943+2)</f>
        <v>1</v>
      </c>
      <c r="G213" s="4">
        <f>C213*F213</f>
        <v>2.7648401999999999E-2</v>
      </c>
      <c r="H213">
        <f>IF(G213&gt;2.5,1,0)</f>
        <v>0</v>
      </c>
      <c r="I213">
        <v>0</v>
      </c>
      <c r="J213" s="1" t="s">
        <v>107</v>
      </c>
      <c r="K213" s="2" t="s">
        <v>108</v>
      </c>
      <c r="L213" s="2" t="s">
        <v>6</v>
      </c>
    </row>
    <row r="214" spans="1:12" x14ac:dyDescent="0.2">
      <c r="A214">
        <v>186</v>
      </c>
      <c r="B214">
        <v>0.14777168900000001</v>
      </c>
      <c r="C214">
        <v>9.3150684999999997E-2</v>
      </c>
      <c r="D214" s="3">
        <f>B214/C214</f>
        <v>1.5863725425100204</v>
      </c>
      <c r="E214">
        <v>9.2399999999999996E-2</v>
      </c>
      <c r="F214">
        <f>IF(E214&gt;0.0943,1,-E214/0.0943+2)</f>
        <v>1.0201484623541888</v>
      </c>
      <c r="G214" s="4">
        <f>C214*F214</f>
        <v>9.5027528069989389E-2</v>
      </c>
      <c r="H214">
        <f>IF(G214&gt;2.5,1,0)</f>
        <v>0</v>
      </c>
      <c r="I214">
        <v>0</v>
      </c>
      <c r="J214" s="1" t="s">
        <v>380</v>
      </c>
      <c r="K214" s="2" t="s">
        <v>381</v>
      </c>
      <c r="L214" s="2" t="s">
        <v>11</v>
      </c>
    </row>
    <row r="215" spans="1:12" x14ac:dyDescent="0.2">
      <c r="A215">
        <v>119</v>
      </c>
      <c r="B215">
        <v>5.6347031999999998E-2</v>
      </c>
      <c r="C215">
        <v>3.6529680000000002E-2</v>
      </c>
      <c r="D215" s="3">
        <f>B215/C215</f>
        <v>1.542500016425</v>
      </c>
      <c r="E215">
        <v>9.4299999999999995E-2</v>
      </c>
      <c r="F215">
        <f>IF(E215&gt;0.0943,1,-E215/0.0943+2)</f>
        <v>1</v>
      </c>
      <c r="G215" s="4">
        <f>C215*F215</f>
        <v>3.6529680000000002E-2</v>
      </c>
      <c r="H215">
        <f>IF(G215&gt;2.5,1,0)</f>
        <v>0</v>
      </c>
      <c r="I215">
        <v>0</v>
      </c>
      <c r="J215" s="1" t="s">
        <v>247</v>
      </c>
      <c r="K215" s="2" t="s">
        <v>248</v>
      </c>
      <c r="L215" s="2" t="s">
        <v>8</v>
      </c>
    </row>
    <row r="216" spans="1:12" x14ac:dyDescent="0.2">
      <c r="A216">
        <v>233</v>
      </c>
      <c r="B216">
        <v>4.1187209999999997E-3</v>
      </c>
      <c r="C216">
        <v>2.7397260000000001E-3</v>
      </c>
      <c r="D216" s="3">
        <f>B216/C216</f>
        <v>1.5033331800333316</v>
      </c>
      <c r="E216">
        <v>0</v>
      </c>
      <c r="F216">
        <f>IF(E216&gt;0.0943,1,-E216/0.0943+2)</f>
        <v>2</v>
      </c>
      <c r="G216" s="4">
        <f>C216*F216</f>
        <v>5.4794520000000001E-3</v>
      </c>
      <c r="H216">
        <f>IF(G216&gt;2.5,1,0)</f>
        <v>0</v>
      </c>
      <c r="I216">
        <v>0</v>
      </c>
      <c r="J216" s="1" t="s">
        <v>474</v>
      </c>
      <c r="K216" s="2" t="s">
        <v>475</v>
      </c>
      <c r="L216" s="2" t="s">
        <v>11</v>
      </c>
    </row>
    <row r="217" spans="1:12" x14ac:dyDescent="0.2">
      <c r="A217">
        <v>61</v>
      </c>
      <c r="B217">
        <v>2.8172694059999999</v>
      </c>
      <c r="C217">
        <v>1.8748858450000001</v>
      </c>
      <c r="D217" s="3">
        <f>B217/C217</f>
        <v>1.5026351676360326</v>
      </c>
      <c r="E217">
        <v>9.4299999999999995E-2</v>
      </c>
      <c r="F217">
        <f>IF(E217&gt;0.0943,1,-E217/0.0943+2)</f>
        <v>1</v>
      </c>
      <c r="G217" s="4">
        <f>C217*F217</f>
        <v>1.8748858450000001</v>
      </c>
      <c r="H217">
        <f>IF(G217&gt;2.5,1,0)</f>
        <v>0</v>
      </c>
      <c r="I217">
        <v>0</v>
      </c>
      <c r="J217" s="1" t="s">
        <v>131</v>
      </c>
      <c r="K217" s="2" t="s">
        <v>132</v>
      </c>
      <c r="L217" s="2" t="s">
        <v>6</v>
      </c>
    </row>
    <row r="218" spans="1:12" x14ac:dyDescent="0.2">
      <c r="A218">
        <v>2</v>
      </c>
      <c r="B218">
        <v>0.16318311399999999</v>
      </c>
      <c r="C218">
        <v>0.110520548</v>
      </c>
      <c r="D218" s="3">
        <f>B218/C218</f>
        <v>1.4764957010528033</v>
      </c>
      <c r="E218">
        <v>1.8E-3</v>
      </c>
      <c r="F218">
        <f>IF(E218&gt;0.0943,1,-E218/0.0943+2)</f>
        <v>1.9809119830328739</v>
      </c>
      <c r="G218" s="4">
        <f>C218*F218</f>
        <v>0.21893147790455991</v>
      </c>
      <c r="H218">
        <f>IF(G218&gt;2.5,1,0)</f>
        <v>0</v>
      </c>
      <c r="I218">
        <v>0</v>
      </c>
      <c r="J218" s="1" t="s">
        <v>18</v>
      </c>
      <c r="K218" s="2" t="s">
        <v>19</v>
      </c>
      <c r="L218" s="2" t="s">
        <v>6</v>
      </c>
    </row>
    <row r="219" spans="1:12" x14ac:dyDescent="0.2">
      <c r="A219">
        <v>44</v>
      </c>
      <c r="B219">
        <v>2.0622063999999999E-2</v>
      </c>
      <c r="C219">
        <v>1.4508676E-2</v>
      </c>
      <c r="D219" s="3">
        <f>B219/C219</f>
        <v>1.42136084643423</v>
      </c>
      <c r="E219">
        <v>0.11560000000000001</v>
      </c>
      <c r="F219">
        <f>IF(E219&gt;0.0943,1,-E219/0.0943+2)</f>
        <v>1</v>
      </c>
      <c r="G219" s="4">
        <f>C219*F219</f>
        <v>1.4508676E-2</v>
      </c>
      <c r="H219">
        <f>IF(G219&gt;2.5,1,0)</f>
        <v>0</v>
      </c>
      <c r="I219">
        <v>0</v>
      </c>
      <c r="J219" s="1" t="s">
        <v>97</v>
      </c>
      <c r="K219" s="2" t="s">
        <v>98</v>
      </c>
      <c r="L219" s="2" t="s">
        <v>6</v>
      </c>
    </row>
    <row r="220" spans="1:12" x14ac:dyDescent="0.2">
      <c r="A220">
        <v>52</v>
      </c>
      <c r="B220">
        <v>1.2908164E-2</v>
      </c>
      <c r="C220">
        <v>9.5999999999999992E-3</v>
      </c>
      <c r="D220" s="3">
        <f>B220/C220</f>
        <v>1.3446004166666667</v>
      </c>
      <c r="E220">
        <v>9.2699999999999991E-2</v>
      </c>
      <c r="F220">
        <f>IF(E220&gt;0.0943,1,-E220/0.0943+2)</f>
        <v>1.0169671261930011</v>
      </c>
      <c r="G220" s="4">
        <f>C220*F220</f>
        <v>9.7628844114528105E-3</v>
      </c>
      <c r="H220">
        <f>IF(G220&gt;2.5,1,0)</f>
        <v>0</v>
      </c>
      <c r="I220">
        <v>0</v>
      </c>
      <c r="J220" s="1" t="s">
        <v>113</v>
      </c>
      <c r="K220" s="2" t="s">
        <v>114</v>
      </c>
      <c r="L220" s="2" t="s">
        <v>6</v>
      </c>
    </row>
    <row r="221" spans="1:12" x14ac:dyDescent="0.2">
      <c r="A221">
        <v>164</v>
      </c>
      <c r="B221">
        <v>0.55717808199999996</v>
      </c>
      <c r="C221">
        <v>0.41735159799999999</v>
      </c>
      <c r="D221" s="3">
        <f>B221/C221</f>
        <v>1.3350328228526394</v>
      </c>
      <c r="E221">
        <v>9.4299999999999995E-2</v>
      </c>
      <c r="F221">
        <f>IF(E221&gt;0.0943,1,-E221/0.0943+2)</f>
        <v>1</v>
      </c>
      <c r="G221" s="4">
        <f>C221*F221</f>
        <v>0.41735159799999999</v>
      </c>
      <c r="H221">
        <f>IF(G221&gt;2.5,1,0)</f>
        <v>0</v>
      </c>
      <c r="I221">
        <v>0</v>
      </c>
      <c r="J221" s="1" t="s">
        <v>337</v>
      </c>
      <c r="K221" s="2" t="s">
        <v>338</v>
      </c>
      <c r="L221" s="2" t="s">
        <v>10</v>
      </c>
    </row>
    <row r="222" spans="1:12" x14ac:dyDescent="0.2">
      <c r="A222">
        <v>246</v>
      </c>
      <c r="B222">
        <v>2.5594155249999999</v>
      </c>
      <c r="C222">
        <v>1.9625570779999999</v>
      </c>
      <c r="D222" s="3">
        <f>B222/C222</f>
        <v>1.3041228475292275</v>
      </c>
      <c r="E222">
        <v>0.11130000000000001</v>
      </c>
      <c r="F222">
        <f>IF(E222&gt;0.0943,1,-E222/0.0943+2)</f>
        <v>1</v>
      </c>
      <c r="G222" s="4">
        <f>C222*F222</f>
        <v>1.9625570779999999</v>
      </c>
      <c r="H222">
        <f>IF(G222&gt;2.5,1,0)</f>
        <v>0</v>
      </c>
      <c r="I222">
        <v>0</v>
      </c>
      <c r="J222" s="1" t="s">
        <v>500</v>
      </c>
      <c r="K222" s="2" t="s">
        <v>501</v>
      </c>
      <c r="L222" s="2" t="s">
        <v>11</v>
      </c>
    </row>
    <row r="223" spans="1:12" x14ac:dyDescent="0.2">
      <c r="A223">
        <v>191</v>
      </c>
      <c r="B223">
        <v>0.33679452100000001</v>
      </c>
      <c r="C223">
        <v>0.26210045700000001</v>
      </c>
      <c r="D223" s="3">
        <f>B223/C223</f>
        <v>1.2849825782638753</v>
      </c>
      <c r="E223">
        <v>9.1400000000000009E-2</v>
      </c>
      <c r="F223">
        <f>IF(E223&gt;0.0943,1,-E223/0.0943+2)</f>
        <v>1.0307529162248144</v>
      </c>
      <c r="G223" s="4">
        <f>C223*F223</f>
        <v>0.27016081039660655</v>
      </c>
      <c r="H223">
        <f>IF(G223&gt;2.5,1,0)</f>
        <v>0</v>
      </c>
      <c r="I223">
        <v>0</v>
      </c>
      <c r="J223" s="1" t="s">
        <v>390</v>
      </c>
      <c r="K223" s="2" t="s">
        <v>391</v>
      </c>
      <c r="L223" s="2" t="s">
        <v>11</v>
      </c>
    </row>
    <row r="224" spans="1:12" x14ac:dyDescent="0.2">
      <c r="A224">
        <v>239</v>
      </c>
      <c r="B224">
        <v>2.9770045660000002</v>
      </c>
      <c r="C224">
        <v>2.3278538809999998</v>
      </c>
      <c r="D224" s="3">
        <f>B224/C224</f>
        <v>1.2788622990035519</v>
      </c>
      <c r="E224">
        <v>0.11130000000000001</v>
      </c>
      <c r="F224">
        <f>IF(E224&gt;0.0943,1,-E224/0.0943+2)</f>
        <v>1</v>
      </c>
      <c r="G224" s="4">
        <f>C224*F224</f>
        <v>2.3278538809999998</v>
      </c>
      <c r="H224">
        <f>IF(G224&gt;2.5,1,0)</f>
        <v>0</v>
      </c>
      <c r="I224">
        <v>0</v>
      </c>
      <c r="J224" s="1" t="s">
        <v>486</v>
      </c>
      <c r="K224" s="2" t="s">
        <v>487</v>
      </c>
      <c r="L224" s="2" t="s">
        <v>11</v>
      </c>
    </row>
    <row r="225" spans="1:12" x14ac:dyDescent="0.2">
      <c r="A225">
        <v>48</v>
      </c>
      <c r="B225">
        <v>1.575608758</v>
      </c>
      <c r="C225">
        <v>1.2558191780000001</v>
      </c>
      <c r="D225" s="3">
        <f>B225/C225</f>
        <v>1.2546461987539419</v>
      </c>
      <c r="E225">
        <v>6.7299999999999999E-2</v>
      </c>
      <c r="F225">
        <f>IF(E225&gt;0.0943,1,-E225/0.0943+2)</f>
        <v>1.2863202545068928</v>
      </c>
      <c r="G225" s="4">
        <f>C225*F225</f>
        <v>1.6153856446595971</v>
      </c>
      <c r="H225">
        <f>IF(G225&gt;2.5,1,0)</f>
        <v>0</v>
      </c>
      <c r="I225">
        <v>0</v>
      </c>
      <c r="J225" s="1" t="s">
        <v>105</v>
      </c>
      <c r="K225" s="2" t="s">
        <v>106</v>
      </c>
      <c r="L225" s="2" t="s">
        <v>6</v>
      </c>
    </row>
    <row r="226" spans="1:12" x14ac:dyDescent="0.2">
      <c r="A226">
        <v>82</v>
      </c>
      <c r="B226">
        <v>0.48352511399999998</v>
      </c>
      <c r="C226">
        <v>0.38904109599999998</v>
      </c>
      <c r="D226" s="3">
        <f>B226/C226</f>
        <v>1.2428638490160948</v>
      </c>
      <c r="E226">
        <v>9.4299999999999995E-2</v>
      </c>
      <c r="F226">
        <f>IF(E226&gt;0.0943,1,-E226/0.0943+2)</f>
        <v>1</v>
      </c>
      <c r="G226" s="4">
        <f>C226*F226</f>
        <v>0.38904109599999998</v>
      </c>
      <c r="H226">
        <f>IF(G226&gt;2.5,1,0)</f>
        <v>0</v>
      </c>
      <c r="I226">
        <v>0</v>
      </c>
      <c r="J226" s="1" t="s">
        <v>173</v>
      </c>
      <c r="K226" s="2" t="s">
        <v>174</v>
      </c>
      <c r="L226" s="2" t="s">
        <v>6</v>
      </c>
    </row>
    <row r="227" spans="1:12" x14ac:dyDescent="0.2">
      <c r="A227">
        <v>69</v>
      </c>
      <c r="B227">
        <v>4.5844748999999997E-2</v>
      </c>
      <c r="C227">
        <v>3.7442921999999997E-2</v>
      </c>
      <c r="D227" s="3">
        <f>B227/C227</f>
        <v>1.2243902599268295</v>
      </c>
      <c r="E227">
        <v>0</v>
      </c>
      <c r="F227">
        <f>IF(E227&gt;0.0943,1,-E227/0.0943+2)</f>
        <v>2</v>
      </c>
      <c r="G227" s="4">
        <f>C227*F227</f>
        <v>7.4885843999999993E-2</v>
      </c>
      <c r="H227">
        <f>IF(G227&gt;2.5,1,0)</f>
        <v>0</v>
      </c>
      <c r="I227">
        <v>0</v>
      </c>
      <c r="J227" s="1" t="s">
        <v>147</v>
      </c>
      <c r="K227" s="2" t="s">
        <v>148</v>
      </c>
      <c r="L227" s="2" t="s">
        <v>6</v>
      </c>
    </row>
    <row r="228" spans="1:12" x14ac:dyDescent="0.2">
      <c r="A228">
        <v>244</v>
      </c>
      <c r="B228">
        <v>0.184292237</v>
      </c>
      <c r="C228">
        <v>0.15342465799999999</v>
      </c>
      <c r="D228" s="3">
        <f>B228/C228</f>
        <v>1.2011904696571003</v>
      </c>
      <c r="E228">
        <v>0</v>
      </c>
      <c r="F228">
        <f>IF(E228&gt;0.0943,1,-E228/0.0943+2)</f>
        <v>2</v>
      </c>
      <c r="G228" s="4">
        <f>C228*F228</f>
        <v>0.30684931599999998</v>
      </c>
      <c r="H228">
        <f>IF(G228&gt;2.5,1,0)</f>
        <v>0</v>
      </c>
      <c r="I228">
        <v>0</v>
      </c>
      <c r="J228" s="1" t="s">
        <v>496</v>
      </c>
      <c r="K228" s="2" t="s">
        <v>497</v>
      </c>
      <c r="L228" s="2" t="s">
        <v>11</v>
      </c>
    </row>
    <row r="229" spans="1:12" x14ac:dyDescent="0.2">
      <c r="A229">
        <v>219</v>
      </c>
      <c r="B229">
        <v>0.71197260299999998</v>
      </c>
      <c r="C229">
        <v>0.62283105000000005</v>
      </c>
      <c r="D229" s="3">
        <f>B229/C229</f>
        <v>1.143123167992347</v>
      </c>
      <c r="E229">
        <v>9.4299999999999995E-2</v>
      </c>
      <c r="F229">
        <f>IF(E229&gt;0.0943,1,-E229/0.0943+2)</f>
        <v>1</v>
      </c>
      <c r="G229" s="4">
        <f>C229*F229</f>
        <v>0.62283105000000005</v>
      </c>
      <c r="H229">
        <f>IF(G229&gt;2.5,1,0)</f>
        <v>0</v>
      </c>
      <c r="I229">
        <v>0</v>
      </c>
      <c r="J229" s="1" t="s">
        <v>446</v>
      </c>
      <c r="K229" s="2" t="s">
        <v>447</v>
      </c>
      <c r="L229" s="2" t="s">
        <v>11</v>
      </c>
    </row>
    <row r="230" spans="1:12" x14ac:dyDescent="0.2">
      <c r="A230">
        <v>245</v>
      </c>
      <c r="B230">
        <v>8.4018264999999995E-2</v>
      </c>
      <c r="C230">
        <v>7.3972602999999998E-2</v>
      </c>
      <c r="D230" s="3">
        <f>B230/C230</f>
        <v>1.1358024672999543</v>
      </c>
      <c r="E230">
        <v>0</v>
      </c>
      <c r="F230">
        <f>IF(E230&gt;0.0943,1,-E230/0.0943+2)</f>
        <v>2</v>
      </c>
      <c r="G230" s="4">
        <f>C230*F230</f>
        <v>0.147945206</v>
      </c>
      <c r="H230">
        <f>IF(G230&gt;2.5,1,0)</f>
        <v>0</v>
      </c>
      <c r="I230">
        <v>0</v>
      </c>
      <c r="J230" s="1" t="s">
        <v>498</v>
      </c>
      <c r="K230" s="2" t="s">
        <v>499</v>
      </c>
      <c r="L230" s="2" t="s">
        <v>11</v>
      </c>
    </row>
    <row r="231" spans="1:12" x14ac:dyDescent="0.2">
      <c r="A231">
        <v>190</v>
      </c>
      <c r="B231">
        <v>2.2073515979999998</v>
      </c>
      <c r="C231">
        <v>1.9625570779999999</v>
      </c>
      <c r="D231" s="3">
        <f>B231/C231</f>
        <v>1.1247324333870914</v>
      </c>
      <c r="E231">
        <v>8.8499999999999995E-2</v>
      </c>
      <c r="F231">
        <f>IF(E231&gt;0.0943,1,-E231/0.0943+2)</f>
        <v>1.0615058324496287</v>
      </c>
      <c r="G231" s="4">
        <f>C231*F231</f>
        <v>2.0832657848123008</v>
      </c>
      <c r="H231">
        <f>IF(G231&gt;2.5,1,0)</f>
        <v>0</v>
      </c>
      <c r="I231">
        <v>0</v>
      </c>
      <c r="J231" s="1" t="s">
        <v>388</v>
      </c>
      <c r="K231" s="2" t="s">
        <v>389</v>
      </c>
      <c r="L231" s="2" t="s">
        <v>11</v>
      </c>
    </row>
    <row r="232" spans="1:12" x14ac:dyDescent="0.2">
      <c r="A232">
        <v>236</v>
      </c>
      <c r="B232">
        <v>0.72403653000000001</v>
      </c>
      <c r="C232">
        <v>0.646575342</v>
      </c>
      <c r="D232" s="3">
        <f>B232/C232</f>
        <v>1.1198022611879932</v>
      </c>
      <c r="E232">
        <v>0</v>
      </c>
      <c r="F232">
        <f>IF(E232&gt;0.0943,1,-E232/0.0943+2)</f>
        <v>2</v>
      </c>
      <c r="G232" s="4">
        <f>C232*F232</f>
        <v>1.293150684</v>
      </c>
      <c r="H232">
        <f>IF(G232&gt;2.5,1,0)</f>
        <v>0</v>
      </c>
      <c r="I232">
        <v>0</v>
      </c>
      <c r="J232" s="1" t="s">
        <v>480</v>
      </c>
      <c r="K232" s="2" t="s">
        <v>481</v>
      </c>
      <c r="L232" s="2" t="s">
        <v>11</v>
      </c>
    </row>
    <row r="233" spans="1:12" x14ac:dyDescent="0.2">
      <c r="A233">
        <v>123</v>
      </c>
      <c r="B233">
        <v>1.8145314999999999E-2</v>
      </c>
      <c r="C233">
        <v>1.6999087E-2</v>
      </c>
      <c r="D233" s="3">
        <f>B233/C233</f>
        <v>1.0674287977936696</v>
      </c>
      <c r="E233">
        <v>0</v>
      </c>
      <c r="F233">
        <f>IF(E233&gt;0.0943,1,-E233/0.0943+2)</f>
        <v>2</v>
      </c>
      <c r="G233" s="4">
        <f>C233*F233</f>
        <v>3.3998173999999999E-2</v>
      </c>
      <c r="H233">
        <f>IF(G233&gt;2.5,1,0)</f>
        <v>0</v>
      </c>
      <c r="I233">
        <v>0</v>
      </c>
      <c r="J233" s="1" t="s">
        <v>255</v>
      </c>
      <c r="K233" s="2" t="s">
        <v>256</v>
      </c>
      <c r="L233" s="2" t="s">
        <v>8</v>
      </c>
    </row>
    <row r="234" spans="1:12" x14ac:dyDescent="0.2">
      <c r="A234">
        <v>174</v>
      </c>
      <c r="B234">
        <v>8.7899542999999997E-2</v>
      </c>
      <c r="C234">
        <v>8.4931507000000003E-2</v>
      </c>
      <c r="D234" s="3">
        <f>B234/C234</f>
        <v>1.0349462302605792</v>
      </c>
      <c r="E234">
        <v>9.4299999999999995E-2</v>
      </c>
      <c r="F234">
        <f>IF(E234&gt;0.0943,1,-E234/0.0943+2)</f>
        <v>1</v>
      </c>
      <c r="G234" s="4">
        <f>C234*F234</f>
        <v>8.4931507000000003E-2</v>
      </c>
      <c r="H234">
        <f>IF(G234&gt;2.5,1,0)</f>
        <v>0</v>
      </c>
      <c r="I234">
        <v>0</v>
      </c>
      <c r="J234" s="1" t="s">
        <v>357</v>
      </c>
      <c r="K234" s="2" t="s">
        <v>358</v>
      </c>
      <c r="L234" s="2" t="s">
        <v>10</v>
      </c>
    </row>
    <row r="235" spans="1:12" x14ac:dyDescent="0.2">
      <c r="A235">
        <v>59</v>
      </c>
      <c r="B235">
        <v>0.54210045699999998</v>
      </c>
      <c r="C235">
        <v>0.53607305900000002</v>
      </c>
      <c r="D235" s="3">
        <f>B235/C235</f>
        <v>1.0112436129717908</v>
      </c>
      <c r="E235">
        <v>9.4299999999999995E-2</v>
      </c>
      <c r="F235">
        <f>IF(E235&gt;0.0943,1,-E235/0.0943+2)</f>
        <v>1</v>
      </c>
      <c r="G235" s="4">
        <f>C235*F235</f>
        <v>0.53607305900000002</v>
      </c>
      <c r="H235">
        <f>IF(G235&gt;2.5,1,0)</f>
        <v>0</v>
      </c>
      <c r="I235">
        <v>0</v>
      </c>
      <c r="J235" s="1" t="s">
        <v>127</v>
      </c>
      <c r="K235" s="2" t="s">
        <v>128</v>
      </c>
      <c r="L235" s="2" t="s">
        <v>6</v>
      </c>
    </row>
    <row r="236" spans="1:12" x14ac:dyDescent="0.2">
      <c r="A236">
        <v>56</v>
      </c>
      <c r="B236">
        <v>0.28569863000000001</v>
      </c>
      <c r="C236">
        <v>0.28584474900000001</v>
      </c>
      <c r="D236" s="3">
        <f>B236/C236</f>
        <v>0.99948881691718605</v>
      </c>
      <c r="E236">
        <v>9.4299999999999995E-2</v>
      </c>
      <c r="F236">
        <f>IF(E236&gt;0.0943,1,-E236/0.0943+2)</f>
        <v>1</v>
      </c>
      <c r="G236" s="4">
        <f>C236*F236</f>
        <v>0.28584474900000001</v>
      </c>
      <c r="H236">
        <f>IF(G236&gt;2.5,1,0)</f>
        <v>0</v>
      </c>
      <c r="I236">
        <v>0</v>
      </c>
      <c r="J236" s="1" t="s">
        <v>121</v>
      </c>
      <c r="K236" s="2" t="s">
        <v>122</v>
      </c>
      <c r="L236" s="2" t="s">
        <v>6</v>
      </c>
    </row>
    <row r="237" spans="1:12" x14ac:dyDescent="0.2">
      <c r="A237">
        <v>210</v>
      </c>
      <c r="B237">
        <v>5.9452050000000003E-3</v>
      </c>
      <c r="C237">
        <v>6.392694E-3</v>
      </c>
      <c r="D237" s="3">
        <f>B237/C237</f>
        <v>0.92999993429999939</v>
      </c>
      <c r="E237">
        <v>0</v>
      </c>
      <c r="F237">
        <f>IF(E237&gt;0.0943,1,-E237/0.0943+2)</f>
        <v>2</v>
      </c>
      <c r="G237" s="4">
        <f>C237*F237</f>
        <v>1.2785388E-2</v>
      </c>
      <c r="H237">
        <f>IF(G237&gt;2.5,1,0)</f>
        <v>0</v>
      </c>
      <c r="I237">
        <v>0</v>
      </c>
      <c r="J237" s="1" t="s">
        <v>428</v>
      </c>
      <c r="K237" s="2" t="s">
        <v>429</v>
      </c>
      <c r="L237" s="2" t="s">
        <v>11</v>
      </c>
    </row>
    <row r="238" spans="1:12" x14ac:dyDescent="0.2">
      <c r="A238">
        <v>160</v>
      </c>
      <c r="B238">
        <v>4.913242E-3</v>
      </c>
      <c r="C238">
        <v>5.4794520000000001E-3</v>
      </c>
      <c r="D238" s="3">
        <f>B238/C238</f>
        <v>0.89666667396666666</v>
      </c>
      <c r="E238">
        <v>9.4299999999999995E-2</v>
      </c>
      <c r="F238">
        <f>IF(E238&gt;0.0943,1,-E238/0.0943+2)</f>
        <v>1</v>
      </c>
      <c r="G238" s="4">
        <f>C238*F238</f>
        <v>5.4794520000000001E-3</v>
      </c>
      <c r="H238">
        <f>IF(G238&gt;2.5,1,0)</f>
        <v>0</v>
      </c>
      <c r="I238">
        <v>0</v>
      </c>
      <c r="J238" s="1" t="s">
        <v>329</v>
      </c>
      <c r="K238" s="2" t="s">
        <v>330</v>
      </c>
      <c r="L238" s="2" t="s">
        <v>10</v>
      </c>
    </row>
    <row r="239" spans="1:12" x14ac:dyDescent="0.2">
      <c r="A239">
        <v>23</v>
      </c>
      <c r="B239">
        <v>0.48044985400000001</v>
      </c>
      <c r="C239">
        <v>0.54492876700000004</v>
      </c>
      <c r="D239" s="3">
        <f>B239/C239</f>
        <v>0.88167460243478024</v>
      </c>
      <c r="E239">
        <v>0.11990000000000001</v>
      </c>
      <c r="F239">
        <f>IF(E239&gt;0.0943,1,-E239/0.0943+2)</f>
        <v>1</v>
      </c>
      <c r="G239" s="4">
        <f>C239*F239</f>
        <v>0.54492876700000004</v>
      </c>
      <c r="H239">
        <f>IF(G239&gt;2.5,1,0)</f>
        <v>0</v>
      </c>
      <c r="I239">
        <v>0</v>
      </c>
      <c r="J239" s="1" t="s">
        <v>56</v>
      </c>
      <c r="K239" s="2" t="s">
        <v>57</v>
      </c>
      <c r="L239" s="2" t="s">
        <v>6</v>
      </c>
    </row>
    <row r="240" spans="1:12" x14ac:dyDescent="0.2">
      <c r="A240">
        <v>75</v>
      </c>
      <c r="B240">
        <v>0.57299543399999997</v>
      </c>
      <c r="C240">
        <v>0.66392694100000005</v>
      </c>
      <c r="D240" s="3">
        <f>B240/C240</f>
        <v>0.86303988980618862</v>
      </c>
      <c r="E240">
        <v>9.4299999999999995E-2</v>
      </c>
      <c r="F240">
        <f>IF(E240&gt;0.0943,1,-E240/0.0943+2)</f>
        <v>1</v>
      </c>
      <c r="G240" s="4">
        <f>C240*F240</f>
        <v>0.66392694100000005</v>
      </c>
      <c r="H240">
        <f>IF(G240&gt;2.5,1,0)</f>
        <v>0</v>
      </c>
      <c r="I240">
        <v>0</v>
      </c>
      <c r="J240" s="1" t="s">
        <v>159</v>
      </c>
      <c r="K240" s="2" t="s">
        <v>160</v>
      </c>
      <c r="L240" s="2" t="s">
        <v>6</v>
      </c>
    </row>
    <row r="241" spans="1:12" x14ac:dyDescent="0.2">
      <c r="A241">
        <v>161</v>
      </c>
      <c r="B241">
        <v>1.0173516000000001E-2</v>
      </c>
      <c r="C241">
        <v>1.1872146E-2</v>
      </c>
      <c r="D241" s="3">
        <f>B241/C241</f>
        <v>0.85692308703076936</v>
      </c>
      <c r="E241">
        <v>9.4299999999999995E-2</v>
      </c>
      <c r="F241">
        <f>IF(E241&gt;0.0943,1,-E241/0.0943+2)</f>
        <v>1</v>
      </c>
      <c r="G241" s="4">
        <f>C241*F241</f>
        <v>1.1872146E-2</v>
      </c>
      <c r="H241">
        <f>IF(G241&gt;2.5,1,0)</f>
        <v>0</v>
      </c>
      <c r="I241">
        <v>0</v>
      </c>
      <c r="J241" s="1" t="s">
        <v>331</v>
      </c>
      <c r="K241" s="2" t="s">
        <v>332</v>
      </c>
      <c r="L241" s="2" t="s">
        <v>10</v>
      </c>
    </row>
    <row r="242" spans="1:12" x14ac:dyDescent="0.2">
      <c r="A242">
        <v>72</v>
      </c>
      <c r="B242">
        <v>0.79590867600000004</v>
      </c>
      <c r="C242">
        <v>0.98264840200000003</v>
      </c>
      <c r="D242" s="3">
        <f>B242/C242</f>
        <v>0.80996282534024822</v>
      </c>
      <c r="E242">
        <v>9.4299999999999995E-2</v>
      </c>
      <c r="F242">
        <f>IF(E242&gt;0.0943,1,-E242/0.0943+2)</f>
        <v>1</v>
      </c>
      <c r="G242" s="4">
        <f>C242*F242</f>
        <v>0.98264840200000003</v>
      </c>
      <c r="H242">
        <f>IF(G242&gt;2.5,1,0)</f>
        <v>0</v>
      </c>
      <c r="I242">
        <v>0</v>
      </c>
      <c r="J242" s="1" t="s">
        <v>153</v>
      </c>
      <c r="K242" s="2" t="s">
        <v>154</v>
      </c>
      <c r="L242" s="2" t="s">
        <v>6</v>
      </c>
    </row>
    <row r="243" spans="1:12" x14ac:dyDescent="0.2">
      <c r="A243">
        <v>108</v>
      </c>
      <c r="B243">
        <v>1.5254520549999999</v>
      </c>
      <c r="C243">
        <v>1.913242009</v>
      </c>
      <c r="D243" s="3">
        <f>B243/C243</f>
        <v>0.79731264932726031</v>
      </c>
      <c r="E243">
        <v>0.1217</v>
      </c>
      <c r="F243">
        <f>IF(E243&gt;0.0943,1,-E243/0.0943+2)</f>
        <v>1</v>
      </c>
      <c r="G243" s="4">
        <f>C243*F243</f>
        <v>1.913242009</v>
      </c>
      <c r="H243">
        <f>IF(G243&gt;2.5,1,0)</f>
        <v>0</v>
      </c>
      <c r="I243">
        <v>0</v>
      </c>
      <c r="J243" s="1" t="s">
        <v>225</v>
      </c>
      <c r="K243" s="2" t="s">
        <v>226</v>
      </c>
      <c r="L243" s="2" t="s">
        <v>8</v>
      </c>
    </row>
    <row r="244" spans="1:12" x14ac:dyDescent="0.2">
      <c r="A244">
        <v>63</v>
      </c>
      <c r="B244">
        <v>0.17590867600000001</v>
      </c>
      <c r="C244">
        <v>0.270319635</v>
      </c>
      <c r="D244" s="3">
        <f>B244/C244</f>
        <v>0.65074324327198807</v>
      </c>
      <c r="E244">
        <v>9.4299999999999995E-2</v>
      </c>
      <c r="F244">
        <f>IF(E244&gt;0.0943,1,-E244/0.0943+2)</f>
        <v>1</v>
      </c>
      <c r="G244" s="4">
        <f>C244*F244</f>
        <v>0.270319635</v>
      </c>
      <c r="H244">
        <f>IF(G244&gt;2.5,1,0)</f>
        <v>0</v>
      </c>
      <c r="I244">
        <v>0</v>
      </c>
      <c r="J244" s="1" t="s">
        <v>135</v>
      </c>
      <c r="K244" s="2" t="s">
        <v>136</v>
      </c>
      <c r="L244" s="2" t="s">
        <v>6</v>
      </c>
    </row>
    <row r="245" spans="1:12" x14ac:dyDescent="0.2">
      <c r="A245">
        <v>250</v>
      </c>
      <c r="B245">
        <v>5.316895E-2</v>
      </c>
      <c r="C245">
        <v>9.9543379000000001E-2</v>
      </c>
      <c r="D245" s="3">
        <f>B245/C245</f>
        <v>0.53412844263604919</v>
      </c>
      <c r="E245">
        <v>1.1999999999999999E-3</v>
      </c>
      <c r="F245">
        <f>IF(E245&gt;0.0943,1,-E245/0.0943+2)</f>
        <v>1.9872746553552492</v>
      </c>
      <c r="G245" s="4">
        <f>C245*F245</f>
        <v>0.19782003419512195</v>
      </c>
      <c r="H245">
        <f>IF(G245&gt;2.5,1,0)</f>
        <v>0</v>
      </c>
      <c r="I245">
        <v>0</v>
      </c>
      <c r="J245" s="1" t="s">
        <v>508</v>
      </c>
      <c r="K245" s="2" t="s">
        <v>509</v>
      </c>
      <c r="L245" s="2" t="s">
        <v>11</v>
      </c>
    </row>
    <row r="246" spans="1:12" x14ac:dyDescent="0.2">
      <c r="A246">
        <v>76</v>
      </c>
      <c r="B246">
        <v>8.9041099999999998E-3</v>
      </c>
      <c r="C246">
        <v>5.9360731E-2</v>
      </c>
      <c r="D246" s="3">
        <f>B246/C246</f>
        <v>0.15000000589615381</v>
      </c>
      <c r="E246">
        <v>9.4299999999999995E-2</v>
      </c>
      <c r="F246">
        <f>IF(E246&gt;0.0943,1,-E246/0.0943+2)</f>
        <v>1</v>
      </c>
      <c r="G246" s="4">
        <f>C246*F246</f>
        <v>5.9360731E-2</v>
      </c>
      <c r="H246">
        <f>IF(G246&gt;2.5,1,0)</f>
        <v>0</v>
      </c>
      <c r="I246">
        <v>0</v>
      </c>
      <c r="J246" s="1" t="s">
        <v>161</v>
      </c>
      <c r="K246" s="2" t="s">
        <v>162</v>
      </c>
      <c r="L246" s="2" t="s">
        <v>6</v>
      </c>
    </row>
    <row r="247" spans="1:12" x14ac:dyDescent="0.2">
      <c r="A247">
        <v>41</v>
      </c>
      <c r="B247">
        <v>-4.3970779999999996E-3</v>
      </c>
      <c r="C247">
        <v>6.83105E-3</v>
      </c>
      <c r="D247" s="3">
        <f>B247/C247</f>
        <v>-0.64368991589872704</v>
      </c>
      <c r="E247">
        <v>4.6900000000000004E-2</v>
      </c>
      <c r="F247">
        <f>IF(E247&gt;0.0943,1,-E247/0.0943+2)</f>
        <v>1.5026511134676563</v>
      </c>
      <c r="G247" s="4">
        <f>C247*F247</f>
        <v>1.0264684888653234E-2</v>
      </c>
      <c r="H247">
        <f>IF(G247&gt;2.5,1,0)</f>
        <v>0</v>
      </c>
      <c r="I247">
        <v>0</v>
      </c>
      <c r="J247" s="1" t="s">
        <v>91</v>
      </c>
      <c r="K247" s="2" t="s">
        <v>92</v>
      </c>
      <c r="L247" s="2" t="s">
        <v>6</v>
      </c>
    </row>
    <row r="248" spans="1:12" x14ac:dyDescent="0.2">
      <c r="A248">
        <v>132</v>
      </c>
      <c r="B248">
        <v>-4.503717E-3</v>
      </c>
      <c r="C248">
        <v>4.5488580000000002E-3</v>
      </c>
      <c r="D248" s="3">
        <f>B248/C248</f>
        <v>-0.99007641038695859</v>
      </c>
      <c r="E248">
        <v>9.4299999999999995E-2</v>
      </c>
      <c r="F248">
        <f>IF(E248&gt;0.0943,1,-E248/0.0943+2)</f>
        <v>1</v>
      </c>
      <c r="G248" s="4">
        <f>C248*F248</f>
        <v>4.5488580000000002E-3</v>
      </c>
      <c r="H248">
        <f>IF(G248&gt;2.5,1,0)</f>
        <v>0</v>
      </c>
      <c r="I248">
        <v>0</v>
      </c>
      <c r="J248" s="1" t="s">
        <v>273</v>
      </c>
      <c r="K248" s="2" t="s">
        <v>274</v>
      </c>
      <c r="L248" s="2" t="s">
        <v>9</v>
      </c>
    </row>
    <row r="249" spans="1:12" x14ac:dyDescent="0.2">
      <c r="A249">
        <v>47</v>
      </c>
      <c r="B249">
        <v>-3.7031963000000001E-2</v>
      </c>
      <c r="C249">
        <v>2.2831049999999999E-2</v>
      </c>
      <c r="D249" s="3">
        <f>B249/C249</f>
        <v>-1.6219999956200002</v>
      </c>
      <c r="E249">
        <v>9.3399999999999997E-2</v>
      </c>
      <c r="F249">
        <f>IF(E249&gt;0.0943,1,-E249/0.0943+2)</f>
        <v>1.0095440084835632</v>
      </c>
      <c r="G249" s="4">
        <f>C249*F249</f>
        <v>2.3048949734888653E-2</v>
      </c>
      <c r="H249">
        <f>IF(G249&gt;2.5,1,0)</f>
        <v>0</v>
      </c>
      <c r="I249">
        <v>0</v>
      </c>
      <c r="J249" s="1" t="s">
        <v>103</v>
      </c>
      <c r="K249" s="2" t="s">
        <v>104</v>
      </c>
      <c r="L249" s="2" t="s">
        <v>6</v>
      </c>
    </row>
    <row r="250" spans="1:12" x14ac:dyDescent="0.2">
      <c r="A250">
        <v>194</v>
      </c>
      <c r="B250">
        <v>-4.6602739999999998E-3</v>
      </c>
      <c r="C250">
        <v>1.109589E-3</v>
      </c>
      <c r="D250" s="3">
        <f>B250/C250</f>
        <v>-4.2000001802469198</v>
      </c>
      <c r="E250">
        <v>0.1193</v>
      </c>
      <c r="F250">
        <f>IF(E250&gt;0.0943,1,-E250/0.0943+2)</f>
        <v>1</v>
      </c>
      <c r="G250" s="4">
        <f>C250*F250</f>
        <v>1.109589E-3</v>
      </c>
      <c r="H250">
        <f>IF(G250&gt;2.5,1,0)</f>
        <v>0</v>
      </c>
      <c r="I250">
        <v>0</v>
      </c>
      <c r="J250" s="1" t="s">
        <v>396</v>
      </c>
      <c r="K250" s="2" t="s">
        <v>397</v>
      </c>
      <c r="L250" s="2" t="s">
        <v>11</v>
      </c>
    </row>
    <row r="251" spans="1:12" x14ac:dyDescent="0.2">
      <c r="A251">
        <v>64</v>
      </c>
      <c r="B251">
        <v>-0.160730594</v>
      </c>
      <c r="C251">
        <v>2.7397260000000001E-3</v>
      </c>
      <c r="D251" s="3">
        <f>B251/C251</f>
        <v>-58.666667396666675</v>
      </c>
      <c r="E251">
        <v>0</v>
      </c>
      <c r="F251">
        <f>IF(E251&gt;0.0943,1,-E251/0.0943+2)</f>
        <v>2</v>
      </c>
      <c r="G251" s="4">
        <f>C251*F251</f>
        <v>5.4794520000000001E-3</v>
      </c>
      <c r="H251">
        <f>IF(G251&gt;2.5,1,0)</f>
        <v>0</v>
      </c>
      <c r="I251">
        <v>0</v>
      </c>
      <c r="J251" s="1" t="s">
        <v>137</v>
      </c>
      <c r="K251" s="2" t="s">
        <v>138</v>
      </c>
      <c r="L251" s="2" t="s">
        <v>6</v>
      </c>
    </row>
    <row r="252" spans="1:12" x14ac:dyDescent="0.2">
      <c r="A252">
        <v>65</v>
      </c>
      <c r="B252">
        <v>-0.34173515999999998</v>
      </c>
      <c r="C252">
        <v>2.7397260000000001E-3</v>
      </c>
      <c r="D252" s="3">
        <f>B252/C252</f>
        <v>-124.73333464733334</v>
      </c>
      <c r="E252">
        <v>0</v>
      </c>
      <c r="F252">
        <f>IF(E252&gt;0.0943,1,-E252/0.0943+2)</f>
        <v>2</v>
      </c>
      <c r="G252" s="4">
        <f>C252*F252</f>
        <v>5.4794520000000001E-3</v>
      </c>
      <c r="H252">
        <f>IF(G252&gt;2.5,1,0)</f>
        <v>0</v>
      </c>
      <c r="I252">
        <v>0</v>
      </c>
      <c r="J252" s="1" t="s">
        <v>139</v>
      </c>
      <c r="K252" s="2" t="s">
        <v>140</v>
      </c>
      <c r="L252" s="2" t="s">
        <v>6</v>
      </c>
    </row>
  </sheetData>
  <sortState xmlns:xlrd2="http://schemas.microsoft.com/office/spreadsheetml/2017/richdata2" ref="A2:W255">
    <sortCondition descending="1" ref="H2:H255"/>
    <sortCondition descending="1" ref="I2:I255"/>
    <sortCondition descending="1" ref="D2:D2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惠镇 赖</dc:creator>
  <cp:lastModifiedBy>惠镇 赖</cp:lastModifiedBy>
  <dcterms:created xsi:type="dcterms:W3CDTF">2023-09-08T11:43:23Z</dcterms:created>
  <dcterms:modified xsi:type="dcterms:W3CDTF">2023-09-08T14:29:51Z</dcterms:modified>
</cp:coreProperties>
</file>