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7485"/>
  </bookViews>
  <sheets>
    <sheet name="addresses (1)" sheetId="1" r:id="rId1"/>
  </sheets>
  <calcPr calcId="0"/>
</workbook>
</file>

<file path=xl/calcChain.xml><?xml version="1.0" encoding="utf-8"?>
<calcChain xmlns="http://schemas.openxmlformats.org/spreadsheetml/2006/main">
  <c r="M229" i="1" l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" i="1"/>
  <c r="J136" i="1"/>
  <c r="M136" i="1"/>
  <c r="J64" i="1"/>
  <c r="M64" i="1"/>
  <c r="J149" i="1"/>
  <c r="M149" i="1"/>
  <c r="J193" i="1"/>
  <c r="M193" i="1"/>
  <c r="J170" i="1"/>
  <c r="M170" i="1"/>
  <c r="J134" i="1"/>
  <c r="M134" i="1"/>
  <c r="J145" i="1"/>
  <c r="M145" i="1"/>
  <c r="J258" i="1"/>
  <c r="J84" i="1"/>
  <c r="M84" i="1"/>
  <c r="J314" i="1"/>
  <c r="J251" i="1"/>
  <c r="J218" i="1"/>
  <c r="M218" i="1"/>
  <c r="J216" i="1"/>
  <c r="M216" i="1"/>
  <c r="J166" i="1"/>
  <c r="M166" i="1"/>
  <c r="J109" i="1"/>
  <c r="M109" i="1"/>
  <c r="J26" i="1"/>
  <c r="M26" i="1"/>
  <c r="J50" i="1"/>
  <c r="M50" i="1"/>
  <c r="J122" i="1"/>
  <c r="M122" i="1"/>
  <c r="J201" i="1"/>
  <c r="M201" i="1"/>
  <c r="J144" i="1"/>
  <c r="M144" i="1"/>
  <c r="J294" i="1"/>
  <c r="J295" i="1"/>
  <c r="J227" i="1"/>
  <c r="M227" i="1"/>
  <c r="J152" i="1"/>
  <c r="M152" i="1"/>
  <c r="J220" i="1"/>
  <c r="M220" i="1"/>
  <c r="J69" i="1"/>
  <c r="M69" i="1"/>
  <c r="J291" i="1"/>
  <c r="J37" i="1"/>
  <c r="M37" i="1"/>
  <c r="J311" i="1"/>
  <c r="J322" i="1"/>
  <c r="J101" i="1"/>
  <c r="M101" i="1"/>
  <c r="J228" i="1"/>
  <c r="M228" i="1"/>
  <c r="J281" i="1"/>
  <c r="J278" i="1"/>
  <c r="J89" i="1"/>
  <c r="M89" i="1"/>
  <c r="J97" i="1"/>
  <c r="M97" i="1"/>
  <c r="J160" i="1"/>
  <c r="M160" i="1"/>
  <c r="J260" i="1"/>
  <c r="J29" i="1"/>
  <c r="M29" i="1"/>
  <c r="J42" i="1"/>
  <c r="M42" i="1"/>
  <c r="J142" i="1"/>
  <c r="M142" i="1"/>
  <c r="J137" i="1"/>
  <c r="M137" i="1"/>
  <c r="J263" i="1"/>
  <c r="J256" i="1"/>
  <c r="J155" i="1"/>
  <c r="M155" i="1"/>
  <c r="J235" i="1"/>
  <c r="J326" i="1"/>
  <c r="J90" i="1"/>
  <c r="M90" i="1"/>
  <c r="J100" i="1"/>
  <c r="M100" i="1"/>
  <c r="J305" i="1"/>
  <c r="J274" i="1"/>
  <c r="J285" i="1"/>
  <c r="J35" i="1"/>
  <c r="M35" i="1"/>
  <c r="J224" i="1"/>
  <c r="M224" i="1"/>
  <c r="J150" i="1"/>
  <c r="M150" i="1"/>
  <c r="J133" i="1"/>
  <c r="M133" i="1"/>
  <c r="J24" i="1"/>
  <c r="M24" i="1"/>
  <c r="J200" i="1"/>
  <c r="M200" i="1"/>
  <c r="J121" i="1"/>
  <c r="M121" i="1"/>
  <c r="J41" i="1"/>
  <c r="M41" i="1"/>
  <c r="J141" i="1"/>
  <c r="M141" i="1"/>
  <c r="J245" i="1"/>
  <c r="J66" i="1"/>
  <c r="M66" i="1"/>
  <c r="J304" i="1"/>
  <c r="J321" i="1"/>
  <c r="J233" i="1"/>
  <c r="J12" i="1"/>
  <c r="M12" i="1"/>
  <c r="J48" i="1"/>
  <c r="M48" i="1"/>
  <c r="J2" i="1"/>
  <c r="M2" i="1"/>
  <c r="J61" i="1"/>
  <c r="M61" i="1"/>
  <c r="J286" i="1"/>
  <c r="J31" i="1"/>
  <c r="M31" i="1"/>
  <c r="J4" i="1"/>
  <c r="M4" i="1"/>
  <c r="J308" i="1"/>
  <c r="J113" i="1"/>
  <c r="M113" i="1"/>
  <c r="J143" i="1"/>
  <c r="M143" i="1"/>
  <c r="J173" i="1"/>
  <c r="M173" i="1"/>
  <c r="J199" i="1"/>
  <c r="M199" i="1"/>
  <c r="J65" i="1"/>
  <c r="M65" i="1"/>
  <c r="J192" i="1"/>
  <c r="M192" i="1"/>
  <c r="J194" i="1"/>
  <c r="M194" i="1"/>
  <c r="J123" i="1"/>
  <c r="M123" i="1"/>
  <c r="J156" i="1"/>
  <c r="M156" i="1"/>
  <c r="J232" i="1"/>
  <c r="J44" i="1"/>
  <c r="M44" i="1"/>
  <c r="J130" i="1"/>
  <c r="M130" i="1"/>
  <c r="J127" i="1"/>
  <c r="M127" i="1"/>
  <c r="J128" i="1"/>
  <c r="M128" i="1"/>
  <c r="J71" i="1"/>
  <c r="M71" i="1"/>
  <c r="J190" i="1"/>
  <c r="M190" i="1"/>
  <c r="J247" i="1"/>
  <c r="J248" i="1"/>
  <c r="J279" i="1"/>
  <c r="J77" i="1"/>
  <c r="M77" i="1"/>
  <c r="J191" i="1"/>
  <c r="M191" i="1"/>
  <c r="J181" i="1"/>
  <c r="M181" i="1"/>
  <c r="J154" i="1"/>
  <c r="M154" i="1"/>
  <c r="J139" i="1"/>
  <c r="M139" i="1"/>
  <c r="J33" i="1"/>
  <c r="M33" i="1"/>
  <c r="J94" i="1"/>
  <c r="M94" i="1"/>
  <c r="J174" i="1"/>
  <c r="M174" i="1"/>
  <c r="J250" i="1"/>
  <c r="J99" i="1"/>
  <c r="M99" i="1"/>
  <c r="J300" i="1"/>
  <c r="J98" i="1"/>
  <c r="M98" i="1"/>
  <c r="J147" i="1"/>
  <c r="M147" i="1"/>
  <c r="J108" i="1"/>
  <c r="M108" i="1"/>
  <c r="J62" i="1"/>
  <c r="M62" i="1"/>
  <c r="J164" i="1"/>
  <c r="M164" i="1"/>
  <c r="J63" i="1"/>
  <c r="M63" i="1"/>
  <c r="J312" i="1"/>
  <c r="J237" i="1"/>
  <c r="J225" i="1"/>
  <c r="M225" i="1"/>
  <c r="J177" i="1"/>
  <c r="M177" i="1"/>
  <c r="J25" i="1"/>
  <c r="M25" i="1"/>
  <c r="J234" i="1"/>
  <c r="J211" i="1"/>
  <c r="M211" i="1"/>
  <c r="J43" i="1"/>
  <c r="M43" i="1"/>
  <c r="J51" i="1"/>
  <c r="M51" i="1"/>
  <c r="J276" i="1"/>
  <c r="J60" i="1"/>
  <c r="M60" i="1"/>
  <c r="J255" i="1"/>
  <c r="J296" i="1"/>
  <c r="J13" i="1"/>
  <c r="M13" i="1"/>
  <c r="J236" i="1"/>
  <c r="J76" i="1"/>
  <c r="M76" i="1"/>
  <c r="J204" i="1"/>
  <c r="M204" i="1"/>
  <c r="J187" i="1"/>
  <c r="M187" i="1"/>
  <c r="J54" i="1"/>
  <c r="M54" i="1"/>
  <c r="J239" i="1"/>
  <c r="J59" i="1"/>
  <c r="M59" i="1"/>
  <c r="J58" i="1"/>
  <c r="M58" i="1"/>
  <c r="J9" i="1"/>
  <c r="M9" i="1"/>
  <c r="J87" i="1"/>
  <c r="M87" i="1"/>
  <c r="J240" i="1"/>
  <c r="J244" i="1"/>
  <c r="J221" i="1"/>
  <c r="M221" i="1"/>
  <c r="J319" i="1"/>
  <c r="J283" i="1"/>
  <c r="J207" i="1"/>
  <c r="M207" i="1"/>
  <c r="J102" i="1"/>
  <c r="M102" i="1"/>
  <c r="J306" i="1"/>
  <c r="J297" i="1"/>
  <c r="J27" i="1"/>
  <c r="M27" i="1"/>
  <c r="J80" i="1"/>
  <c r="M80" i="1"/>
  <c r="J269" i="1"/>
  <c r="J158" i="1"/>
  <c r="M158" i="1"/>
  <c r="J120" i="1"/>
  <c r="M120" i="1"/>
  <c r="J214" i="1"/>
  <c r="M214" i="1"/>
  <c r="J241" i="1"/>
  <c r="J289" i="1"/>
  <c r="J183" i="1"/>
  <c r="M183" i="1"/>
  <c r="J67" i="1"/>
  <c r="M67" i="1"/>
  <c r="J83" i="1"/>
  <c r="M83" i="1"/>
  <c r="J301" i="1"/>
  <c r="J307" i="1"/>
  <c r="J82" i="1"/>
  <c r="M82" i="1"/>
  <c r="J132" i="1"/>
  <c r="M132" i="1"/>
  <c r="J167" i="1"/>
  <c r="M167" i="1"/>
  <c r="J317" i="1"/>
  <c r="J117" i="1"/>
  <c r="M117" i="1"/>
  <c r="J242" i="1"/>
  <c r="J153" i="1"/>
  <c r="M153" i="1"/>
  <c r="J179" i="1"/>
  <c r="M179" i="1"/>
  <c r="J16" i="1"/>
  <c r="M16" i="1"/>
  <c r="J253" i="1"/>
  <c r="J254" i="1"/>
  <c r="J131" i="1"/>
  <c r="M131" i="1"/>
  <c r="J17" i="1"/>
  <c r="M17" i="1"/>
  <c r="J206" i="1"/>
  <c r="M206" i="1"/>
  <c r="J3" i="1"/>
  <c r="M3" i="1"/>
  <c r="J280" i="1"/>
  <c r="J302" i="1"/>
  <c r="J262" i="1"/>
  <c r="J243" i="1"/>
  <c r="J282" i="1"/>
  <c r="J215" i="1"/>
  <c r="M215" i="1"/>
  <c r="J126" i="1"/>
  <c r="M126" i="1"/>
  <c r="J110" i="1"/>
  <c r="M110" i="1"/>
  <c r="J140" i="1"/>
  <c r="M140" i="1"/>
  <c r="J203" i="1"/>
  <c r="M203" i="1"/>
  <c r="J52" i="1"/>
  <c r="M52" i="1"/>
  <c r="J303" i="1"/>
  <c r="J18" i="1"/>
  <c r="M18" i="1"/>
  <c r="J197" i="1"/>
  <c r="M197" i="1"/>
  <c r="J266" i="1"/>
  <c r="J46" i="1"/>
  <c r="M46" i="1"/>
  <c r="J45" i="1"/>
  <c r="M45" i="1"/>
  <c r="J86" i="1"/>
  <c r="M86" i="1"/>
  <c r="J189" i="1"/>
  <c r="M189" i="1"/>
  <c r="J257" i="1"/>
  <c r="J53" i="1"/>
  <c r="M53" i="1"/>
  <c r="J57" i="1"/>
  <c r="M57" i="1"/>
  <c r="J19" i="1"/>
  <c r="M19" i="1"/>
  <c r="J277" i="1"/>
  <c r="J118" i="1"/>
  <c r="M118" i="1"/>
  <c r="J265" i="1"/>
  <c r="J163" i="1"/>
  <c r="M163" i="1"/>
  <c r="J103" i="1"/>
  <c r="M103" i="1"/>
  <c r="J290" i="1"/>
  <c r="J252" i="1"/>
  <c r="J39" i="1"/>
  <c r="M39" i="1"/>
  <c r="J172" i="1"/>
  <c r="M172" i="1"/>
  <c r="J223" i="1"/>
  <c r="M223" i="1"/>
  <c r="J212" i="1"/>
  <c r="M212" i="1"/>
  <c r="J186" i="1"/>
  <c r="M186" i="1"/>
  <c r="J261" i="1"/>
  <c r="J32" i="1"/>
  <c r="M32" i="1"/>
  <c r="J104" i="1"/>
  <c r="M104" i="1"/>
  <c r="J293" i="1"/>
  <c r="J30" i="1"/>
  <c r="M30" i="1"/>
  <c r="J226" i="1"/>
  <c r="M226" i="1"/>
  <c r="J15" i="1"/>
  <c r="M15" i="1"/>
  <c r="J161" i="1"/>
  <c r="M161" i="1"/>
  <c r="J325" i="1"/>
  <c r="J36" i="1"/>
  <c r="M36" i="1"/>
  <c r="J40" i="1"/>
  <c r="M40" i="1"/>
  <c r="J47" i="1"/>
  <c r="M47" i="1"/>
  <c r="J184" i="1"/>
  <c r="M184" i="1"/>
  <c r="J21" i="1"/>
  <c r="M21" i="1"/>
  <c r="J259" i="1"/>
  <c r="J20" i="1"/>
  <c r="M20" i="1"/>
  <c r="J38" i="1"/>
  <c r="M38" i="1"/>
  <c r="J264" i="1"/>
  <c r="J238" i="1"/>
  <c r="J106" i="1"/>
  <c r="M106" i="1"/>
  <c r="J284" i="1"/>
  <c r="J10" i="1"/>
  <c r="M10" i="1"/>
  <c r="J135" i="1"/>
  <c r="M135" i="1"/>
  <c r="J114" i="1"/>
  <c r="M114" i="1"/>
  <c r="J271" i="1"/>
  <c r="J79" i="1"/>
  <c r="M79" i="1"/>
  <c r="J55" i="1"/>
  <c r="M55" i="1"/>
  <c r="J270" i="1"/>
  <c r="J112" i="1"/>
  <c r="M112" i="1"/>
  <c r="J70" i="1"/>
  <c r="M70" i="1"/>
  <c r="J315" i="1"/>
  <c r="J275" i="1"/>
  <c r="J195" i="1"/>
  <c r="M195" i="1"/>
  <c r="J7" i="1"/>
  <c r="M7" i="1"/>
  <c r="J316" i="1"/>
  <c r="J210" i="1"/>
  <c r="M210" i="1"/>
  <c r="J188" i="1"/>
  <c r="M188" i="1"/>
  <c r="J324" i="1"/>
  <c r="J95" i="1"/>
  <c r="M95" i="1"/>
  <c r="J107" i="1"/>
  <c r="M107" i="1"/>
  <c r="J22" i="1"/>
  <c r="M22" i="1"/>
  <c r="J230" i="1"/>
  <c r="J205" i="1"/>
  <c r="M205" i="1"/>
  <c r="J213" i="1"/>
  <c r="M213" i="1"/>
  <c r="J162" i="1"/>
  <c r="M162" i="1"/>
  <c r="J273" i="1"/>
  <c r="J138" i="1"/>
  <c r="M138" i="1"/>
  <c r="J88" i="1"/>
  <c r="M88" i="1"/>
  <c r="J116" i="1"/>
  <c r="M116" i="1"/>
  <c r="J310" i="1"/>
  <c r="J299" i="1"/>
  <c r="J219" i="1"/>
  <c r="M219" i="1"/>
  <c r="J222" i="1"/>
  <c r="M222" i="1"/>
  <c r="J288" i="1"/>
  <c r="J75" i="1"/>
  <c r="M75" i="1"/>
  <c r="J320" i="1"/>
  <c r="J129" i="1"/>
  <c r="M129" i="1"/>
  <c r="J313" i="1"/>
  <c r="J91" i="1"/>
  <c r="M91" i="1"/>
  <c r="J124" i="1"/>
  <c r="M124" i="1"/>
  <c r="J267" i="1"/>
  <c r="J56" i="1"/>
  <c r="M56" i="1"/>
  <c r="J202" i="1"/>
  <c r="M202" i="1"/>
  <c r="J175" i="1"/>
  <c r="M175" i="1"/>
  <c r="J159" i="1"/>
  <c r="M159" i="1"/>
  <c r="J180" i="1"/>
  <c r="M180" i="1"/>
  <c r="J125" i="1"/>
  <c r="M125" i="1"/>
  <c r="J11" i="1"/>
  <c r="M11" i="1"/>
  <c r="J323" i="1"/>
  <c r="J165" i="1"/>
  <c r="M165" i="1"/>
  <c r="J217" i="1"/>
  <c r="M217" i="1"/>
  <c r="J318" i="1"/>
  <c r="J208" i="1"/>
  <c r="M208" i="1"/>
  <c r="J73" i="1"/>
  <c r="M73" i="1"/>
  <c r="J92" i="1"/>
  <c r="M92" i="1"/>
  <c r="J209" i="1"/>
  <c r="M209" i="1"/>
  <c r="J49" i="1"/>
  <c r="M49" i="1"/>
  <c r="J34" i="1"/>
  <c r="M34" i="1"/>
  <c r="J169" i="1"/>
  <c r="M169" i="1"/>
  <c r="J72" i="1"/>
  <c r="M72" i="1"/>
  <c r="J119" i="1"/>
  <c r="M119" i="1"/>
  <c r="J93" i="1"/>
  <c r="M93" i="1"/>
  <c r="J178" i="1"/>
  <c r="M178" i="1"/>
  <c r="J246" i="1"/>
  <c r="J78" i="1"/>
  <c r="M78" i="1"/>
  <c r="J272" i="1"/>
  <c r="J81" i="1"/>
  <c r="M81" i="1"/>
  <c r="J105" i="1"/>
  <c r="M105" i="1"/>
  <c r="J182" i="1"/>
  <c r="M182" i="1"/>
  <c r="J185" i="1"/>
  <c r="M185" i="1"/>
  <c r="J111" i="1"/>
  <c r="M111" i="1"/>
  <c r="J309" i="1"/>
  <c r="J231" i="1"/>
  <c r="J292" i="1"/>
  <c r="J171" i="1"/>
  <c r="M171" i="1"/>
  <c r="J28" i="1"/>
  <c r="M28" i="1"/>
  <c r="J157" i="1"/>
  <c r="M157" i="1"/>
  <c r="J14" i="1"/>
  <c r="M14" i="1"/>
  <c r="J85" i="1"/>
  <c r="M85" i="1"/>
  <c r="J249" i="1"/>
  <c r="J198" i="1"/>
  <c r="M198" i="1"/>
  <c r="J8" i="1"/>
  <c r="M8" i="1"/>
  <c r="J146" i="1"/>
  <c r="M146" i="1"/>
  <c r="J168" i="1"/>
  <c r="M168" i="1"/>
  <c r="J176" i="1"/>
  <c r="M176" i="1"/>
  <c r="J68" i="1"/>
  <c r="M68" i="1"/>
  <c r="J96" i="1"/>
  <c r="M96" i="1"/>
  <c r="J23" i="1"/>
  <c r="M23" i="1"/>
  <c r="J196" i="1"/>
  <c r="M196" i="1"/>
  <c r="J115" i="1"/>
  <c r="M115" i="1"/>
  <c r="J268" i="1"/>
  <c r="J148" i="1"/>
  <c r="M148" i="1"/>
  <c r="J287" i="1"/>
  <c r="J151" i="1"/>
  <c r="M151" i="1"/>
  <c r="J298" i="1"/>
  <c r="J6" i="1"/>
  <c r="J5" i="1"/>
  <c r="J74" i="1"/>
  <c r="M74" i="1"/>
</calcChain>
</file>

<file path=xl/sharedStrings.xml><?xml version="1.0" encoding="utf-8"?>
<sst xmlns="http://schemas.openxmlformats.org/spreadsheetml/2006/main" count="2658" uniqueCount="1022">
  <si>
    <t>Alias</t>
  </si>
  <si>
    <t>Address</t>
  </si>
  <si>
    <t>Lat</t>
  </si>
  <si>
    <t>Lng</t>
  </si>
  <si>
    <t>City</t>
  </si>
  <si>
    <t>State</t>
  </si>
  <si>
    <t>ZIP</t>
  </si>
  <si>
    <t>Quincy</t>
  </si>
  <si>
    <t xml:space="preserve"> MA</t>
  </si>
  <si>
    <t>02169</t>
  </si>
  <si>
    <t>1 Davis Square</t>
  </si>
  <si>
    <t>Somerville</t>
  </si>
  <si>
    <t>02144</t>
  </si>
  <si>
    <t>Boston</t>
  </si>
  <si>
    <t>02113</t>
  </si>
  <si>
    <t>1 Michelangelo Street</t>
  </si>
  <si>
    <t>Lynn</t>
  </si>
  <si>
    <t>01902</t>
  </si>
  <si>
    <t>10 Christys Drive</t>
  </si>
  <si>
    <t>Brockton</t>
  </si>
  <si>
    <t>02301</t>
  </si>
  <si>
    <t>10 Melville Ave</t>
  </si>
  <si>
    <t>Dorchester</t>
  </si>
  <si>
    <t>02124</t>
  </si>
  <si>
    <t>Framingham</t>
  </si>
  <si>
    <t>01702</t>
  </si>
  <si>
    <t>10 Pearl Street</t>
  </si>
  <si>
    <t>Burlington</t>
  </si>
  <si>
    <t>01803</t>
  </si>
  <si>
    <t>Nantucket</t>
  </si>
  <si>
    <t>02554</t>
  </si>
  <si>
    <t>100 Arch St</t>
  </si>
  <si>
    <t>02110</t>
  </si>
  <si>
    <t>Hyannis</t>
  </si>
  <si>
    <t>02601</t>
  </si>
  <si>
    <t>Braintree</t>
  </si>
  <si>
    <t>02184</t>
  </si>
  <si>
    <t>Jamaica Plain</t>
  </si>
  <si>
    <t>02130</t>
  </si>
  <si>
    <t>02145</t>
  </si>
  <si>
    <t>01901</t>
  </si>
  <si>
    <t>101 Park Street</t>
  </si>
  <si>
    <t>Chelsea</t>
  </si>
  <si>
    <t>02150</t>
  </si>
  <si>
    <t>Fairhaven</t>
  </si>
  <si>
    <t>02719</t>
  </si>
  <si>
    <t>1033 Massachusetts Ave</t>
  </si>
  <si>
    <t>02118</t>
  </si>
  <si>
    <t>Concord</t>
  </si>
  <si>
    <t>01742</t>
  </si>
  <si>
    <t>East Bridgewater</t>
  </si>
  <si>
    <t>02333</t>
  </si>
  <si>
    <t>Cambridge</t>
  </si>
  <si>
    <t>02141</t>
  </si>
  <si>
    <t>02121</t>
  </si>
  <si>
    <t>01703</t>
  </si>
  <si>
    <t>11 Beech Street</t>
  </si>
  <si>
    <t>11 Charles St</t>
  </si>
  <si>
    <t>02122</t>
  </si>
  <si>
    <t>Stoneham</t>
  </si>
  <si>
    <t>02180</t>
  </si>
  <si>
    <t>11 Homer Street</t>
  </si>
  <si>
    <t>Newton</t>
  </si>
  <si>
    <t>02459</t>
  </si>
  <si>
    <t>02139</t>
  </si>
  <si>
    <t>Attleboro</t>
  </si>
  <si>
    <t>02703</t>
  </si>
  <si>
    <t>11 Woodcliff St</t>
  </si>
  <si>
    <t>02125</t>
  </si>
  <si>
    <t>New Bedford</t>
  </si>
  <si>
    <t>02740</t>
  </si>
  <si>
    <t>1145 Washington Street</t>
  </si>
  <si>
    <t>115 Enterprise Road</t>
  </si>
  <si>
    <t>115 Orton Marotta Way</t>
  </si>
  <si>
    <t>South Boston</t>
  </si>
  <si>
    <t>02127</t>
  </si>
  <si>
    <t>Weymouth</t>
  </si>
  <si>
    <t>02189</t>
  </si>
  <si>
    <t>12 Bancroft Street</t>
  </si>
  <si>
    <t>Maynard</t>
  </si>
  <si>
    <t>01754</t>
  </si>
  <si>
    <t>Rockland</t>
  </si>
  <si>
    <t>02370</t>
  </si>
  <si>
    <t>Easthampton</t>
  </si>
  <si>
    <t>01027</t>
  </si>
  <si>
    <t>12 Clock Tower Place</t>
  </si>
  <si>
    <t>Malden</t>
  </si>
  <si>
    <t>02148</t>
  </si>
  <si>
    <t>Haverhill</t>
  </si>
  <si>
    <t>01832</t>
  </si>
  <si>
    <t>Stoughton</t>
  </si>
  <si>
    <t>02072</t>
  </si>
  <si>
    <t>125 Winter Street</t>
  </si>
  <si>
    <t>01830</t>
  </si>
  <si>
    <t>Plymouth</t>
  </si>
  <si>
    <t>02360</t>
  </si>
  <si>
    <t>Walpole</t>
  </si>
  <si>
    <t>02081</t>
  </si>
  <si>
    <t>1306 Hancock Street</t>
  </si>
  <si>
    <t>02170</t>
  </si>
  <si>
    <t>Harwich</t>
  </si>
  <si>
    <t>02645</t>
  </si>
  <si>
    <t>Roxbury</t>
  </si>
  <si>
    <t>02746</t>
  </si>
  <si>
    <t>02744</t>
  </si>
  <si>
    <t>1363 Dorchester Ave</t>
  </si>
  <si>
    <t>Fall River</t>
  </si>
  <si>
    <t>02723</t>
  </si>
  <si>
    <t>140 American Legion Highway</t>
  </si>
  <si>
    <t>Millis</t>
  </si>
  <si>
    <t>02054</t>
  </si>
  <si>
    <t>142 Lincold Road</t>
  </si>
  <si>
    <t>Lincoln</t>
  </si>
  <si>
    <t>01773</t>
  </si>
  <si>
    <t>143 Harvard Avenue</t>
  </si>
  <si>
    <t>Allston</t>
  </si>
  <si>
    <t>02135</t>
  </si>
  <si>
    <t>02134</t>
  </si>
  <si>
    <t>1430 Main Street</t>
  </si>
  <si>
    <t>Waltham</t>
  </si>
  <si>
    <t>02451</t>
  </si>
  <si>
    <t>Amesbury</t>
  </si>
  <si>
    <t>01913</t>
  </si>
  <si>
    <t>146 Hampshire Street</t>
  </si>
  <si>
    <t>146 Main Street</t>
  </si>
  <si>
    <t>147 High Street</t>
  </si>
  <si>
    <t>Medford</t>
  </si>
  <si>
    <t>02155</t>
  </si>
  <si>
    <t>02720</t>
  </si>
  <si>
    <t>1493 Cambridge Street</t>
  </si>
  <si>
    <t xml:space="preserve">1493 Cambridge Street </t>
  </si>
  <si>
    <t>02140</t>
  </si>
  <si>
    <t>15 Franklin Street</t>
  </si>
  <si>
    <t>North Attleboro</t>
  </si>
  <si>
    <t>02763</t>
  </si>
  <si>
    <t>Brookline</t>
  </si>
  <si>
    <t>02446</t>
  </si>
  <si>
    <t>15 Wheeler Avenue</t>
  </si>
  <si>
    <t>Norwood</t>
  </si>
  <si>
    <t>02062</t>
  </si>
  <si>
    <t>1500 Blue Hill Ave</t>
  </si>
  <si>
    <t>Mattapan</t>
  </si>
  <si>
    <t>1500 Washington St</t>
  </si>
  <si>
    <t>1555 Massachusetts Avenue</t>
  </si>
  <si>
    <t>02138</t>
  </si>
  <si>
    <t>158 Blue Hills Parkway</t>
  </si>
  <si>
    <t>Milton</t>
  </si>
  <si>
    <t>02186</t>
  </si>
  <si>
    <t>160 Concord Road</t>
  </si>
  <si>
    <t>Sudbury</t>
  </si>
  <si>
    <t>01776</t>
  </si>
  <si>
    <t>1608 Beacon Street</t>
  </si>
  <si>
    <t>Waban</t>
  </si>
  <si>
    <t>02468</t>
  </si>
  <si>
    <t>Newburyport</t>
  </si>
  <si>
    <t xml:space="preserve"> 01950-3948</t>
  </si>
  <si>
    <t>02302</t>
  </si>
  <si>
    <t>Peabody</t>
  </si>
  <si>
    <t>01960</t>
  </si>
  <si>
    <t>02108</t>
  </si>
  <si>
    <t>02721</t>
  </si>
  <si>
    <t>Medway</t>
  </si>
  <si>
    <t>02050</t>
  </si>
  <si>
    <t>02120</t>
  </si>
  <si>
    <t xml:space="preserve">180 Ruggles St </t>
  </si>
  <si>
    <t>1860 Washington St</t>
  </si>
  <si>
    <t>21178</t>
  </si>
  <si>
    <t>19 Corinth St</t>
  </si>
  <si>
    <t>Roslindale</t>
  </si>
  <si>
    <t>02131</t>
  </si>
  <si>
    <t>1906 Washington St</t>
  </si>
  <si>
    <t>191 Salem Street</t>
  </si>
  <si>
    <t>Lawrence</t>
  </si>
  <si>
    <t>01843</t>
  </si>
  <si>
    <t>02119</t>
  </si>
  <si>
    <t>Taunton</t>
  </si>
  <si>
    <t>02780</t>
  </si>
  <si>
    <t>2 Merrimac Street</t>
  </si>
  <si>
    <t>Woburn</t>
  </si>
  <si>
    <t>01801</t>
  </si>
  <si>
    <t>2 Webster Street</t>
  </si>
  <si>
    <t>Natick</t>
  </si>
  <si>
    <t>01760</t>
  </si>
  <si>
    <t>20 Commerce Park</t>
  </si>
  <si>
    <t>Pocasset</t>
  </si>
  <si>
    <t>02532</t>
  </si>
  <si>
    <t>Lowell</t>
  </si>
  <si>
    <t>01852</t>
  </si>
  <si>
    <t>Salem</t>
  </si>
  <si>
    <t>01970</t>
  </si>
  <si>
    <t>Somerset</t>
  </si>
  <si>
    <t>02726</t>
  </si>
  <si>
    <t>Hanson</t>
  </si>
  <si>
    <t>02341</t>
  </si>
  <si>
    <t>02303</t>
  </si>
  <si>
    <t>02116</t>
  </si>
  <si>
    <t>Revere</t>
  </si>
  <si>
    <t>02151</t>
  </si>
  <si>
    <t>234 Barnum Road</t>
  </si>
  <si>
    <t>Devens</t>
  </si>
  <si>
    <t>01433</t>
  </si>
  <si>
    <t>North Reading</t>
  </si>
  <si>
    <t>01864</t>
  </si>
  <si>
    <t>235 Summer Road</t>
  </si>
  <si>
    <t>Boxborough</t>
  </si>
  <si>
    <t>01719</t>
  </si>
  <si>
    <t>Vineyard Haven</t>
  </si>
  <si>
    <t>02568</t>
  </si>
  <si>
    <t>24 Pleasant Street</t>
  </si>
  <si>
    <t>02401</t>
  </si>
  <si>
    <t>24 Route 6a</t>
  </si>
  <si>
    <t>Orleans</t>
  </si>
  <si>
    <t>02653</t>
  </si>
  <si>
    <t>Provincetown</t>
  </si>
  <si>
    <t>02657</t>
  </si>
  <si>
    <t>25 Chestnut Street</t>
  </si>
  <si>
    <t>Watertown</t>
  </si>
  <si>
    <t>02472</t>
  </si>
  <si>
    <t>25 Lincoln Rd</t>
  </si>
  <si>
    <t>25 Marlboro Street</t>
  </si>
  <si>
    <t>Belmont</t>
  </si>
  <si>
    <t>02478</t>
  </si>
  <si>
    <t>Marlborough</t>
  </si>
  <si>
    <t>01752</t>
  </si>
  <si>
    <t>255 Main Street - Suite 113</t>
  </si>
  <si>
    <t>Mashpee</t>
  </si>
  <si>
    <t>02649</t>
  </si>
  <si>
    <t>02724</t>
  </si>
  <si>
    <t>Kingston</t>
  </si>
  <si>
    <t>02364</t>
  </si>
  <si>
    <t>Brewster</t>
  </si>
  <si>
    <t>02631</t>
  </si>
  <si>
    <t>275-277 Broadway</t>
  </si>
  <si>
    <t>Gloucester</t>
  </si>
  <si>
    <t>01930</t>
  </si>
  <si>
    <t>28 Houghton Street</t>
  </si>
  <si>
    <t>Hudson</t>
  </si>
  <si>
    <t>01749</t>
  </si>
  <si>
    <t>02722</t>
  </si>
  <si>
    <t>29A Montvale Avenue</t>
  </si>
  <si>
    <t>Everett</t>
  </si>
  <si>
    <t>02149</t>
  </si>
  <si>
    <t>3 Church Street</t>
  </si>
  <si>
    <t>30 Brimmer Street</t>
  </si>
  <si>
    <t>3065 Cranberry Hwy</t>
  </si>
  <si>
    <t>East Wareham</t>
  </si>
  <si>
    <t>02538</t>
  </si>
  <si>
    <t>311 Broadway</t>
  </si>
  <si>
    <t>311 River Street</t>
  </si>
  <si>
    <t>02453</t>
  </si>
  <si>
    <t>33 Myrtle Street</t>
  </si>
  <si>
    <t>Dorchester Ctr</t>
  </si>
  <si>
    <t>Sandwich</t>
  </si>
  <si>
    <t>02563</t>
  </si>
  <si>
    <t>Middleborough</t>
  </si>
  <si>
    <t>02346</t>
  </si>
  <si>
    <t>344 Country Way</t>
  </si>
  <si>
    <t>Scituate</t>
  </si>
  <si>
    <t>02066</t>
  </si>
  <si>
    <t>01841</t>
  </si>
  <si>
    <t>35 Concord Street</t>
  </si>
  <si>
    <t>35 Magazine Street</t>
  </si>
  <si>
    <t>Foxboro</t>
  </si>
  <si>
    <t>02035</t>
  </si>
  <si>
    <t>351 Boylston Street</t>
  </si>
  <si>
    <t>353 Great Road</t>
  </si>
  <si>
    <t>Stow</t>
  </si>
  <si>
    <t>01775</t>
  </si>
  <si>
    <t>02760</t>
  </si>
  <si>
    <t>362 Rindge Avenue</t>
  </si>
  <si>
    <t>Beverly</t>
  </si>
  <si>
    <t>01915</t>
  </si>
  <si>
    <t>38 Boston Avenue</t>
  </si>
  <si>
    <t>02112</t>
  </si>
  <si>
    <t>39 Kingston st</t>
  </si>
  <si>
    <t>02111</t>
  </si>
  <si>
    <t>Webster</t>
  </si>
  <si>
    <t>01570</t>
  </si>
  <si>
    <t>Brighton</t>
  </si>
  <si>
    <t>409 West Broadway</t>
  </si>
  <si>
    <t>Franklin</t>
  </si>
  <si>
    <t>02038</t>
  </si>
  <si>
    <t>441 Fellsway West</t>
  </si>
  <si>
    <t>444 Harrison Avenue</t>
  </si>
  <si>
    <t>455 Adams St</t>
  </si>
  <si>
    <t>Abington</t>
  </si>
  <si>
    <t>02351</t>
  </si>
  <si>
    <t>459 Putnam Avenue</t>
  </si>
  <si>
    <t>460 Broadway</t>
  </si>
  <si>
    <t>Wakefield</t>
  </si>
  <si>
    <t>01880</t>
  </si>
  <si>
    <t>Hyannisport</t>
  </si>
  <si>
    <t>W. Harwich</t>
  </si>
  <si>
    <t>02671</t>
  </si>
  <si>
    <t>49 Vine St</t>
  </si>
  <si>
    <t>Charlestown</t>
  </si>
  <si>
    <t>02129</t>
  </si>
  <si>
    <t>Raynham</t>
  </si>
  <si>
    <t>02767</t>
  </si>
  <si>
    <t>02093</t>
  </si>
  <si>
    <t>Saugus</t>
  </si>
  <si>
    <t>01906</t>
  </si>
  <si>
    <t>02305</t>
  </si>
  <si>
    <t>511 Main Street</t>
  </si>
  <si>
    <t>52 North Main Street</t>
  </si>
  <si>
    <t>Mansfield</t>
  </si>
  <si>
    <t>02048</t>
  </si>
  <si>
    <t>West Yarmouth</t>
  </si>
  <si>
    <t>02673</t>
  </si>
  <si>
    <t>54 North Main Street</t>
  </si>
  <si>
    <t>540 Columbia Road</t>
  </si>
  <si>
    <t>545 Moody Street</t>
  </si>
  <si>
    <t>Randolph</t>
  </si>
  <si>
    <t>02368</t>
  </si>
  <si>
    <t>554 Columbus Avenue</t>
  </si>
  <si>
    <t>Holden</t>
  </si>
  <si>
    <t>01520</t>
  </si>
  <si>
    <t>East Boston</t>
  </si>
  <si>
    <t>02128</t>
  </si>
  <si>
    <t>56 Margin Street</t>
  </si>
  <si>
    <t>56 Shank Painter Rd</t>
  </si>
  <si>
    <t>Melrose</t>
  </si>
  <si>
    <t>02176</t>
  </si>
  <si>
    <t>570 Hillside Avenue</t>
  </si>
  <si>
    <t>Needham</t>
  </si>
  <si>
    <t>02494</t>
  </si>
  <si>
    <t>02126</t>
  </si>
  <si>
    <t>575 Main Street</t>
  </si>
  <si>
    <t>6 Loker Street</t>
  </si>
  <si>
    <t>Wayland</t>
  </si>
  <si>
    <t>01778</t>
  </si>
  <si>
    <t>Westwood</t>
  </si>
  <si>
    <t>02090</t>
  </si>
  <si>
    <t>Dedham</t>
  </si>
  <si>
    <t>02026</t>
  </si>
  <si>
    <t>Falmouth</t>
  </si>
  <si>
    <t>02540</t>
  </si>
  <si>
    <t>63 Canal Road</t>
  </si>
  <si>
    <t>67 Newbury St</t>
  </si>
  <si>
    <t>67 Newbury Street</t>
  </si>
  <si>
    <t>Hingham</t>
  </si>
  <si>
    <t>02043</t>
  </si>
  <si>
    <t>South Hamilton</t>
  </si>
  <si>
    <t>01982</t>
  </si>
  <si>
    <t>Roxbury Crossing</t>
  </si>
  <si>
    <t>74 Washington St</t>
  </si>
  <si>
    <t>02143</t>
  </si>
  <si>
    <t>806 Massachusetts Avenue</t>
  </si>
  <si>
    <t>Hull</t>
  </si>
  <si>
    <t>02045</t>
  </si>
  <si>
    <t>818 Harrison Ave</t>
  </si>
  <si>
    <t>845 Massachusetts 28</t>
  </si>
  <si>
    <t>South Yarmouth</t>
  </si>
  <si>
    <t>02664</t>
  </si>
  <si>
    <t xml:space="preserve">85 Bishop Allen Drive </t>
  </si>
  <si>
    <t>874 Main Street</t>
  </si>
  <si>
    <t>94 Warren St</t>
  </si>
  <si>
    <t>97 Cranberry Highway</t>
  </si>
  <si>
    <t>98 Willow Street</t>
  </si>
  <si>
    <t>99 Hartford Street</t>
  </si>
  <si>
    <t>Clock Tower Place</t>
  </si>
  <si>
    <t>Lindsey Lane</t>
  </si>
  <si>
    <t>Swansea</t>
  </si>
  <si>
    <t>02777</t>
  </si>
  <si>
    <t>Seekonk</t>
  </si>
  <si>
    <t>02771</t>
  </si>
  <si>
    <t>One Boston Medical Center Place</t>
  </si>
  <si>
    <t xml:space="preserve">One Jackson Place </t>
  </si>
  <si>
    <t>One Milk St</t>
  </si>
  <si>
    <t>02109</t>
  </si>
  <si>
    <t>PO Box 1097</t>
  </si>
  <si>
    <t>Marshfield</t>
  </si>
  <si>
    <t>PO Box 338</t>
  </si>
  <si>
    <t>Easton</t>
  </si>
  <si>
    <t>02356</t>
  </si>
  <si>
    <t>PO Box 760</t>
  </si>
  <si>
    <t>PO Box 79007</t>
  </si>
  <si>
    <t>Dartmouth</t>
  </si>
  <si>
    <t>02747</t>
  </si>
  <si>
    <t>PO Box 874</t>
  </si>
  <si>
    <t>Norton</t>
  </si>
  <si>
    <t>02766</t>
  </si>
  <si>
    <t>0  Garden Street</t>
  </si>
  <si>
    <t>1 Copeland St</t>
  </si>
  <si>
    <t xml:space="preserve"> Quincy</t>
  </si>
  <si>
    <t xml:space="preserve"> MA 02169</t>
  </si>
  <si>
    <t>1 Davis Sq</t>
  </si>
  <si>
    <t xml:space="preserve"> Somerville</t>
  </si>
  <si>
    <t xml:space="preserve"> MA 02144</t>
  </si>
  <si>
    <t>1 Michelangelo St</t>
  </si>
  <si>
    <t xml:space="preserve"> Boston</t>
  </si>
  <si>
    <t xml:space="preserve"> MA 02113</t>
  </si>
  <si>
    <t>10 Baltimore St</t>
  </si>
  <si>
    <t xml:space="preserve"> Lynn</t>
  </si>
  <si>
    <t xml:space="preserve"> MA 01902</t>
  </si>
  <si>
    <t>10 Christys Dr</t>
  </si>
  <si>
    <t xml:space="preserve"> Brockton</t>
  </si>
  <si>
    <t xml:space="preserve"> MA 02301</t>
  </si>
  <si>
    <t>10 Dysart St</t>
  </si>
  <si>
    <t xml:space="preserve"> Dorchester Center</t>
  </si>
  <si>
    <t xml:space="preserve"> MA 02124</t>
  </si>
  <si>
    <t xml:space="preserve"> Newtonville</t>
  </si>
  <si>
    <t xml:space="preserve"> MA 02460</t>
  </si>
  <si>
    <t>10 Melville Ln</t>
  </si>
  <si>
    <t xml:space="preserve"> Norwood</t>
  </si>
  <si>
    <t xml:space="preserve"> MA 02062</t>
  </si>
  <si>
    <t>10 Melville Rd</t>
  </si>
  <si>
    <t xml:space="preserve"> MA 02145</t>
  </si>
  <si>
    <t>10 Pearl St</t>
  </si>
  <si>
    <t xml:space="preserve"> Framingham</t>
  </si>
  <si>
    <t xml:space="preserve"> MA 01702</t>
  </si>
  <si>
    <t>10 St Marks Rd</t>
  </si>
  <si>
    <t xml:space="preserve"> Burlington</t>
  </si>
  <si>
    <t xml:space="preserve"> MA 01803</t>
  </si>
  <si>
    <t>10 Washington St</t>
  </si>
  <si>
    <t xml:space="preserve"> Nantucket</t>
  </si>
  <si>
    <t xml:space="preserve"> MA 02554</t>
  </si>
  <si>
    <t xml:space="preserve"> MA 02110</t>
  </si>
  <si>
    <t>100 Main St</t>
  </si>
  <si>
    <t xml:space="preserve"> Hyannis</t>
  </si>
  <si>
    <t xml:space="preserve"> MA 02601</t>
  </si>
  <si>
    <t>100 W Main St</t>
  </si>
  <si>
    <t>100 Pond St</t>
  </si>
  <si>
    <t xml:space="preserve"> Braintree</t>
  </si>
  <si>
    <t xml:space="preserve"> MA 02184</t>
  </si>
  <si>
    <t>100 S Huntington Ave</t>
  </si>
  <si>
    <t xml:space="preserve"> Jamaica Plain</t>
  </si>
  <si>
    <t xml:space="preserve"> MA 02130</t>
  </si>
  <si>
    <t>100 Temple St</t>
  </si>
  <si>
    <t>100 Willow St</t>
  </si>
  <si>
    <t xml:space="preserve"> MA 01901</t>
  </si>
  <si>
    <t>101 Park St</t>
  </si>
  <si>
    <t xml:space="preserve"> Chelsea</t>
  </si>
  <si>
    <t xml:space="preserve"> MA 02150</t>
  </si>
  <si>
    <t>102 Green St</t>
  </si>
  <si>
    <t xml:space="preserve"> Fairhaven</t>
  </si>
  <si>
    <t xml:space="preserve"> MA 02719</t>
  </si>
  <si>
    <t xml:space="preserve"> MA 02118</t>
  </si>
  <si>
    <t>105 Everett St</t>
  </si>
  <si>
    <t xml:space="preserve"> Concord</t>
  </si>
  <si>
    <t xml:space="preserve"> MA 01742</t>
  </si>
  <si>
    <t>105 Pleasant St</t>
  </si>
  <si>
    <t xml:space="preserve"> East Bridgewater</t>
  </si>
  <si>
    <t xml:space="preserve"> MA 02333</t>
  </si>
  <si>
    <t>105 Spring St</t>
  </si>
  <si>
    <t xml:space="preserve"> Cambridge</t>
  </si>
  <si>
    <t xml:space="preserve"> MA 02141</t>
  </si>
  <si>
    <t>108 Seaver St</t>
  </si>
  <si>
    <t xml:space="preserve"> Dorchester</t>
  </si>
  <si>
    <t xml:space="preserve"> MA 02121</t>
  </si>
  <si>
    <t>Blue Hill Ave</t>
  </si>
  <si>
    <t>1082 Blue Hill Ave</t>
  </si>
  <si>
    <t xml:space="preserve"> Milton</t>
  </si>
  <si>
    <t xml:space="preserve"> MA 02186</t>
  </si>
  <si>
    <t>11 Beech St</t>
  </si>
  <si>
    <t xml:space="preserve"> Education in Framingham</t>
  </si>
  <si>
    <t xml:space="preserve"> MA 02122</t>
  </si>
  <si>
    <t xml:space="preserve"> Brookline</t>
  </si>
  <si>
    <t xml:space="preserve"> MA 02446</t>
  </si>
  <si>
    <t xml:space="preserve"> MA 02114</t>
  </si>
  <si>
    <t>11 Charles St S</t>
  </si>
  <si>
    <t xml:space="preserve"> MA 02116</t>
  </si>
  <si>
    <t>11 Gerry St E</t>
  </si>
  <si>
    <t xml:space="preserve"> Stoneham</t>
  </si>
  <si>
    <t xml:space="preserve"> MA 02180</t>
  </si>
  <si>
    <t>11 Homer St</t>
  </si>
  <si>
    <t xml:space="preserve"> Newton Center</t>
  </si>
  <si>
    <t xml:space="preserve"> MA 02459</t>
  </si>
  <si>
    <t>11 Inman St</t>
  </si>
  <si>
    <t xml:space="preserve"> MA 02139</t>
  </si>
  <si>
    <t>11 Sanford St</t>
  </si>
  <si>
    <t xml:space="preserve"> Attleboro</t>
  </si>
  <si>
    <t xml:space="preserve"> MA 02703</t>
  </si>
  <si>
    <t xml:space="preserve"> MA 02125</t>
  </si>
  <si>
    <t>11 Woodcliff Rd</t>
  </si>
  <si>
    <t xml:space="preserve"> Chestnut Hill</t>
  </si>
  <si>
    <t xml:space="preserve"> MA 02467</t>
  </si>
  <si>
    <t xml:space="preserve"> Newton Highlands</t>
  </si>
  <si>
    <t xml:space="preserve"> MA 02461</t>
  </si>
  <si>
    <t>11 Woodcliff Dr</t>
  </si>
  <si>
    <t xml:space="preserve"> Waltham</t>
  </si>
  <si>
    <t xml:space="preserve"> MA 02452</t>
  </si>
  <si>
    <t>110 Summer St</t>
  </si>
  <si>
    <t xml:space="preserve"> New Bedford</t>
  </si>
  <si>
    <t xml:space="preserve"> MA 02740</t>
  </si>
  <si>
    <t>1145 Washington St</t>
  </si>
  <si>
    <t>115 Enterprise Rd</t>
  </si>
  <si>
    <t xml:space="preserve"> MA 02127</t>
  </si>
  <si>
    <t>1189 Commercial St</t>
  </si>
  <si>
    <t xml:space="preserve"> East Weymouth</t>
  </si>
  <si>
    <t xml:space="preserve"> MA 02189</t>
  </si>
  <si>
    <t>12 Bancroft St</t>
  </si>
  <si>
    <t xml:space="preserve"> Maynard</t>
  </si>
  <si>
    <t xml:space="preserve"> MA 01754</t>
  </si>
  <si>
    <t>12 Bicknell St</t>
  </si>
  <si>
    <t>12 Bicknell Rd</t>
  </si>
  <si>
    <t xml:space="preserve"> North Weymouth</t>
  </si>
  <si>
    <t xml:space="preserve"> MA 02191</t>
  </si>
  <si>
    <t>12 Bucknell Rd</t>
  </si>
  <si>
    <t xml:space="preserve"> Wellesley Hills</t>
  </si>
  <si>
    <t xml:space="preserve"> MA 02481</t>
  </si>
  <si>
    <t xml:space="preserve"> Foxboro</t>
  </si>
  <si>
    <t xml:space="preserve"> MA 02035</t>
  </si>
  <si>
    <t>12 Church St</t>
  </si>
  <si>
    <t xml:space="preserve"> Rockland</t>
  </si>
  <si>
    <t xml:space="preserve"> MA 02370</t>
  </si>
  <si>
    <t>12 Clark St</t>
  </si>
  <si>
    <t xml:space="preserve"> Easthampton</t>
  </si>
  <si>
    <t xml:space="preserve"> MA 01027</t>
  </si>
  <si>
    <t>12 Clock Tower Pl</t>
  </si>
  <si>
    <t>12 Thatcher St</t>
  </si>
  <si>
    <t xml:space="preserve"> Medford</t>
  </si>
  <si>
    <t xml:space="preserve"> MA 02155</t>
  </si>
  <si>
    <t>12 Thacher St</t>
  </si>
  <si>
    <t xml:space="preserve"> Malden</t>
  </si>
  <si>
    <t xml:space="preserve"> MA 02148</t>
  </si>
  <si>
    <t>120 Bellevue Ave</t>
  </si>
  <si>
    <t xml:space="preserve"> Haverhill</t>
  </si>
  <si>
    <t xml:space="preserve"> MA 01832</t>
  </si>
  <si>
    <t>121 Seaver St</t>
  </si>
  <si>
    <t xml:space="preserve"> Stoughton</t>
  </si>
  <si>
    <t xml:space="preserve"> MA 02072</t>
  </si>
  <si>
    <t>1245 Adams St</t>
  </si>
  <si>
    <t>Adams St</t>
  </si>
  <si>
    <t>125 Amory St</t>
  </si>
  <si>
    <t xml:space="preserve"> MA 02119</t>
  </si>
  <si>
    <t>125 Winter St</t>
  </si>
  <si>
    <t xml:space="preserve"> MA 01830</t>
  </si>
  <si>
    <t>126 S Meadow Rd</t>
  </si>
  <si>
    <t xml:space="preserve"> Plymouth</t>
  </si>
  <si>
    <t xml:space="preserve"> MA 02360</t>
  </si>
  <si>
    <t>13 Wales Ave</t>
  </si>
  <si>
    <t>1303 Washington St</t>
  </si>
  <si>
    <t xml:space="preserve"> Walpole</t>
  </si>
  <si>
    <t xml:space="preserve"> MA 02081</t>
  </si>
  <si>
    <t>1306 Hancock St</t>
  </si>
  <si>
    <t>Hancock St</t>
  </si>
  <si>
    <t xml:space="preserve"> MA 02170</t>
  </si>
  <si>
    <t>131 Morton St</t>
  </si>
  <si>
    <t xml:space="preserve"> Winthrop</t>
  </si>
  <si>
    <t xml:space="preserve"> MA 02152</t>
  </si>
  <si>
    <t xml:space="preserve"> MA 02453</t>
  </si>
  <si>
    <t>1315 Main St</t>
  </si>
  <si>
    <t>133 Queen Anne Rd</t>
  </si>
  <si>
    <t xml:space="preserve"> Harwich</t>
  </si>
  <si>
    <t xml:space="preserve"> MA 02645</t>
  </si>
  <si>
    <t>133 School St</t>
  </si>
  <si>
    <t>134 Camden St</t>
  </si>
  <si>
    <t xml:space="preserve"> Dracut</t>
  </si>
  <si>
    <t xml:space="preserve"> MA 01826</t>
  </si>
  <si>
    <t xml:space="preserve"> Methuen</t>
  </si>
  <si>
    <t xml:space="preserve"> MA 01844</t>
  </si>
  <si>
    <t>1353 Dorchester Ave</t>
  </si>
  <si>
    <t>1359 Acushnet Ave</t>
  </si>
  <si>
    <t xml:space="preserve"> MA 02746</t>
  </si>
  <si>
    <t>136 Rivet St</t>
  </si>
  <si>
    <t xml:space="preserve"> MA 02744</t>
  </si>
  <si>
    <t>1367 Main St</t>
  </si>
  <si>
    <t>1367 Pleasant St</t>
  </si>
  <si>
    <t xml:space="preserve"> Fall River</t>
  </si>
  <si>
    <t xml:space="preserve"> MA 02723</t>
  </si>
  <si>
    <t>14 Cushing Ave</t>
  </si>
  <si>
    <t xml:space="preserve"> Hingham</t>
  </si>
  <si>
    <t xml:space="preserve"> MA 02043</t>
  </si>
  <si>
    <t xml:space="preserve"> Revere</t>
  </si>
  <si>
    <t xml:space="preserve"> MA 02151</t>
  </si>
  <si>
    <t xml:space="preserve"> Belmont</t>
  </si>
  <si>
    <t xml:space="preserve"> MA 02478</t>
  </si>
  <si>
    <t>14 Cushing Rd</t>
  </si>
  <si>
    <t xml:space="preserve"> MA 02445</t>
  </si>
  <si>
    <t>140 American Legion Hwy</t>
  </si>
  <si>
    <t>142 Exchange St</t>
  </si>
  <si>
    <t xml:space="preserve"> Millis</t>
  </si>
  <si>
    <t xml:space="preserve"> MA 02054</t>
  </si>
  <si>
    <t>142 Lincoln Rd</t>
  </si>
  <si>
    <t xml:space="preserve"> Lincoln</t>
  </si>
  <si>
    <t xml:space="preserve"> MA 01773</t>
  </si>
  <si>
    <t>143 Harvard Ave</t>
  </si>
  <si>
    <t xml:space="preserve"> Allston</t>
  </si>
  <si>
    <t xml:space="preserve"> MA 02134</t>
  </si>
  <si>
    <t>143 Harvard Way</t>
  </si>
  <si>
    <t xml:space="preserve"> MA 02163</t>
  </si>
  <si>
    <t>143 Harvard Circle</t>
  </si>
  <si>
    <t>143 Harvard St</t>
  </si>
  <si>
    <t>1430 Main St</t>
  </si>
  <si>
    <t xml:space="preserve"> MA 02451</t>
  </si>
  <si>
    <t>145 Main St</t>
  </si>
  <si>
    <t xml:space="preserve"> Amesbury</t>
  </si>
  <si>
    <t xml:space="preserve"> MA 01913</t>
  </si>
  <si>
    <t>146 Hampshire St</t>
  </si>
  <si>
    <t>146 Main St</t>
  </si>
  <si>
    <t>147 High St</t>
  </si>
  <si>
    <t>149 Purchase St</t>
  </si>
  <si>
    <t xml:space="preserve"> MA 02720</t>
  </si>
  <si>
    <t>1493 Cambridge St</t>
  </si>
  <si>
    <t>15 Franklin St</t>
  </si>
  <si>
    <t>15 John L Dietsch Blvd</t>
  </si>
  <si>
    <t xml:space="preserve"> Attleboro Falls</t>
  </si>
  <si>
    <t xml:space="preserve"> MA 02763</t>
  </si>
  <si>
    <t>15 St Paul St</t>
  </si>
  <si>
    <t>Quince St</t>
  </si>
  <si>
    <t xml:space="preserve"> Natick</t>
  </si>
  <si>
    <t xml:space="preserve"> MA 01760</t>
  </si>
  <si>
    <t>15 Talbot Ave</t>
  </si>
  <si>
    <t>15 Talbot Rd</t>
  </si>
  <si>
    <t>15 Talbot St</t>
  </si>
  <si>
    <t>15 Wheeler Ave</t>
  </si>
  <si>
    <t>150 Chapel St</t>
  </si>
  <si>
    <t xml:space="preserve"> Mattapan</t>
  </si>
  <si>
    <t xml:space="preserve"> MA 02126</t>
  </si>
  <si>
    <t>1500 Dorchester Ave</t>
  </si>
  <si>
    <t>155 Lamartine St</t>
  </si>
  <si>
    <t>1555 Massachusetts Ave</t>
  </si>
  <si>
    <t xml:space="preserve"> Lexington</t>
  </si>
  <si>
    <t xml:space="preserve"> MA 02420</t>
  </si>
  <si>
    <t xml:space="preserve"> MA 02138</t>
  </si>
  <si>
    <t>158 Blue Hills Pkwy</t>
  </si>
  <si>
    <t>160 Concord Rd</t>
  </si>
  <si>
    <t xml:space="preserve"> Sudbury</t>
  </si>
  <si>
    <t xml:space="preserve"> MA 01776</t>
  </si>
  <si>
    <t>160 Seabury St</t>
  </si>
  <si>
    <t>1608 Beacon St</t>
  </si>
  <si>
    <t xml:space="preserve"> Waban</t>
  </si>
  <si>
    <t xml:space="preserve"> MA 02468</t>
  </si>
  <si>
    <t>166 High St</t>
  </si>
  <si>
    <t xml:space="preserve"> Newburyport</t>
  </si>
  <si>
    <t xml:space="preserve"> MA 01950</t>
  </si>
  <si>
    <t>166 William St</t>
  </si>
  <si>
    <t>169 Court St</t>
  </si>
  <si>
    <t xml:space="preserve"> MA 02302</t>
  </si>
  <si>
    <t>17 Chestnut St</t>
  </si>
  <si>
    <t xml:space="preserve"> Peabody</t>
  </si>
  <si>
    <t xml:space="preserve"> MA 01960</t>
  </si>
  <si>
    <t>17 Court St</t>
  </si>
  <si>
    <t xml:space="preserve"> MA 02108</t>
  </si>
  <si>
    <t>170 Pleasant St</t>
  </si>
  <si>
    <t xml:space="preserve"> MA 02721</t>
  </si>
  <si>
    <t>170 Village St</t>
  </si>
  <si>
    <t xml:space="preserve"> Medway</t>
  </si>
  <si>
    <t xml:space="preserve"> MA 02053</t>
  </si>
  <si>
    <t>Ruggles St</t>
  </si>
  <si>
    <t xml:space="preserve"> Roxbury</t>
  </si>
  <si>
    <t>175 Ruggles St</t>
  </si>
  <si>
    <t xml:space="preserve"> Roxbury Crossing</t>
  </si>
  <si>
    <t xml:space="preserve"> MA 02120</t>
  </si>
  <si>
    <t>180 Ruggles St</t>
  </si>
  <si>
    <t xml:space="preserve"> Roslindale</t>
  </si>
  <si>
    <t xml:space="preserve"> MA 02131</t>
  </si>
  <si>
    <t>191 Salem St</t>
  </si>
  <si>
    <t xml:space="preserve"> Lawrence</t>
  </si>
  <si>
    <t xml:space="preserve"> MA 01843</t>
  </si>
  <si>
    <t>199 Warren Ave</t>
  </si>
  <si>
    <t>1990 Columbus Ave</t>
  </si>
  <si>
    <t>1991 Massachusetts Ave</t>
  </si>
  <si>
    <t xml:space="preserve"> MA 02140</t>
  </si>
  <si>
    <t>2 Hamilton St</t>
  </si>
  <si>
    <t xml:space="preserve"> Taunton</t>
  </si>
  <si>
    <t xml:space="preserve"> MA 02780</t>
  </si>
  <si>
    <t>2 Merrimac St</t>
  </si>
  <si>
    <t xml:space="preserve"> Woburn</t>
  </si>
  <si>
    <t xml:space="preserve"> MA 01801</t>
  </si>
  <si>
    <t>2 Webster St</t>
  </si>
  <si>
    <t>20 Charlotte St</t>
  </si>
  <si>
    <t xml:space="preserve"> South Weymouth</t>
  </si>
  <si>
    <t xml:space="preserve"> MA 02190</t>
  </si>
  <si>
    <t>20 Charlotte Rd</t>
  </si>
  <si>
    <t>20 Charlotte Ln</t>
  </si>
  <si>
    <t xml:space="preserve"> Randolph</t>
  </si>
  <si>
    <t xml:space="preserve"> MA 02368</t>
  </si>
  <si>
    <t xml:space="preserve"> Saugus</t>
  </si>
  <si>
    <t xml:space="preserve"> MA 01906</t>
  </si>
  <si>
    <t>20 Commerce Park Rd</t>
  </si>
  <si>
    <t xml:space="preserve"> Pocasset</t>
  </si>
  <si>
    <t xml:space="preserve"> MA 02559</t>
  </si>
  <si>
    <t>200 Central St</t>
  </si>
  <si>
    <t xml:space="preserve"> Lowell</t>
  </si>
  <si>
    <t xml:space="preserve"> MA 01852</t>
  </si>
  <si>
    <t>201 Washington Ave</t>
  </si>
  <si>
    <t>207 Highland Ave</t>
  </si>
  <si>
    <t xml:space="preserve"> Salem</t>
  </si>
  <si>
    <t xml:space="preserve"> MA 01970</t>
  </si>
  <si>
    <t>208 S Main St</t>
  </si>
  <si>
    <t>21 Cross St</t>
  </si>
  <si>
    <t>211 Bridge St</t>
  </si>
  <si>
    <t>2112 County St</t>
  </si>
  <si>
    <t xml:space="preserve"> Somerset</t>
  </si>
  <si>
    <t xml:space="preserve"> MA 02726</t>
  </si>
  <si>
    <t>214 Main St</t>
  </si>
  <si>
    <t xml:space="preserve"> Hanson</t>
  </si>
  <si>
    <t xml:space="preserve"> MA 02341</t>
  </si>
  <si>
    <t>215 Sawyer St</t>
  </si>
  <si>
    <t>216 Centre St</t>
  </si>
  <si>
    <t>228 N Main St</t>
  </si>
  <si>
    <t>23 Dartmouth St</t>
  </si>
  <si>
    <t>230 Beach St</t>
  </si>
  <si>
    <t>234 Barnum Rd</t>
  </si>
  <si>
    <t xml:space="preserve"> Devens</t>
  </si>
  <si>
    <t xml:space="preserve"> MA 01434</t>
  </si>
  <si>
    <t>Court St</t>
  </si>
  <si>
    <t>235 North St</t>
  </si>
  <si>
    <t xml:space="preserve"> North Reading</t>
  </si>
  <si>
    <t xml:space="preserve"> MA 01864</t>
  </si>
  <si>
    <t>235 Summer Rd</t>
  </si>
  <si>
    <t xml:space="preserve"> Boxborough</t>
  </si>
  <si>
    <t xml:space="preserve"> MA 01719</t>
  </si>
  <si>
    <t>238 Bonney St</t>
  </si>
  <si>
    <t>24 Bellflower St</t>
  </si>
  <si>
    <t>24 W Bellflower St</t>
  </si>
  <si>
    <t>24 Church St</t>
  </si>
  <si>
    <t xml:space="preserve"> Vineyard Haven</t>
  </si>
  <si>
    <t xml:space="preserve"> MA 02568</t>
  </si>
  <si>
    <t>24 Pleasant St</t>
  </si>
  <si>
    <t>24 RT-6A</t>
  </si>
  <si>
    <t xml:space="preserve"> Orleans</t>
  </si>
  <si>
    <t xml:space="preserve"> MA 02653</t>
  </si>
  <si>
    <t>24 Shank Painter Rd</t>
  </si>
  <si>
    <t xml:space="preserve"> Provincetown</t>
  </si>
  <si>
    <t xml:space="preserve"> MA 02657</t>
  </si>
  <si>
    <t>25 Chestnut St</t>
  </si>
  <si>
    <t xml:space="preserve"> Watertown</t>
  </si>
  <si>
    <t xml:space="preserve"> MA 02472</t>
  </si>
  <si>
    <t>25 Cummins Hwy</t>
  </si>
  <si>
    <t>25 Marlboro St</t>
  </si>
  <si>
    <t>255 Main St</t>
  </si>
  <si>
    <t xml:space="preserve"> Marlborough</t>
  </si>
  <si>
    <t xml:space="preserve"> MA 01752</t>
  </si>
  <si>
    <t>258 Main St</t>
  </si>
  <si>
    <t xml:space="preserve"> Mashpee</t>
  </si>
  <si>
    <t xml:space="preserve"> MA 02649</t>
  </si>
  <si>
    <t>26 White St</t>
  </si>
  <si>
    <t>264 Griffin St</t>
  </si>
  <si>
    <t xml:space="preserve"> MA 02724</t>
  </si>
  <si>
    <t>270 Main St</t>
  </si>
  <si>
    <t xml:space="preserve"> Kingston</t>
  </si>
  <si>
    <t xml:space="preserve"> MA 02364</t>
  </si>
  <si>
    <t>2745 Main St</t>
  </si>
  <si>
    <t xml:space="preserve"> Brewster</t>
  </si>
  <si>
    <t xml:space="preserve"> MA 02631</t>
  </si>
  <si>
    <t>Broadway</t>
  </si>
  <si>
    <t>28 Emerson Ave</t>
  </si>
  <si>
    <t xml:space="preserve"> Gloucester</t>
  </si>
  <si>
    <t xml:space="preserve"> MA 01930</t>
  </si>
  <si>
    <t>28 Houghton St</t>
  </si>
  <si>
    <t xml:space="preserve"> Hudson</t>
  </si>
  <si>
    <t xml:space="preserve"> MA 01749</t>
  </si>
  <si>
    <t>282 Billings Rd</t>
  </si>
  <si>
    <t>29 Mt Auburn St</t>
  </si>
  <si>
    <t>29 Pond St</t>
  </si>
  <si>
    <t xml:space="preserve"> Hyde Park</t>
  </si>
  <si>
    <t xml:space="preserve"> MA 02136</t>
  </si>
  <si>
    <t>29 Pond St Pl</t>
  </si>
  <si>
    <t>290 Bedford St</t>
  </si>
  <si>
    <t>295 Centre St</t>
  </si>
  <si>
    <t xml:space="preserve"> Newton</t>
  </si>
  <si>
    <t xml:space="preserve"> MA 02458</t>
  </si>
  <si>
    <t>299 Western Ave</t>
  </si>
  <si>
    <t>29 Montvale Ave</t>
  </si>
  <si>
    <t>Montvale Ave</t>
  </si>
  <si>
    <t>3 Charlton St</t>
  </si>
  <si>
    <t xml:space="preserve"> Everett</t>
  </si>
  <si>
    <t xml:space="preserve"> MA 02149</t>
  </si>
  <si>
    <t>3 Church St</t>
  </si>
  <si>
    <t>3 Jobs Fishing Rd</t>
  </si>
  <si>
    <t>30 Brimmer St</t>
  </si>
  <si>
    <t xml:space="preserve"> East Wareham</t>
  </si>
  <si>
    <t xml:space="preserve"> MA 02538</t>
  </si>
  <si>
    <t>311 River St</t>
  </si>
  <si>
    <t>327 Court St</t>
  </si>
  <si>
    <t>33 Myrtle St</t>
  </si>
  <si>
    <t>33 Stanton St</t>
  </si>
  <si>
    <t>33 Stanton Rd</t>
  </si>
  <si>
    <t>330 Bowdoin St</t>
  </si>
  <si>
    <t>331 Cotuit Rd</t>
  </si>
  <si>
    <t xml:space="preserve"> Sandwich</t>
  </si>
  <si>
    <t xml:space="preserve"> MA 02563</t>
  </si>
  <si>
    <t>34 Nilsson St</t>
  </si>
  <si>
    <t>340 Centre St</t>
  </si>
  <si>
    <t xml:space="preserve"> Middleboro</t>
  </si>
  <si>
    <t xml:space="preserve"> MA 02346</t>
  </si>
  <si>
    <t xml:space="preserve"> Scituate</t>
  </si>
  <si>
    <t xml:space="preserve"> MA 02066</t>
  </si>
  <si>
    <t>345 Old Colony Ave</t>
  </si>
  <si>
    <t>35 Common St</t>
  </si>
  <si>
    <t xml:space="preserve"> MA 01840</t>
  </si>
  <si>
    <t>35 Concord St</t>
  </si>
  <si>
    <t>35 Magazine St</t>
  </si>
  <si>
    <t>35 Neponset Ave</t>
  </si>
  <si>
    <t>351 Boylston St</t>
  </si>
  <si>
    <t>353 Great Rd</t>
  </si>
  <si>
    <t xml:space="preserve"> Stow</t>
  </si>
  <si>
    <t xml:space="preserve"> MA 01775</t>
  </si>
  <si>
    <t>3538 N Main St</t>
  </si>
  <si>
    <t>362 Rindge Ave</t>
  </si>
  <si>
    <t>371 Cabot St</t>
  </si>
  <si>
    <t xml:space="preserve"> Beverly</t>
  </si>
  <si>
    <t xml:space="preserve"> MA 01915</t>
  </si>
  <si>
    <t>38 Boston Ave</t>
  </si>
  <si>
    <t>39 Boylston St</t>
  </si>
  <si>
    <t>39 Kingston St</t>
  </si>
  <si>
    <t xml:space="preserve"> MA 02111</t>
  </si>
  <si>
    <t>398 Neponset Ave</t>
  </si>
  <si>
    <t>398 Neponset St</t>
  </si>
  <si>
    <t xml:space="preserve"> Canton</t>
  </si>
  <si>
    <t xml:space="preserve"> MA 02021</t>
  </si>
  <si>
    <t>4 Church St</t>
  </si>
  <si>
    <t xml:space="preserve"> Webster</t>
  </si>
  <si>
    <t xml:space="preserve"> MA 01570</t>
  </si>
  <si>
    <t>40 Green St</t>
  </si>
  <si>
    <t>40 Main St</t>
  </si>
  <si>
    <t>40 Smith St</t>
  </si>
  <si>
    <t xml:space="preserve"> Needham</t>
  </si>
  <si>
    <t xml:space="preserve"> MA 02492</t>
  </si>
  <si>
    <t>402 Massachusetts Ave</t>
  </si>
  <si>
    <t>404 Washington St</t>
  </si>
  <si>
    <t xml:space="preserve"> Brighton</t>
  </si>
  <si>
    <t xml:space="preserve"> MA 02135</t>
  </si>
  <si>
    <t>South West Park</t>
  </si>
  <si>
    <t xml:space="preserve"> Westwood</t>
  </si>
  <si>
    <t xml:space="preserve"> MA 02090</t>
  </si>
  <si>
    <t>42 Charles St</t>
  </si>
  <si>
    <t>42 Charles St S</t>
  </si>
  <si>
    <t>428 South St</t>
  </si>
  <si>
    <t>43 W Central St</t>
  </si>
  <si>
    <t xml:space="preserve"> Franklin</t>
  </si>
  <si>
    <t xml:space="preserve"> MA 02038</t>
  </si>
  <si>
    <t>44 John Eliot Sq</t>
  </si>
  <si>
    <t>441 Fellsway W</t>
  </si>
  <si>
    <t>441 Main St</t>
  </si>
  <si>
    <t>444 Harrison Ave</t>
  </si>
  <si>
    <t>447 Essex St</t>
  </si>
  <si>
    <t>Essex St</t>
  </si>
  <si>
    <t xml:space="preserve"> MA 01841</t>
  </si>
  <si>
    <t>45 Walnut Ave</t>
  </si>
  <si>
    <t xml:space="preserve"> Abington</t>
  </si>
  <si>
    <t xml:space="preserve"> MA 02351</t>
  </si>
  <si>
    <t xml:space="preserve"> Holliston</t>
  </si>
  <si>
    <t xml:space="preserve"> MA 01746</t>
  </si>
  <si>
    <t>455 Plymouth St</t>
  </si>
  <si>
    <t>459 Putnam Ave</t>
  </si>
  <si>
    <t>467 Main St</t>
  </si>
  <si>
    <t xml:space="preserve"> Wakefield</t>
  </si>
  <si>
    <t xml:space="preserve"> MA 01880</t>
  </si>
  <si>
    <t>471 Warren St</t>
  </si>
  <si>
    <t>471 N Warren Ave</t>
  </si>
  <si>
    <t>471 Warren Ave</t>
  </si>
  <si>
    <t>483 Great Neck Rd N</t>
  </si>
  <si>
    <t>483 Great Neck Rd S</t>
  </si>
  <si>
    <t>Columbus Ave</t>
  </si>
  <si>
    <t>486 Main St</t>
  </si>
  <si>
    <t>West Harwich</t>
  </si>
  <si>
    <t xml:space="preserve"> Charlestown</t>
  </si>
  <si>
    <t xml:space="preserve"> MA 02129</t>
  </si>
  <si>
    <t xml:space="preserve"> Melrose</t>
  </si>
  <si>
    <t xml:space="preserve"> MA 02176</t>
  </si>
  <si>
    <t>494 Church St</t>
  </si>
  <si>
    <t xml:space="preserve"> Raynham</t>
  </si>
  <si>
    <t xml:space="preserve"> MA 02767</t>
  </si>
  <si>
    <t>E 5th St</t>
  </si>
  <si>
    <t>W 5th St</t>
  </si>
  <si>
    <t>5 Mechanic St</t>
  </si>
  <si>
    <t>5 Park St</t>
  </si>
  <si>
    <t>50 Elliott St</t>
  </si>
  <si>
    <t>50 Essex St</t>
  </si>
  <si>
    <t>50 W Brookline St</t>
  </si>
  <si>
    <t>501 Main St</t>
  </si>
  <si>
    <t>Main Street Pl</t>
  </si>
  <si>
    <t xml:space="preserve"> Bridgewater</t>
  </si>
  <si>
    <t xml:space="preserve"> MA 02324</t>
  </si>
  <si>
    <t>505 N Main St</t>
  </si>
  <si>
    <t>511 Main St</t>
  </si>
  <si>
    <t>52 N Main St</t>
  </si>
  <si>
    <t xml:space="preserve"> Mansfield</t>
  </si>
  <si>
    <t xml:space="preserve"> MA 02048</t>
  </si>
  <si>
    <t>N Main St</t>
  </si>
  <si>
    <t xml:space="preserve"> Acushnet</t>
  </si>
  <si>
    <t xml:space="preserve"> MA 02743</t>
  </si>
  <si>
    <t>522 N Main St</t>
  </si>
  <si>
    <t>528 Forest Rd</t>
  </si>
  <si>
    <t xml:space="preserve"> West Yarmouth</t>
  </si>
  <si>
    <t xml:space="preserve"> MA 02673</t>
  </si>
  <si>
    <t>54 Eastern Ave</t>
  </si>
  <si>
    <t>54 N Main St</t>
  </si>
  <si>
    <t>540 Columbia Rd</t>
  </si>
  <si>
    <t>545 Moody St</t>
  </si>
  <si>
    <t>55 Old St</t>
  </si>
  <si>
    <t>554 Columbus Ave</t>
  </si>
  <si>
    <t>56 Boyden Rd</t>
  </si>
  <si>
    <t xml:space="preserve"> Holden</t>
  </si>
  <si>
    <t xml:space="preserve"> MA 01520</t>
  </si>
  <si>
    <t>56 Franklin St</t>
  </si>
  <si>
    <t>56 Havre St</t>
  </si>
  <si>
    <t xml:space="preserve"> MA 02128</t>
  </si>
  <si>
    <t>56 Margin St</t>
  </si>
  <si>
    <t>561 Main St</t>
  </si>
  <si>
    <t>565 W Main St</t>
  </si>
  <si>
    <t>570 Hillside Ave</t>
  </si>
  <si>
    <t xml:space="preserve"> Needham Heights</t>
  </si>
  <si>
    <t xml:space="preserve"> MA 02494</t>
  </si>
  <si>
    <t>Port Norfolk St</t>
  </si>
  <si>
    <t>573 Norfolk St</t>
  </si>
  <si>
    <t>575 Main St</t>
  </si>
  <si>
    <t>58 Crapo St</t>
  </si>
  <si>
    <t>589 Boston St</t>
  </si>
  <si>
    <t xml:space="preserve"> MA 01905</t>
  </si>
  <si>
    <t>593 Kempton St</t>
  </si>
  <si>
    <t>594 Washington St</t>
  </si>
  <si>
    <t>6 Bourbon St</t>
  </si>
  <si>
    <t>6 Loker St</t>
  </si>
  <si>
    <t xml:space="preserve"> Wayland</t>
  </si>
  <si>
    <t xml:space="preserve"> MA 01778</t>
  </si>
  <si>
    <t>60 Nahatan St</t>
  </si>
  <si>
    <t>600 Washington St</t>
  </si>
  <si>
    <t xml:space="preserve"> Dedham</t>
  </si>
  <si>
    <t xml:space="preserve"> MA 02026</t>
  </si>
  <si>
    <t>611 Gifford St</t>
  </si>
  <si>
    <t xml:space="preserve"> Falmouth</t>
  </si>
  <si>
    <t xml:space="preserve"> MA 02540</t>
  </si>
  <si>
    <t>619 Purchase St</t>
  </si>
  <si>
    <t>63 Canal Rd</t>
  </si>
  <si>
    <t>65 Munroe St</t>
  </si>
  <si>
    <t>65 Windsor St</t>
  </si>
  <si>
    <t>Washington St</t>
  </si>
  <si>
    <t>670 Washington St</t>
  </si>
  <si>
    <t>675 E 4th St</t>
  </si>
  <si>
    <t>685 Main St</t>
  </si>
  <si>
    <t>69 Willow St</t>
  </si>
  <si>
    <t xml:space="preserve"> South Hamilton</t>
  </si>
  <si>
    <t xml:space="preserve"> MA 01982</t>
  </si>
  <si>
    <t>70 Lawrence St</t>
  </si>
  <si>
    <t>70 St Botolph St</t>
  </si>
  <si>
    <t>71 Cherry St</t>
  </si>
  <si>
    <t>71 E Main St</t>
  </si>
  <si>
    <t>71 Wallis St</t>
  </si>
  <si>
    <t>714 Parker St</t>
  </si>
  <si>
    <t>724 Shawmut Ave</t>
  </si>
  <si>
    <t>74 S Common St</t>
  </si>
  <si>
    <t xml:space="preserve"> MA 02143</t>
  </si>
  <si>
    <t>755 Pine St</t>
  </si>
  <si>
    <t>76 Union Park St</t>
  </si>
  <si>
    <t>76 Union Park</t>
  </si>
  <si>
    <t>76 Union St</t>
  </si>
  <si>
    <t>77 Kennedy Dr</t>
  </si>
  <si>
    <t>774 Essex St</t>
  </si>
  <si>
    <t>8 North St</t>
  </si>
  <si>
    <t>80 Mt Auburn St</t>
  </si>
  <si>
    <t>Worcester Rd</t>
  </si>
  <si>
    <t>803 Worcester St</t>
  </si>
  <si>
    <t>806 Massachusetts Ave</t>
  </si>
  <si>
    <t>812 Nantasket Ave</t>
  </si>
  <si>
    <t xml:space="preserve"> Hull</t>
  </si>
  <si>
    <t xml:space="preserve"> MA 02045</t>
  </si>
  <si>
    <t>Harrison Ave</t>
  </si>
  <si>
    <t>818 Middle St</t>
  </si>
  <si>
    <t>841 N Main St</t>
  </si>
  <si>
    <t>85 Bishop Allen Dr</t>
  </si>
  <si>
    <t>874 Main St</t>
  </si>
  <si>
    <t>889 Harrison Ave</t>
  </si>
  <si>
    <t>9 Cummings St</t>
  </si>
  <si>
    <t>9 Fulda St</t>
  </si>
  <si>
    <t>9 West Rd</t>
  </si>
  <si>
    <t>900 Main St</t>
  </si>
  <si>
    <t>91 Main St</t>
  </si>
  <si>
    <t>93 North St</t>
  </si>
  <si>
    <t>95 McBride St</t>
  </si>
  <si>
    <t>95 McBride Ct</t>
  </si>
  <si>
    <t>95 McBride Dr</t>
  </si>
  <si>
    <t xml:space="preserve"> Hopkinton</t>
  </si>
  <si>
    <t xml:space="preserve"> MA 01748</t>
  </si>
  <si>
    <t xml:space="preserve"> Northbridge</t>
  </si>
  <si>
    <t xml:space="preserve"> MA 01534</t>
  </si>
  <si>
    <t>95 Pine St</t>
  </si>
  <si>
    <t>97 Cranberry Hwy</t>
  </si>
  <si>
    <t>98 Willow St</t>
  </si>
  <si>
    <t>99 Hartford St</t>
  </si>
  <si>
    <t>Clock Tower Pl</t>
  </si>
  <si>
    <t>Lindsey Ln</t>
  </si>
  <si>
    <t xml:space="preserve"> Swansea</t>
  </si>
  <si>
    <t xml:space="preserve"> MA 02777</t>
  </si>
  <si>
    <t>North St</t>
  </si>
  <si>
    <t xml:space="preserve"> Seekonk</t>
  </si>
  <si>
    <t xml:space="preserve"> MA 02771</t>
  </si>
  <si>
    <t>1 Boston Medical Center Pl</t>
  </si>
  <si>
    <t>1 Jackson Pl</t>
  </si>
  <si>
    <t>1 Milk St</t>
  </si>
  <si>
    <t>Fairhaven Rd</t>
  </si>
  <si>
    <t xml:space="preserve"> Mattapoisett</t>
  </si>
  <si>
    <t xml:space="preserve"> MA 02739</t>
  </si>
  <si>
    <t>Fairhaven Way</t>
  </si>
  <si>
    <t>Fairhaven Ave</t>
  </si>
  <si>
    <t>Garden St</t>
  </si>
  <si>
    <t>10 St Marks Road</t>
  </si>
  <si>
    <t>100 Pond St Bldg #2</t>
  </si>
  <si>
    <t>1033 Massachusetts Aven</t>
  </si>
  <si>
    <t>11 Gerry St</t>
  </si>
  <si>
    <t>126 South Meadow Rd</t>
  </si>
  <si>
    <t>1359 Achushnet Ave</t>
  </si>
  <si>
    <t>15 John Dietsch Blvd</t>
  </si>
  <si>
    <t>15 Saint Paul St</t>
  </si>
  <si>
    <t>15 St Paul Street</t>
  </si>
  <si>
    <t>228 North Main St</t>
  </si>
  <si>
    <t>235 Court St</t>
  </si>
  <si>
    <t xml:space="preserve">24 Church St </t>
  </si>
  <si>
    <t>258 Main St Rte 130</t>
  </si>
  <si>
    <t xml:space="preserve">29 Mt Auburn St </t>
  </si>
  <si>
    <t>3 Charleton St</t>
  </si>
  <si>
    <t>404 Washington Ave</t>
  </si>
  <si>
    <t>447 Essex St Suite 104</t>
  </si>
  <si>
    <t>483 Great Neck Rd</t>
  </si>
  <si>
    <t>485 Columbus Ave</t>
  </si>
  <si>
    <t>49 Ste 28</t>
  </si>
  <si>
    <t>5 G St</t>
  </si>
  <si>
    <t>505 North Main St</t>
  </si>
  <si>
    <t>522 North Main St</t>
  </si>
  <si>
    <t>528 Forrest Rd</t>
  </si>
  <si>
    <t>56 Boydon Rd</t>
  </si>
  <si>
    <t>60 Nahantan St</t>
  </si>
  <si>
    <t>71 East Main St</t>
  </si>
  <si>
    <t>74 South Common St</t>
  </si>
  <si>
    <t>803 Worcester Rd Route 9</t>
  </si>
  <si>
    <t>AddrLook</t>
  </si>
  <si>
    <t>ToFix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</si>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</sst>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0"/>
  <sheetViews>
    <sheetView tabSelected="1" workbookViewId="0">
      <selection activeCell="D9" sqref="D9"/>
    </sheetView>
  </sheetViews>
  <sheetFormatPr defaultRowHeight="15" x14ac:dyDescent="0.25"/>
  <cols>
    <col min="2" max="2" width="41" customWidth="1"/>
    <col min="10" max="10" width="30.85546875" customWidth="1"/>
    <col min="11" max="11" width="5.7109375" bestFit="1" customWidth="1"/>
    <col min="12" max="12" width="26.28515625" customWidth="1"/>
    <col min="13" max="13" width="9.140625" customWidth="1"/>
  </cols>
  <sheetData>
    <row r="1" spans="1:18" x14ac:dyDescent="0.25">
      <c r="A1" t="s">
        <v>0</v>
      </c>
      <c r="B1" t="s">
        <v>1</v>
      </c>
      <c r="E1" t="s">
        <v>2</v>
      </c>
      <c r="F1" t="s">
        <v>3</v>
      </c>
      <c r="H1" t="s">
        <v>0</v>
      </c>
      <c r="I1" t="s">
        <v>4</v>
      </c>
      <c r="J1" t="s">
        <v>1019</v>
      </c>
      <c r="K1" t="s">
        <v>1020</v>
      </c>
      <c r="L1" t="s">
        <v>1</v>
      </c>
      <c r="M1" t="s">
        <v>2</v>
      </c>
      <c r="N1" t="s">
        <v>1021</v>
      </c>
      <c r="O1" t="s">
        <v>5</v>
      </c>
      <c r="P1" t="s">
        <v>6</v>
      </c>
      <c r="Q1" t="s">
        <v>2</v>
      </c>
      <c r="R1" t="s">
        <v>1021</v>
      </c>
    </row>
    <row r="2" spans="1:18" x14ac:dyDescent="0.25">
      <c r="B2" t="s">
        <v>383</v>
      </c>
      <c r="C2" t="s">
        <v>384</v>
      </c>
      <c r="D2" t="s">
        <v>385</v>
      </c>
      <c r="E2">
        <v>42.242587999999998</v>
      </c>
      <c r="F2">
        <v>-71.015495000000001</v>
      </c>
      <c r="H2">
        <v>1</v>
      </c>
      <c r="I2" t="s">
        <v>19</v>
      </c>
      <c r="J2" t="str">
        <f>VLOOKUP(L2,$B$2:$F$450,1)</f>
        <v>1367 Main St</v>
      </c>
      <c r="L2" t="s">
        <v>557</v>
      </c>
      <c r="M2">
        <f>VLOOKUP(L2,$B$2:$F$450,4)</f>
        <v>42.058128000000004</v>
      </c>
      <c r="N2">
        <f>VLOOKUP(L2,$B$2:$F450,5)</f>
        <v>-71.013658000000007</v>
      </c>
      <c r="O2" t="s">
        <v>8</v>
      </c>
      <c r="P2" t="s">
        <v>20</v>
      </c>
      <c r="Q2">
        <v>42.058128000000004</v>
      </c>
      <c r="R2">
        <v>-71.013658000000007</v>
      </c>
    </row>
    <row r="3" spans="1:18" x14ac:dyDescent="0.25">
      <c r="B3" t="s">
        <v>386</v>
      </c>
      <c r="C3" t="s">
        <v>387</v>
      </c>
      <c r="D3" t="s">
        <v>388</v>
      </c>
      <c r="E3">
        <v>42.396346000000001</v>
      </c>
      <c r="F3">
        <v>-71.122535999999997</v>
      </c>
      <c r="H3">
        <v>2</v>
      </c>
      <c r="I3" t="s">
        <v>240</v>
      </c>
      <c r="J3" t="str">
        <f>VLOOKUP(L3,$B$2:$F$450,1)</f>
        <v>29 Montvale Ave</v>
      </c>
      <c r="K3">
        <v>1</v>
      </c>
      <c r="L3" t="s">
        <v>1004</v>
      </c>
      <c r="M3">
        <f>VLOOKUP(L3,$B$2:$F$450,4)</f>
        <v>42.479340000000001</v>
      </c>
      <c r="N3">
        <f>VLOOKUP(L3,$B$2:$F451,5)</f>
        <v>-71.149238999999994</v>
      </c>
      <c r="O3" t="s">
        <v>8</v>
      </c>
      <c r="P3" t="s">
        <v>241</v>
      </c>
      <c r="Q3">
        <v>42.479340000000001</v>
      </c>
      <c r="R3">
        <v>-71.149238999999994</v>
      </c>
    </row>
    <row r="4" spans="1:18" x14ac:dyDescent="0.25">
      <c r="B4" t="s">
        <v>389</v>
      </c>
      <c r="C4" t="s">
        <v>390</v>
      </c>
      <c r="D4" t="s">
        <v>391</v>
      </c>
      <c r="E4">
        <v>42.367131000000001</v>
      </c>
      <c r="F4">
        <v>-71.054854000000006</v>
      </c>
      <c r="H4">
        <v>3</v>
      </c>
      <c r="I4" t="s">
        <v>109</v>
      </c>
      <c r="J4" t="str">
        <f>VLOOKUP(L4,$B$2:$F$450,1)</f>
        <v>142 Exchange St</v>
      </c>
      <c r="L4" t="s">
        <v>571</v>
      </c>
      <c r="M4">
        <f>VLOOKUP(L4,$B$2:$F$450,4)</f>
        <v>42.169783000000002</v>
      </c>
      <c r="N4">
        <f>VLOOKUP(L4,$B$2:$F452,5)</f>
        <v>-71.359795000000005</v>
      </c>
      <c r="O4" t="s">
        <v>8</v>
      </c>
      <c r="P4" t="s">
        <v>110</v>
      </c>
      <c r="Q4">
        <v>42.169783000000002</v>
      </c>
      <c r="R4">
        <v>-71.359795000000005</v>
      </c>
    </row>
    <row r="5" spans="1:18" x14ac:dyDescent="0.25">
      <c r="B5" t="s">
        <v>389</v>
      </c>
      <c r="C5" t="s">
        <v>390</v>
      </c>
      <c r="D5" t="s">
        <v>391</v>
      </c>
      <c r="E5">
        <v>42.367131000000001</v>
      </c>
      <c r="F5">
        <v>-71.054854000000006</v>
      </c>
      <c r="H5">
        <v>4</v>
      </c>
      <c r="I5" t="s">
        <v>380</v>
      </c>
      <c r="J5" t="str">
        <f>VLOOKUP(L5,$B$2:$F$450,1)</f>
        <v>PO Box 874</v>
      </c>
      <c r="K5">
        <v>1</v>
      </c>
      <c r="L5" t="s">
        <v>379</v>
      </c>
      <c r="M5">
        <v>41.724547999999999</v>
      </c>
      <c r="N5">
        <f>VLOOKUP(L5,$B$2:$F453,5)</f>
        <v>-71.123649999999998</v>
      </c>
      <c r="O5" t="s">
        <v>8</v>
      </c>
      <c r="P5" t="s">
        <v>381</v>
      </c>
      <c r="Q5">
        <v>41.724547999999999</v>
      </c>
      <c r="R5">
        <v>-71.123649999999998</v>
      </c>
    </row>
    <row r="6" spans="1:18" x14ac:dyDescent="0.25">
      <c r="B6" t="s">
        <v>392</v>
      </c>
      <c r="C6" t="s">
        <v>393</v>
      </c>
      <c r="D6" t="s">
        <v>394</v>
      </c>
      <c r="E6">
        <v>42.463084000000002</v>
      </c>
      <c r="F6">
        <v>-70.934246000000002</v>
      </c>
      <c r="H6">
        <v>5</v>
      </c>
      <c r="I6" t="s">
        <v>377</v>
      </c>
      <c r="J6" t="str">
        <f>VLOOKUP(L6,$B$2:$F$450,1)</f>
        <v>PO Box 79007</v>
      </c>
      <c r="K6">
        <v>1</v>
      </c>
      <c r="L6" t="s">
        <v>376</v>
      </c>
      <c r="M6">
        <v>41.724547999999999</v>
      </c>
      <c r="N6">
        <f>VLOOKUP(L6,$B$2:$F454,5)</f>
        <v>0</v>
      </c>
      <c r="O6" t="s">
        <v>8</v>
      </c>
      <c r="P6" t="s">
        <v>378</v>
      </c>
      <c r="Q6">
        <v>41.724547999999999</v>
      </c>
      <c r="R6">
        <v>0</v>
      </c>
    </row>
    <row r="7" spans="1:18" x14ac:dyDescent="0.25">
      <c r="B7" t="s">
        <v>395</v>
      </c>
      <c r="C7" t="s">
        <v>396</v>
      </c>
      <c r="D7" t="s">
        <v>397</v>
      </c>
      <c r="E7">
        <v>42.088017999999998</v>
      </c>
      <c r="F7">
        <v>-71.055391</v>
      </c>
      <c r="H7">
        <v>6</v>
      </c>
      <c r="I7" t="s">
        <v>307</v>
      </c>
      <c r="J7" t="str">
        <f>VLOOKUP(L7,$B$2:$F$450,1)</f>
        <v>528 Forest Rd</v>
      </c>
      <c r="L7" t="s">
        <v>1013</v>
      </c>
      <c r="M7">
        <f>VLOOKUP(L7,$B$2:$F$450,4)</f>
        <v>41.682957000000002</v>
      </c>
      <c r="N7">
        <f>VLOOKUP(L7,$B$2:$F455,5)</f>
        <v>-70.217536999999993</v>
      </c>
      <c r="O7" t="s">
        <v>8</v>
      </c>
      <c r="P7" t="s">
        <v>308</v>
      </c>
      <c r="Q7">
        <v>41.682957000000002</v>
      </c>
      <c r="R7">
        <v>-70.217536999999993</v>
      </c>
    </row>
    <row r="8" spans="1:18" x14ac:dyDescent="0.25">
      <c r="B8" t="s">
        <v>398</v>
      </c>
      <c r="C8" t="s">
        <v>384</v>
      </c>
      <c r="D8" t="s">
        <v>385</v>
      </c>
      <c r="E8">
        <v>42.246248000000001</v>
      </c>
      <c r="F8">
        <v>-70.997882000000004</v>
      </c>
      <c r="H8">
        <v>7</v>
      </c>
      <c r="I8" t="s">
        <v>37</v>
      </c>
      <c r="J8" t="str">
        <f>VLOOKUP(L8,$B$2:$F$450,1)</f>
        <v>95 McBride St</v>
      </c>
      <c r="L8" t="s">
        <v>963</v>
      </c>
      <c r="M8">
        <f>VLOOKUP(L8,$B$2:$F$450,4)</f>
        <v>42.306033999999997</v>
      </c>
      <c r="N8">
        <f>VLOOKUP(L8,$B$2:$F456,5)</f>
        <v>-71.058555999999996</v>
      </c>
      <c r="O8" t="s">
        <v>8</v>
      </c>
      <c r="P8" t="s">
        <v>38</v>
      </c>
      <c r="Q8">
        <v>42.306033999999997</v>
      </c>
      <c r="R8">
        <v>-71.058555999999996</v>
      </c>
    </row>
    <row r="9" spans="1:18" x14ac:dyDescent="0.25">
      <c r="B9" t="s">
        <v>21</v>
      </c>
      <c r="C9" t="s">
        <v>399</v>
      </c>
      <c r="D9" t="s">
        <v>400</v>
      </c>
      <c r="E9">
        <v>42.294147000000002</v>
      </c>
      <c r="F9">
        <v>-71.070267000000001</v>
      </c>
      <c r="H9">
        <v>8</v>
      </c>
      <c r="I9" t="s">
        <v>192</v>
      </c>
      <c r="J9" t="str">
        <f>VLOOKUP(L9,$B$2:$F$450,1)</f>
        <v>214 Main St</v>
      </c>
      <c r="L9" t="s">
        <v>687</v>
      </c>
      <c r="M9">
        <f>VLOOKUP(L9,$B$2:$F$450,4)</f>
        <v>42.042670000000001</v>
      </c>
      <c r="N9">
        <f>VLOOKUP(L9,$B$2:$F457,5)</f>
        <v>-70.849574000000004</v>
      </c>
      <c r="O9" t="s">
        <v>8</v>
      </c>
      <c r="P9" t="s">
        <v>193</v>
      </c>
      <c r="Q9">
        <v>42.042670000000001</v>
      </c>
      <c r="R9">
        <v>-70.849574000000004</v>
      </c>
    </row>
    <row r="10" spans="1:18" x14ac:dyDescent="0.25">
      <c r="B10" t="s">
        <v>21</v>
      </c>
      <c r="C10" t="s">
        <v>401</v>
      </c>
      <c r="D10" t="s">
        <v>402</v>
      </c>
      <c r="E10">
        <v>42.361376</v>
      </c>
      <c r="F10">
        <v>-71.206686000000005</v>
      </c>
      <c r="H10">
        <v>9</v>
      </c>
      <c r="I10" t="s">
        <v>297</v>
      </c>
      <c r="J10" t="str">
        <f>VLOOKUP(L10,$B$2:$F$450,1)</f>
        <v>494 Church St</v>
      </c>
      <c r="L10" t="s">
        <v>854</v>
      </c>
      <c r="M10">
        <f>VLOOKUP(L10,$B$2:$F$450,4)</f>
        <v>41.898761999999998</v>
      </c>
      <c r="N10">
        <f>VLOOKUP(L10,$B$2:$F458,5)</f>
        <v>-71.003838000000002</v>
      </c>
      <c r="O10" t="s">
        <v>8</v>
      </c>
      <c r="P10" t="s">
        <v>298</v>
      </c>
      <c r="Q10">
        <v>41.898761999999998</v>
      </c>
      <c r="R10">
        <v>-71.003838000000002</v>
      </c>
    </row>
    <row r="11" spans="1:18" x14ac:dyDescent="0.25">
      <c r="B11" t="s">
        <v>403</v>
      </c>
      <c r="C11" t="s">
        <v>399</v>
      </c>
      <c r="D11" t="s">
        <v>400</v>
      </c>
      <c r="E11">
        <v>42.293007000000003</v>
      </c>
      <c r="F11">
        <v>-71.071280999999999</v>
      </c>
      <c r="H11">
        <v>10</v>
      </c>
      <c r="I11" t="s">
        <v>340</v>
      </c>
      <c r="J11" t="str">
        <f>VLOOKUP(L11,$B$2:$F$450,1)</f>
        <v>685 Main St</v>
      </c>
      <c r="L11" t="s">
        <v>924</v>
      </c>
      <c r="M11">
        <f>VLOOKUP(L11,$B$2:$F$450,4)</f>
        <v>42.210957999999998</v>
      </c>
      <c r="N11">
        <f>VLOOKUP(L11,$B$2:$F459,5)</f>
        <v>-70.883709999999994</v>
      </c>
      <c r="O11" t="s">
        <v>8</v>
      </c>
      <c r="P11" t="s">
        <v>341</v>
      </c>
      <c r="Q11">
        <v>42.210957999999998</v>
      </c>
      <c r="R11">
        <v>-70.883709999999994</v>
      </c>
    </row>
    <row r="12" spans="1:18" x14ac:dyDescent="0.25">
      <c r="B12" t="s">
        <v>21</v>
      </c>
      <c r="C12" t="s">
        <v>404</v>
      </c>
      <c r="D12" t="s">
        <v>405</v>
      </c>
      <c r="E12">
        <v>42.181471999999999</v>
      </c>
      <c r="F12">
        <v>-71.206899000000007</v>
      </c>
      <c r="H12">
        <v>11</v>
      </c>
      <c r="I12" t="s">
        <v>69</v>
      </c>
      <c r="J12" t="str">
        <f>VLOOKUP(L12,$B$2:$F$450,1)</f>
        <v>136 Rivet St</v>
      </c>
      <c r="L12" t="s">
        <v>555</v>
      </c>
      <c r="M12">
        <f>VLOOKUP(L12,$B$2:$F$450,4)</f>
        <v>41.620686999999997</v>
      </c>
      <c r="N12">
        <f>VLOOKUP(L12,$B$2:$F460,5)</f>
        <v>-70.923901000000001</v>
      </c>
      <c r="O12" t="s">
        <v>8</v>
      </c>
      <c r="P12" t="s">
        <v>104</v>
      </c>
      <c r="Q12">
        <v>41.620686999999997</v>
      </c>
      <c r="R12">
        <v>-70.923901000000001</v>
      </c>
    </row>
    <row r="13" spans="1:18" x14ac:dyDescent="0.25">
      <c r="B13" t="s">
        <v>406</v>
      </c>
      <c r="C13" t="s">
        <v>387</v>
      </c>
      <c r="D13" t="s">
        <v>407</v>
      </c>
      <c r="E13">
        <v>42.398555999999999</v>
      </c>
      <c r="F13">
        <v>-71.086501999999996</v>
      </c>
      <c r="H13">
        <v>12</v>
      </c>
      <c r="I13" t="s">
        <v>22</v>
      </c>
      <c r="J13" t="str">
        <f>VLOOKUP(L13,$B$2:$F$450,1)</f>
        <v>20 Charlotte St</v>
      </c>
      <c r="L13" t="s">
        <v>662</v>
      </c>
      <c r="M13">
        <f>VLOOKUP(L13,$B$2:$F$450,4)</f>
        <v>42.194006000000002</v>
      </c>
      <c r="N13">
        <f>VLOOKUP(L13,$B$2:$F461,5)</f>
        <v>-71.006729000000007</v>
      </c>
      <c r="O13" t="s">
        <v>8</v>
      </c>
      <c r="P13" t="s">
        <v>54</v>
      </c>
      <c r="Q13">
        <v>42.194006000000002</v>
      </c>
      <c r="R13">
        <v>-71.006729000000007</v>
      </c>
    </row>
    <row r="14" spans="1:18" x14ac:dyDescent="0.25">
      <c r="B14" t="s">
        <v>408</v>
      </c>
      <c r="C14" t="s">
        <v>409</v>
      </c>
      <c r="D14" t="s">
        <v>410</v>
      </c>
      <c r="E14">
        <v>42.278401000000002</v>
      </c>
      <c r="F14">
        <v>-71.420129000000003</v>
      </c>
      <c r="H14">
        <v>13</v>
      </c>
      <c r="I14" t="s">
        <v>19</v>
      </c>
      <c r="J14" t="str">
        <f>VLOOKUP(L14,$B$2:$F$450,1)</f>
        <v>900 Main St</v>
      </c>
      <c r="L14" t="s">
        <v>960</v>
      </c>
      <c r="M14">
        <f>VLOOKUP(L14,$B$2:$F$450,4)</f>
        <v>42.067568000000001</v>
      </c>
      <c r="N14">
        <f>VLOOKUP(L14,$B$2:$F462,5)</f>
        <v>-71.016847999999996</v>
      </c>
      <c r="O14" t="s">
        <v>8</v>
      </c>
      <c r="P14" t="s">
        <v>20</v>
      </c>
      <c r="Q14">
        <v>42.067568000000001</v>
      </c>
      <c r="R14">
        <v>-71.016847999999996</v>
      </c>
    </row>
    <row r="15" spans="1:18" x14ac:dyDescent="0.25">
      <c r="B15" t="s">
        <v>408</v>
      </c>
      <c r="C15" t="s">
        <v>409</v>
      </c>
      <c r="D15" t="s">
        <v>410</v>
      </c>
      <c r="E15">
        <v>42.278401000000002</v>
      </c>
      <c r="F15">
        <v>-71.420129000000003</v>
      </c>
      <c r="H15">
        <v>14</v>
      </c>
      <c r="I15" t="s">
        <v>19</v>
      </c>
      <c r="J15" t="str">
        <f>VLOOKUP(L15,$B$2:$F$450,1)</f>
        <v>441 Main St</v>
      </c>
      <c r="L15" t="s">
        <v>827</v>
      </c>
      <c r="M15">
        <f>VLOOKUP(L15,$B$2:$F$450,4)</f>
        <v>42.076269000000003</v>
      </c>
      <c r="N15">
        <f>VLOOKUP(L15,$B$2:$F463,5)</f>
        <v>-71.019554999999997</v>
      </c>
      <c r="O15" t="s">
        <v>8</v>
      </c>
      <c r="P15" t="s">
        <v>20</v>
      </c>
      <c r="Q15">
        <v>42.076269000000003</v>
      </c>
      <c r="R15">
        <v>-71.019554999999997</v>
      </c>
    </row>
    <row r="16" spans="1:18" x14ac:dyDescent="0.25">
      <c r="B16" t="s">
        <v>411</v>
      </c>
      <c r="C16" t="s">
        <v>412</v>
      </c>
      <c r="D16" t="s">
        <v>413</v>
      </c>
      <c r="E16">
        <v>42.502898999999999</v>
      </c>
      <c r="F16">
        <v>-71.206772000000001</v>
      </c>
      <c r="H16">
        <v>15</v>
      </c>
      <c r="I16" t="s">
        <v>37</v>
      </c>
      <c r="J16" t="str">
        <f>VLOOKUP(L16,$B$2:$F$450,1)</f>
        <v>29 Pond St</v>
      </c>
      <c r="L16" t="s">
        <v>747</v>
      </c>
      <c r="M16">
        <f>VLOOKUP(L16,$B$2:$F$450,4)</f>
        <v>42.319091999999998</v>
      </c>
      <c r="N16">
        <f>VLOOKUP(L16,$B$2:$F464,5)</f>
        <v>-71.059122000000002</v>
      </c>
      <c r="O16" t="s">
        <v>8</v>
      </c>
      <c r="P16" t="s">
        <v>38</v>
      </c>
      <c r="Q16">
        <v>42.319091999999998</v>
      </c>
      <c r="R16">
        <v>-71.059122000000002</v>
      </c>
    </row>
    <row r="17" spans="2:18" x14ac:dyDescent="0.25">
      <c r="B17" t="s">
        <v>414</v>
      </c>
      <c r="C17" t="s">
        <v>415</v>
      </c>
      <c r="D17" t="s">
        <v>416</v>
      </c>
      <c r="E17">
        <v>41.282879000000001</v>
      </c>
      <c r="F17">
        <v>-70.097198000000006</v>
      </c>
      <c r="H17">
        <v>16</v>
      </c>
      <c r="I17" t="s">
        <v>52</v>
      </c>
      <c r="J17" t="str">
        <f>VLOOKUP(L17,$B$2:$F$450,1)</f>
        <v>29 Montvale Ave</v>
      </c>
      <c r="K17">
        <v>1</v>
      </c>
      <c r="L17" t="s">
        <v>755</v>
      </c>
      <c r="M17">
        <f>VLOOKUP(L17,$B$2:$F$450,4)</f>
        <v>42.479340000000001</v>
      </c>
      <c r="N17">
        <f>VLOOKUP(L17,$B$2:$F465,5)</f>
        <v>-71.149238999999994</v>
      </c>
      <c r="O17" t="s">
        <v>8</v>
      </c>
      <c r="P17" t="s">
        <v>64</v>
      </c>
      <c r="Q17">
        <v>42.479340000000001</v>
      </c>
      <c r="R17">
        <v>-71.149238999999994</v>
      </c>
    </row>
    <row r="18" spans="2:18" x14ac:dyDescent="0.25">
      <c r="B18" t="s">
        <v>31</v>
      </c>
      <c r="C18" t="s">
        <v>390</v>
      </c>
      <c r="D18" t="s">
        <v>417</v>
      </c>
      <c r="E18">
        <v>42.354928000000001</v>
      </c>
      <c r="F18">
        <v>-71.058446000000004</v>
      </c>
      <c r="H18">
        <v>17</v>
      </c>
      <c r="I18" t="s">
        <v>19</v>
      </c>
      <c r="J18" t="str">
        <f>VLOOKUP(L18,$B$2:$F$450,1)</f>
        <v>34 Nilsson St</v>
      </c>
      <c r="L18" t="s">
        <v>775</v>
      </c>
      <c r="M18">
        <f>VLOOKUP(L18,$B$2:$F$450,4)</f>
        <v>42.067537999999999</v>
      </c>
      <c r="N18">
        <f>VLOOKUP(L18,$B$2:$F466,5)</f>
        <v>-71.018895999999998</v>
      </c>
      <c r="O18" t="s">
        <v>8</v>
      </c>
      <c r="P18" t="s">
        <v>20</v>
      </c>
      <c r="Q18">
        <v>42.067537999999999</v>
      </c>
      <c r="R18">
        <v>-71.018895999999998</v>
      </c>
    </row>
    <row r="19" spans="2:18" x14ac:dyDescent="0.25">
      <c r="B19" t="s">
        <v>31</v>
      </c>
      <c r="C19" t="s">
        <v>390</v>
      </c>
      <c r="D19" t="s">
        <v>417</v>
      </c>
      <c r="E19">
        <v>42.354928000000001</v>
      </c>
      <c r="F19">
        <v>-71.058446000000004</v>
      </c>
      <c r="H19">
        <v>18</v>
      </c>
      <c r="I19" t="s">
        <v>106</v>
      </c>
      <c r="J19" t="str">
        <f>VLOOKUP(L19,$B$2:$F$450,1)</f>
        <v>3538 N Main St</v>
      </c>
      <c r="L19" t="s">
        <v>791</v>
      </c>
      <c r="M19">
        <f>VLOOKUP(L19,$B$2:$F$450,4)</f>
        <v>41.744090999999997</v>
      </c>
      <c r="N19">
        <f>VLOOKUP(L19,$B$2:$F467,5)</f>
        <v>-71.127555999999998</v>
      </c>
      <c r="O19" t="s">
        <v>8</v>
      </c>
      <c r="P19" t="s">
        <v>268</v>
      </c>
      <c r="Q19">
        <v>41.744090999999997</v>
      </c>
      <c r="R19">
        <v>-71.127555999999998</v>
      </c>
    </row>
    <row r="20" spans="2:18" x14ac:dyDescent="0.25">
      <c r="B20" t="s">
        <v>418</v>
      </c>
      <c r="C20" t="s">
        <v>419</v>
      </c>
      <c r="D20" t="s">
        <v>420</v>
      </c>
      <c r="E20">
        <v>41.655878999999999</v>
      </c>
      <c r="F20">
        <v>-70.274977000000007</v>
      </c>
      <c r="H20">
        <v>19</v>
      </c>
      <c r="I20" t="s">
        <v>22</v>
      </c>
      <c r="J20" t="str">
        <f>VLOOKUP(L20,$B$2:$F$450,1)</f>
        <v>471 Warren St</v>
      </c>
      <c r="L20" t="s">
        <v>842</v>
      </c>
      <c r="M20">
        <f>VLOOKUP(L20,$B$2:$F$450,4)</f>
        <v>42.268757999999998</v>
      </c>
      <c r="N20">
        <f>VLOOKUP(L20,$B$2:$F468,5)</f>
        <v>-71.233839000000003</v>
      </c>
      <c r="O20" t="s">
        <v>8</v>
      </c>
      <c r="P20" t="s">
        <v>54</v>
      </c>
      <c r="Q20">
        <v>42.268757999999998</v>
      </c>
      <c r="R20">
        <v>-71.233839000000003</v>
      </c>
    </row>
    <row r="21" spans="2:18" x14ac:dyDescent="0.25">
      <c r="B21" t="s">
        <v>421</v>
      </c>
      <c r="C21" t="s">
        <v>419</v>
      </c>
      <c r="D21" t="s">
        <v>420</v>
      </c>
      <c r="E21">
        <v>41.648018</v>
      </c>
      <c r="F21">
        <v>-70.300697</v>
      </c>
      <c r="H21">
        <v>20</v>
      </c>
      <c r="I21" t="s">
        <v>240</v>
      </c>
      <c r="J21" t="str">
        <f>VLOOKUP(L21,$B$2:$F$450,1)</f>
        <v>460 Broadway</v>
      </c>
      <c r="L21" t="s">
        <v>288</v>
      </c>
      <c r="M21">
        <f>VLOOKUP(L21,$B$2:$F$450,4)</f>
        <v>42.407791000000003</v>
      </c>
      <c r="N21">
        <f>VLOOKUP(L21,$B$2:$F469,5)</f>
        <v>-71.055312999999998</v>
      </c>
      <c r="O21" t="s">
        <v>8</v>
      </c>
      <c r="P21" t="s">
        <v>241</v>
      </c>
      <c r="Q21">
        <v>42.407791000000003</v>
      </c>
      <c r="R21">
        <v>-71.055312999999998</v>
      </c>
    </row>
    <row r="22" spans="2:18" x14ac:dyDescent="0.25">
      <c r="B22" t="s">
        <v>422</v>
      </c>
      <c r="C22" t="s">
        <v>423</v>
      </c>
      <c r="D22" t="s">
        <v>424</v>
      </c>
      <c r="E22">
        <v>42.200530000000001</v>
      </c>
      <c r="F22">
        <v>-71.011892000000003</v>
      </c>
      <c r="H22">
        <v>21</v>
      </c>
      <c r="I22" t="s">
        <v>315</v>
      </c>
      <c r="J22" t="str">
        <f>VLOOKUP(L22,$B$2:$F$450,1)</f>
        <v>56 Boyden Rd</v>
      </c>
      <c r="L22" t="s">
        <v>1014</v>
      </c>
      <c r="M22">
        <f>VLOOKUP(L22,$B$2:$F$450,4)</f>
        <v>42.348694999999999</v>
      </c>
      <c r="N22">
        <f>VLOOKUP(L22,$B$2:$F470,5)</f>
        <v>-71.856126000000003</v>
      </c>
      <c r="O22" t="s">
        <v>8</v>
      </c>
      <c r="P22" t="s">
        <v>316</v>
      </c>
      <c r="Q22">
        <v>42.348694999999999</v>
      </c>
      <c r="R22">
        <v>-71.856126000000003</v>
      </c>
    </row>
    <row r="23" spans="2:18" x14ac:dyDescent="0.25">
      <c r="B23" t="s">
        <v>425</v>
      </c>
      <c r="C23" t="s">
        <v>426</v>
      </c>
      <c r="D23" t="s">
        <v>427</v>
      </c>
      <c r="E23">
        <v>42.329310999999997</v>
      </c>
      <c r="F23">
        <v>-71.110427999999999</v>
      </c>
      <c r="H23">
        <v>22</v>
      </c>
      <c r="I23" t="s">
        <v>362</v>
      </c>
      <c r="J23" t="str">
        <f>VLOOKUP(L23,$B$2:$F$450,1)</f>
        <v>Clock Tower Pl</v>
      </c>
      <c r="K23">
        <v>1</v>
      </c>
      <c r="L23" t="s">
        <v>361</v>
      </c>
      <c r="M23">
        <f>VLOOKUP(L23,$B$2:$F$450,4)</f>
        <v>42.430850999999997</v>
      </c>
      <c r="N23">
        <f>VLOOKUP(L23,$B$2:$F471,5)</f>
        <v>-71.200462000000002</v>
      </c>
      <c r="O23" t="s">
        <v>8</v>
      </c>
      <c r="P23" t="s">
        <v>363</v>
      </c>
      <c r="Q23">
        <v>42.430850999999997</v>
      </c>
      <c r="R23">
        <v>-71.200462000000002</v>
      </c>
    </row>
    <row r="24" spans="2:18" x14ac:dyDescent="0.25">
      <c r="B24" t="s">
        <v>428</v>
      </c>
      <c r="C24" t="s">
        <v>387</v>
      </c>
      <c r="D24" t="s">
        <v>407</v>
      </c>
      <c r="E24">
        <v>42.395705999999997</v>
      </c>
      <c r="F24">
        <v>-71.090187</v>
      </c>
      <c r="H24">
        <v>23</v>
      </c>
      <c r="I24" t="s">
        <v>19</v>
      </c>
      <c r="J24" t="str">
        <f>VLOOKUP(L24,$B$2:$F$450,1)</f>
        <v>13 Wales Ave</v>
      </c>
      <c r="L24" t="s">
        <v>531</v>
      </c>
      <c r="M24">
        <f>VLOOKUP(L24,$B$2:$F$450,4)</f>
        <v>42.079537000000002</v>
      </c>
      <c r="N24">
        <f>VLOOKUP(L24,$B$2:$F472,5)</f>
        <v>-71.020790000000005</v>
      </c>
      <c r="O24" t="s">
        <v>8</v>
      </c>
      <c r="P24" t="s">
        <v>20</v>
      </c>
      <c r="Q24">
        <v>42.079537000000002</v>
      </c>
      <c r="R24">
        <v>-71.020790000000005</v>
      </c>
    </row>
    <row r="25" spans="2:18" x14ac:dyDescent="0.25">
      <c r="B25" t="s">
        <v>429</v>
      </c>
      <c r="C25" t="s">
        <v>393</v>
      </c>
      <c r="D25" t="s">
        <v>430</v>
      </c>
      <c r="E25">
        <v>42.464911999999998</v>
      </c>
      <c r="F25">
        <v>-70.947533000000007</v>
      </c>
      <c r="H25">
        <v>24</v>
      </c>
      <c r="I25" t="s">
        <v>168</v>
      </c>
      <c r="J25" t="str">
        <f>VLOOKUP(L25,$B$2:$F$450,1)</f>
        <v>19 Corinth St</v>
      </c>
      <c r="L25" t="s">
        <v>167</v>
      </c>
      <c r="M25">
        <f>VLOOKUP(L25,$B$2:$F$450,4)</f>
        <v>42.286321000000001</v>
      </c>
      <c r="N25">
        <f>VLOOKUP(L25,$B$2:$F473,5)</f>
        <v>-71.398674</v>
      </c>
      <c r="O25" t="s">
        <v>8</v>
      </c>
      <c r="P25" t="s">
        <v>169</v>
      </c>
      <c r="Q25">
        <v>42.286321000000001</v>
      </c>
      <c r="R25">
        <v>-71.398674</v>
      </c>
    </row>
    <row r="26" spans="2:18" x14ac:dyDescent="0.25">
      <c r="B26" t="s">
        <v>431</v>
      </c>
      <c r="C26" t="s">
        <v>432</v>
      </c>
      <c r="D26" t="s">
        <v>433</v>
      </c>
      <c r="E26">
        <v>42.389699</v>
      </c>
      <c r="F26">
        <v>-71.037790999999999</v>
      </c>
      <c r="H26">
        <v>25</v>
      </c>
      <c r="I26" t="s">
        <v>37</v>
      </c>
      <c r="J26" t="str">
        <f>VLOOKUP(L26,$B$2:$F$450,1)</f>
        <v>100 S Huntington Ave</v>
      </c>
      <c r="L26" t="s">
        <v>425</v>
      </c>
      <c r="M26">
        <f>VLOOKUP(L26,$B$2:$F$450,4)</f>
        <v>42.329310999999997</v>
      </c>
      <c r="N26">
        <f>VLOOKUP(L26,$B$2:$F474,5)</f>
        <v>-71.110427999999999</v>
      </c>
      <c r="O26" t="s">
        <v>8</v>
      </c>
      <c r="P26" t="s">
        <v>38</v>
      </c>
      <c r="Q26">
        <v>42.329310999999997</v>
      </c>
      <c r="R26">
        <v>-71.110427999999999</v>
      </c>
    </row>
    <row r="27" spans="2:18" x14ac:dyDescent="0.25">
      <c r="B27" t="s">
        <v>434</v>
      </c>
      <c r="C27" t="s">
        <v>435</v>
      </c>
      <c r="D27" t="s">
        <v>436</v>
      </c>
      <c r="E27">
        <v>41.635680000000001</v>
      </c>
      <c r="F27">
        <v>-70.901724999999999</v>
      </c>
      <c r="H27">
        <v>26</v>
      </c>
      <c r="I27" t="s">
        <v>22</v>
      </c>
      <c r="J27" t="str">
        <f>VLOOKUP(L27,$B$2:$F$450,1)</f>
        <v>24 Bellflower St</v>
      </c>
      <c r="L27" t="s">
        <v>706</v>
      </c>
      <c r="M27">
        <f>VLOOKUP(L27,$B$2:$F$450,4)</f>
        <v>42.324280000000002</v>
      </c>
      <c r="N27">
        <f>VLOOKUP(L27,$B$2:$F475,5)</f>
        <v>-71.058716000000004</v>
      </c>
      <c r="O27" t="s">
        <v>8</v>
      </c>
      <c r="P27" t="s">
        <v>68</v>
      </c>
      <c r="Q27">
        <v>42.324280000000002</v>
      </c>
      <c r="R27">
        <v>-71.058716000000004</v>
      </c>
    </row>
    <row r="28" spans="2:18" x14ac:dyDescent="0.25">
      <c r="B28" t="s">
        <v>46</v>
      </c>
      <c r="C28" t="s">
        <v>390</v>
      </c>
      <c r="D28" t="s">
        <v>437</v>
      </c>
      <c r="E28">
        <v>42.327126</v>
      </c>
      <c r="F28">
        <v>-71.067634999999996</v>
      </c>
      <c r="H28">
        <v>27</v>
      </c>
      <c r="I28" t="s">
        <v>102</v>
      </c>
      <c r="J28" t="str">
        <f>VLOOKUP(L28,$B$2:$F$450,1)</f>
        <v>9 Fulda St</v>
      </c>
      <c r="L28" t="s">
        <v>958</v>
      </c>
      <c r="M28">
        <f>VLOOKUP(L28,$B$2:$F$450,4)</f>
        <v>42.323144999999997</v>
      </c>
      <c r="N28">
        <f>VLOOKUP(L28,$B$2:$F476,5)</f>
        <v>-71.149238999999994</v>
      </c>
      <c r="O28" t="s">
        <v>8</v>
      </c>
      <c r="P28" t="s">
        <v>174</v>
      </c>
      <c r="Q28">
        <v>42.323144999999997</v>
      </c>
      <c r="R28">
        <v>-71.149238999999994</v>
      </c>
    </row>
    <row r="29" spans="2:18" x14ac:dyDescent="0.25">
      <c r="B29" t="s">
        <v>46</v>
      </c>
      <c r="C29" t="s">
        <v>390</v>
      </c>
      <c r="D29" t="s">
        <v>437</v>
      </c>
      <c r="E29">
        <v>42.327126</v>
      </c>
      <c r="F29">
        <v>-71.067634999999996</v>
      </c>
      <c r="H29">
        <v>28</v>
      </c>
      <c r="I29" t="s">
        <v>22</v>
      </c>
      <c r="J29" t="str">
        <f>VLOOKUP(L29,$B$2:$F$450,1)</f>
        <v>11 Woodcliff Dr</v>
      </c>
      <c r="L29" t="s">
        <v>67</v>
      </c>
      <c r="M29">
        <f>VLOOKUP(L29,$B$2:$F$450,4)</f>
        <v>42.389659000000002</v>
      </c>
      <c r="N29">
        <f>VLOOKUP(L29,$B$2:$F477,5)</f>
        <v>-71.077575999999993</v>
      </c>
      <c r="O29" t="s">
        <v>8</v>
      </c>
      <c r="P29" t="s">
        <v>68</v>
      </c>
      <c r="Q29">
        <v>42.389659000000002</v>
      </c>
      <c r="R29">
        <v>-71.077575999999993</v>
      </c>
    </row>
    <row r="30" spans="2:18" x14ac:dyDescent="0.25">
      <c r="B30" t="s">
        <v>438</v>
      </c>
      <c r="C30" t="s">
        <v>439</v>
      </c>
      <c r="D30" t="s">
        <v>440</v>
      </c>
      <c r="E30">
        <v>42.454886999999999</v>
      </c>
      <c r="F30">
        <v>-71.348754999999997</v>
      </c>
      <c r="H30">
        <v>29</v>
      </c>
      <c r="I30" t="s">
        <v>102</v>
      </c>
      <c r="J30" t="str">
        <f>VLOOKUP(L30,$B$2:$F$450,1)</f>
        <v>44 John Eliot Sq</v>
      </c>
      <c r="L30" t="s">
        <v>825</v>
      </c>
      <c r="M30">
        <f>VLOOKUP(L30,$B$2:$F$450,4)</f>
        <v>42.329970000000003</v>
      </c>
      <c r="N30">
        <f>VLOOKUP(L30,$B$2:$F478,5)</f>
        <v>-71.091335999999998</v>
      </c>
      <c r="O30" t="s">
        <v>8</v>
      </c>
      <c r="P30" t="s">
        <v>174</v>
      </c>
      <c r="Q30">
        <v>42.329970000000003</v>
      </c>
      <c r="R30">
        <v>-71.091335999999998</v>
      </c>
    </row>
    <row r="31" spans="2:18" x14ac:dyDescent="0.25">
      <c r="B31" t="s">
        <v>441</v>
      </c>
      <c r="C31" t="s">
        <v>442</v>
      </c>
      <c r="D31" t="s">
        <v>443</v>
      </c>
      <c r="E31">
        <v>42.034669999999998</v>
      </c>
      <c r="F31">
        <v>-70.976179999999999</v>
      </c>
      <c r="H31">
        <v>30</v>
      </c>
      <c r="I31" t="s">
        <v>22</v>
      </c>
      <c r="J31" t="str">
        <f>VLOOKUP(L31,$B$2:$F$450,1)</f>
        <v>14 Cushing Rd</v>
      </c>
      <c r="K31">
        <v>1</v>
      </c>
      <c r="L31" t="s">
        <v>108</v>
      </c>
      <c r="M31">
        <f>VLOOKUP(L31,$B$2:$F$450,4)</f>
        <v>42.328257999999998</v>
      </c>
      <c r="N31">
        <f>VLOOKUP(L31,$B$2:$F479,5)</f>
        <v>-71.127143000000004</v>
      </c>
      <c r="O31" t="s">
        <v>8</v>
      </c>
      <c r="P31" t="s">
        <v>23</v>
      </c>
      <c r="Q31">
        <v>42.328257999999998</v>
      </c>
      <c r="R31">
        <v>-71.127143000000004</v>
      </c>
    </row>
    <row r="32" spans="2:18" x14ac:dyDescent="0.25">
      <c r="B32" t="s">
        <v>441</v>
      </c>
      <c r="C32" t="s">
        <v>442</v>
      </c>
      <c r="D32" t="s">
        <v>443</v>
      </c>
      <c r="E32">
        <v>42.034669999999998</v>
      </c>
      <c r="F32">
        <v>-70.976179999999999</v>
      </c>
      <c r="H32">
        <v>31</v>
      </c>
      <c r="I32" t="s">
        <v>22</v>
      </c>
      <c r="J32" t="str">
        <f>VLOOKUP(L32,$B$2:$F$450,1)</f>
        <v>42 Charles St</v>
      </c>
      <c r="L32" t="s">
        <v>819</v>
      </c>
      <c r="M32">
        <f>VLOOKUP(L32,$B$2:$F$450,4)</f>
        <v>42.357208</v>
      </c>
      <c r="N32">
        <f>VLOOKUP(L32,$B$2:$F480,5)</f>
        <v>-71.070258999999993</v>
      </c>
      <c r="O32" t="s">
        <v>8</v>
      </c>
      <c r="P32" t="s">
        <v>58</v>
      </c>
      <c r="Q32">
        <v>42.357208</v>
      </c>
      <c r="R32">
        <v>-71.070258999999993</v>
      </c>
    </row>
    <row r="33" spans="2:18" x14ac:dyDescent="0.25">
      <c r="B33" t="s">
        <v>444</v>
      </c>
      <c r="C33" t="s">
        <v>445</v>
      </c>
      <c r="D33" t="s">
        <v>446</v>
      </c>
      <c r="E33">
        <v>42.369517999999999</v>
      </c>
      <c r="F33">
        <v>-71.083031000000005</v>
      </c>
      <c r="H33">
        <v>32</v>
      </c>
      <c r="I33" t="s">
        <v>37</v>
      </c>
      <c r="J33" t="str">
        <f>VLOOKUP(L33,$B$2:$F$450,1)</f>
        <v>155 Lamartine St</v>
      </c>
      <c r="L33" t="s">
        <v>611</v>
      </c>
      <c r="M33">
        <f>VLOOKUP(L33,$B$2:$F$450,4)</f>
        <v>42.318156999999999</v>
      </c>
      <c r="N33">
        <f>VLOOKUP(L33,$B$2:$F481,5)</f>
        <v>-71.104231999999996</v>
      </c>
      <c r="O33" t="s">
        <v>8</v>
      </c>
      <c r="P33" t="s">
        <v>38</v>
      </c>
      <c r="Q33">
        <v>42.318156999999999</v>
      </c>
      <c r="R33">
        <v>-71.104231999999996</v>
      </c>
    </row>
    <row r="34" spans="2:18" x14ac:dyDescent="0.25">
      <c r="B34" t="s">
        <v>444</v>
      </c>
      <c r="C34" t="s">
        <v>445</v>
      </c>
      <c r="D34" t="s">
        <v>446</v>
      </c>
      <c r="E34">
        <v>42.369517999999999</v>
      </c>
      <c r="F34">
        <v>-71.083031000000005</v>
      </c>
      <c r="H34">
        <v>33</v>
      </c>
      <c r="I34" t="s">
        <v>11</v>
      </c>
      <c r="J34" t="str">
        <f>VLOOKUP(L34,$B$2:$F$450,1)</f>
        <v>74 Washington St</v>
      </c>
      <c r="L34" t="s">
        <v>345</v>
      </c>
      <c r="M34">
        <f>VLOOKUP(L34,$B$2:$F$450,4)</f>
        <v>42.381515999999998</v>
      </c>
      <c r="N34">
        <f>VLOOKUP(L34,$B$2:$F482,5)</f>
        <v>-71.084753000000006</v>
      </c>
      <c r="O34" t="s">
        <v>8</v>
      </c>
      <c r="P34" t="s">
        <v>346</v>
      </c>
      <c r="Q34">
        <v>42.381515999999998</v>
      </c>
      <c r="R34">
        <v>-71.084753000000006</v>
      </c>
    </row>
    <row r="35" spans="2:18" x14ac:dyDescent="0.25">
      <c r="B35" t="s">
        <v>447</v>
      </c>
      <c r="C35" t="s">
        <v>448</v>
      </c>
      <c r="D35" t="s">
        <v>449</v>
      </c>
      <c r="E35">
        <v>42.310402000000003</v>
      </c>
      <c r="F35">
        <v>-71.092124999999996</v>
      </c>
      <c r="H35">
        <v>34</v>
      </c>
      <c r="I35" t="s">
        <v>22</v>
      </c>
      <c r="J35" t="str">
        <f>VLOOKUP(L35,$B$2:$F$450,1)</f>
        <v>1245 Adams St</v>
      </c>
      <c r="L35" t="s">
        <v>522</v>
      </c>
      <c r="M35">
        <f>VLOOKUP(L35,$B$2:$F$450,4)</f>
        <v>42.271019000000003</v>
      </c>
      <c r="N35">
        <f>VLOOKUP(L35,$B$2:$F483,5)</f>
        <v>-71.068595999999999</v>
      </c>
      <c r="O35" t="s">
        <v>8</v>
      </c>
      <c r="P35" t="s">
        <v>23</v>
      </c>
      <c r="Q35">
        <v>42.271019000000003</v>
      </c>
      <c r="R35">
        <v>-71.068595999999999</v>
      </c>
    </row>
    <row r="36" spans="2:18" x14ac:dyDescent="0.25">
      <c r="B36" t="s">
        <v>450</v>
      </c>
      <c r="C36" t="s">
        <v>448</v>
      </c>
      <c r="D36" t="s">
        <v>449</v>
      </c>
      <c r="E36">
        <v>42.305247999999999</v>
      </c>
      <c r="F36">
        <v>-71.084739999999996</v>
      </c>
      <c r="H36">
        <v>35</v>
      </c>
      <c r="I36" t="s">
        <v>102</v>
      </c>
      <c r="J36" t="str">
        <f>VLOOKUP(L36,$B$2:$F$450,1)</f>
        <v>45 Walnut Ave</v>
      </c>
      <c r="L36" t="s">
        <v>832</v>
      </c>
      <c r="M36">
        <f>VLOOKUP(L36,$B$2:$F$450,4)</f>
        <v>42.185766999999998</v>
      </c>
      <c r="N36">
        <f>VLOOKUP(L36,$B$2:$F484,5)</f>
        <v>-71.205074999999994</v>
      </c>
      <c r="O36" t="s">
        <v>8</v>
      </c>
      <c r="P36" t="s">
        <v>174</v>
      </c>
      <c r="Q36">
        <v>42.185766999999998</v>
      </c>
      <c r="R36">
        <v>-71.205074999999994</v>
      </c>
    </row>
    <row r="37" spans="2:18" x14ac:dyDescent="0.25">
      <c r="B37" t="s">
        <v>451</v>
      </c>
      <c r="C37" t="s">
        <v>399</v>
      </c>
      <c r="D37" t="s">
        <v>400</v>
      </c>
      <c r="E37">
        <v>42.287539000000002</v>
      </c>
      <c r="F37">
        <v>-71.090210999999996</v>
      </c>
      <c r="H37">
        <v>36</v>
      </c>
      <c r="I37" t="s">
        <v>22</v>
      </c>
      <c r="J37" t="str">
        <f>VLOOKUP(L37,$B$2:$F$450,1)</f>
        <v>108 Seaver St</v>
      </c>
      <c r="L37" t="s">
        <v>447</v>
      </c>
      <c r="M37">
        <f>VLOOKUP(L37,$B$2:$F$450,4)</f>
        <v>42.310402000000003</v>
      </c>
      <c r="N37">
        <f>VLOOKUP(L37,$B$2:$F485,5)</f>
        <v>-71.092124999999996</v>
      </c>
      <c r="O37" t="s">
        <v>8</v>
      </c>
      <c r="P37" t="s">
        <v>54</v>
      </c>
      <c r="Q37">
        <v>42.310402000000003</v>
      </c>
      <c r="R37">
        <v>-71.092124999999996</v>
      </c>
    </row>
    <row r="38" spans="2:18" x14ac:dyDescent="0.25">
      <c r="B38" t="s">
        <v>451</v>
      </c>
      <c r="C38" t="s">
        <v>452</v>
      </c>
      <c r="D38" t="s">
        <v>453</v>
      </c>
      <c r="E38">
        <v>42.232334000000002</v>
      </c>
      <c r="F38">
        <v>-71.112585999999993</v>
      </c>
      <c r="H38">
        <v>37</v>
      </c>
      <c r="I38" t="s">
        <v>225</v>
      </c>
      <c r="J38" t="str">
        <f>VLOOKUP(L38,$B$2:$F$450,1)</f>
        <v>471 Warren Ave</v>
      </c>
      <c r="K38">
        <v>1</v>
      </c>
      <c r="L38" t="s">
        <v>1007</v>
      </c>
      <c r="M38">
        <f>VLOOKUP(L38,$B$2:$F$450,4)</f>
        <v>42.076084999999999</v>
      </c>
      <c r="N38">
        <f>VLOOKUP(L38,$B$2:$F486,5)</f>
        <v>-71.021929999999998</v>
      </c>
      <c r="O38" t="s">
        <v>8</v>
      </c>
      <c r="P38" t="s">
        <v>226</v>
      </c>
      <c r="Q38">
        <v>42.076084999999999</v>
      </c>
      <c r="R38">
        <v>-71.021929999999998</v>
      </c>
    </row>
    <row r="39" spans="2:18" x14ac:dyDescent="0.25">
      <c r="B39" t="s">
        <v>454</v>
      </c>
      <c r="C39" t="s">
        <v>455</v>
      </c>
      <c r="D39" t="s">
        <v>410</v>
      </c>
      <c r="E39">
        <v>42.282642000000003</v>
      </c>
      <c r="F39">
        <v>-71.420997999999997</v>
      </c>
      <c r="H39">
        <v>38</v>
      </c>
      <c r="I39" t="s">
        <v>16</v>
      </c>
      <c r="J39" t="str">
        <f>VLOOKUP(L39,$B$2:$F$450,1)</f>
        <v>40 Green St</v>
      </c>
      <c r="L39" t="s">
        <v>807</v>
      </c>
      <c r="M39">
        <f>VLOOKUP(L39,$B$2:$F$450,4)</f>
        <v>42.466824000000003</v>
      </c>
      <c r="N39">
        <f>VLOOKUP(L39,$B$2:$F487,5)</f>
        <v>-70.939269999999993</v>
      </c>
      <c r="O39" t="s">
        <v>8</v>
      </c>
      <c r="P39" t="s">
        <v>17</v>
      </c>
      <c r="Q39">
        <v>42.466824000000003</v>
      </c>
      <c r="R39">
        <v>-70.939269999999993</v>
      </c>
    </row>
    <row r="40" spans="2:18" x14ac:dyDescent="0.25">
      <c r="B40" t="s">
        <v>454</v>
      </c>
      <c r="C40" t="s">
        <v>409</v>
      </c>
      <c r="D40" t="s">
        <v>410</v>
      </c>
      <c r="E40">
        <v>42.282642000000003</v>
      </c>
      <c r="F40">
        <v>-71.420997999999997</v>
      </c>
      <c r="H40">
        <v>39</v>
      </c>
      <c r="I40" t="s">
        <v>22</v>
      </c>
      <c r="J40" t="str">
        <f>VLOOKUP(L40,$B$2:$F$450,1)</f>
        <v>455 Adams St</v>
      </c>
      <c r="L40" t="s">
        <v>284</v>
      </c>
      <c r="M40">
        <f>VLOOKUP(L40,$B$2:$F$450,4)</f>
        <v>42.180563999999997</v>
      </c>
      <c r="N40">
        <f>VLOOKUP(L40,$B$2:$F488,5)</f>
        <v>-71.484116</v>
      </c>
      <c r="O40" t="s">
        <v>8</v>
      </c>
      <c r="P40" t="s">
        <v>58</v>
      </c>
      <c r="Q40">
        <v>42.180563999999997</v>
      </c>
      <c r="R40">
        <v>-71.484116</v>
      </c>
    </row>
    <row r="41" spans="2:18" x14ac:dyDescent="0.25">
      <c r="B41" t="s">
        <v>57</v>
      </c>
      <c r="C41" t="s">
        <v>448</v>
      </c>
      <c r="D41" t="s">
        <v>456</v>
      </c>
      <c r="E41">
        <v>42.300646</v>
      </c>
      <c r="F41">
        <v>-71.061243000000005</v>
      </c>
      <c r="H41">
        <v>40</v>
      </c>
      <c r="I41" t="s">
        <v>37</v>
      </c>
      <c r="J41" t="str">
        <f>VLOOKUP(L41,$B$2:$F$450,1)</f>
        <v>131 Morton St</v>
      </c>
      <c r="L41" t="s">
        <v>538</v>
      </c>
      <c r="M41">
        <f>VLOOKUP(L41,$B$2:$F$450,4)</f>
        <v>42.120199</v>
      </c>
      <c r="N41">
        <f>VLOOKUP(L41,$B$2:$F489,5)</f>
        <v>-71.068595999999999</v>
      </c>
      <c r="O41" t="s">
        <v>8</v>
      </c>
      <c r="P41" t="s">
        <v>38</v>
      </c>
      <c r="Q41">
        <v>42.120199</v>
      </c>
      <c r="R41">
        <v>-71.068595999999999</v>
      </c>
    </row>
    <row r="42" spans="2:18" x14ac:dyDescent="0.25">
      <c r="B42" t="s">
        <v>57</v>
      </c>
      <c r="C42" t="s">
        <v>457</v>
      </c>
      <c r="D42" t="s">
        <v>458</v>
      </c>
      <c r="E42">
        <v>42.342444999999998</v>
      </c>
      <c r="F42">
        <v>-71.119050000000001</v>
      </c>
      <c r="H42">
        <v>41</v>
      </c>
      <c r="I42" t="s">
        <v>69</v>
      </c>
      <c r="J42" t="str">
        <f>VLOOKUP(L42,$B$2:$F$450,1)</f>
        <v>110 Summer St</v>
      </c>
      <c r="L42" t="s">
        <v>482</v>
      </c>
      <c r="M42">
        <f>VLOOKUP(L42,$B$2:$F$450,4)</f>
        <v>41.638942999999998</v>
      </c>
      <c r="N42">
        <f>VLOOKUP(L42,$B$2:$F490,5)</f>
        <v>-70.931731999999997</v>
      </c>
      <c r="O42" t="s">
        <v>8</v>
      </c>
      <c r="P42" t="s">
        <v>70</v>
      </c>
      <c r="Q42">
        <v>41.638942999999998</v>
      </c>
      <c r="R42">
        <v>-70.931731999999997</v>
      </c>
    </row>
    <row r="43" spans="2:18" x14ac:dyDescent="0.25">
      <c r="B43" t="s">
        <v>57</v>
      </c>
      <c r="C43" t="s">
        <v>445</v>
      </c>
      <c r="D43" t="s">
        <v>446</v>
      </c>
      <c r="E43">
        <v>42.367319999999999</v>
      </c>
      <c r="F43">
        <v>-71.078175999999999</v>
      </c>
      <c r="H43">
        <v>42</v>
      </c>
      <c r="I43" t="s">
        <v>19</v>
      </c>
      <c r="J43" t="str">
        <f>VLOOKUP(L43,$B$2:$F$450,1)</f>
        <v>199 Warren Ave</v>
      </c>
      <c r="L43" t="s">
        <v>651</v>
      </c>
      <c r="M43">
        <f>VLOOKUP(L43,$B$2:$F$450,4)</f>
        <v>42.082011999999999</v>
      </c>
      <c r="N43">
        <f>VLOOKUP(L43,$B$2:$F491,5)</f>
        <v>-71.022998000000001</v>
      </c>
      <c r="O43" t="s">
        <v>8</v>
      </c>
      <c r="P43" t="s">
        <v>20</v>
      </c>
      <c r="Q43">
        <v>42.082011999999999</v>
      </c>
      <c r="R43">
        <v>-71.022998000000001</v>
      </c>
    </row>
    <row r="44" spans="2:18" x14ac:dyDescent="0.25">
      <c r="B44" t="s">
        <v>57</v>
      </c>
      <c r="C44" t="s">
        <v>390</v>
      </c>
      <c r="D44" t="s">
        <v>459</v>
      </c>
      <c r="E44">
        <v>42.356321999999999</v>
      </c>
      <c r="F44">
        <v>-71.069453999999993</v>
      </c>
      <c r="H44">
        <v>43</v>
      </c>
      <c r="I44" t="s">
        <v>106</v>
      </c>
      <c r="J44" t="str">
        <f>VLOOKUP(L44,$B$2:$F$450,1)</f>
        <v>149 Purchase St</v>
      </c>
      <c r="L44" t="s">
        <v>592</v>
      </c>
      <c r="M44">
        <f>VLOOKUP(L44,$B$2:$F$450,4)</f>
        <v>41.703811000000002</v>
      </c>
      <c r="N44">
        <f>VLOOKUP(L44,$B$2:$F492,5)</f>
        <v>-71.153743000000006</v>
      </c>
      <c r="O44" t="s">
        <v>8</v>
      </c>
      <c r="P44" t="s">
        <v>128</v>
      </c>
      <c r="Q44">
        <v>41.703811000000002</v>
      </c>
      <c r="R44">
        <v>-71.153743000000006</v>
      </c>
    </row>
    <row r="45" spans="2:18" x14ac:dyDescent="0.25">
      <c r="B45" t="s">
        <v>460</v>
      </c>
      <c r="C45" t="s">
        <v>390</v>
      </c>
      <c r="D45" t="s">
        <v>461</v>
      </c>
      <c r="E45">
        <v>42.350774999999999</v>
      </c>
      <c r="F45">
        <v>-71.066861000000003</v>
      </c>
      <c r="H45">
        <v>44</v>
      </c>
      <c r="I45" t="s">
        <v>172</v>
      </c>
      <c r="J45" t="str">
        <f>VLOOKUP(L45,$B$2:$F$450,1)</f>
        <v>35 Common St</v>
      </c>
      <c r="L45" t="s">
        <v>782</v>
      </c>
      <c r="M45">
        <f>VLOOKUP(L45,$B$2:$F$450,4)</f>
        <v>42.708505000000002</v>
      </c>
      <c r="N45">
        <f>VLOOKUP(L45,$B$2:$F493,5)</f>
        <v>-71.154501999999994</v>
      </c>
      <c r="O45" t="s">
        <v>8</v>
      </c>
      <c r="P45" t="s">
        <v>259</v>
      </c>
      <c r="Q45">
        <v>42.708505000000002</v>
      </c>
      <c r="R45">
        <v>-71.154501999999994</v>
      </c>
    </row>
    <row r="46" spans="2:18" x14ac:dyDescent="0.25">
      <c r="B46" t="s">
        <v>462</v>
      </c>
      <c r="C46" t="s">
        <v>463</v>
      </c>
      <c r="D46" t="s">
        <v>464</v>
      </c>
      <c r="E46">
        <v>42.475223999999997</v>
      </c>
      <c r="F46">
        <v>-71.099830999999995</v>
      </c>
      <c r="H46">
        <v>45</v>
      </c>
      <c r="I46" t="s">
        <v>74</v>
      </c>
      <c r="J46" t="str">
        <f>VLOOKUP(L46,$B$2:$F$450,1)</f>
        <v>345 Old Colony Ave</v>
      </c>
      <c r="L46" t="s">
        <v>781</v>
      </c>
      <c r="M46">
        <f>VLOOKUP(L46,$B$2:$F$450,4)</f>
        <v>42.328743000000003</v>
      </c>
      <c r="N46">
        <f>VLOOKUP(L46,$B$2:$F494,5)</f>
        <v>-71.052940000000007</v>
      </c>
      <c r="O46" t="s">
        <v>8</v>
      </c>
      <c r="P46" t="s">
        <v>68</v>
      </c>
      <c r="Q46">
        <v>42.328743000000003</v>
      </c>
      <c r="R46">
        <v>-71.052940000000007</v>
      </c>
    </row>
    <row r="47" spans="2:18" x14ac:dyDescent="0.25">
      <c r="B47" t="s">
        <v>465</v>
      </c>
      <c r="C47" t="s">
        <v>466</v>
      </c>
      <c r="D47" t="s">
        <v>467</v>
      </c>
      <c r="E47">
        <v>42.334454000000001</v>
      </c>
      <c r="F47">
        <v>-71.193875000000006</v>
      </c>
      <c r="H47">
        <v>46</v>
      </c>
      <c r="I47" t="s">
        <v>285</v>
      </c>
      <c r="J47" t="str">
        <f>VLOOKUP(L47,$B$2:$F$450,1)</f>
        <v>455 Plymouth St</v>
      </c>
      <c r="L47" t="s">
        <v>837</v>
      </c>
      <c r="M47">
        <f>VLOOKUP(L47,$B$2:$F$450,4)</f>
        <v>42.116233999999999</v>
      </c>
      <c r="N47">
        <f>VLOOKUP(L47,$B$2:$F495,5)</f>
        <v>-70.936446000000004</v>
      </c>
      <c r="O47" t="s">
        <v>8</v>
      </c>
      <c r="P47" t="s">
        <v>286</v>
      </c>
      <c r="Q47">
        <v>42.116233999999999</v>
      </c>
      <c r="R47">
        <v>-70.936446000000004</v>
      </c>
    </row>
    <row r="48" spans="2:18" x14ac:dyDescent="0.25">
      <c r="B48" t="s">
        <v>468</v>
      </c>
      <c r="C48" t="s">
        <v>445</v>
      </c>
      <c r="D48" t="s">
        <v>469</v>
      </c>
      <c r="E48">
        <v>42.367367000000002</v>
      </c>
      <c r="F48">
        <v>-71.105170999999999</v>
      </c>
      <c r="H48">
        <v>47</v>
      </c>
      <c r="I48" t="s">
        <v>22</v>
      </c>
      <c r="J48" t="str">
        <f>VLOOKUP(L48,$B$2:$F$450,1)</f>
        <v>1363 Dorchester Ave</v>
      </c>
      <c r="L48" t="s">
        <v>105</v>
      </c>
      <c r="M48">
        <f>VLOOKUP(L48,$B$2:$F$450,4)</f>
        <v>42.304062000000002</v>
      </c>
      <c r="N48">
        <f>VLOOKUP(L48,$B$2:$F496,5)</f>
        <v>-71.059287999999995</v>
      </c>
      <c r="O48" t="s">
        <v>8</v>
      </c>
      <c r="P48" t="s">
        <v>58</v>
      </c>
      <c r="Q48">
        <v>42.304062000000002</v>
      </c>
      <c r="R48">
        <v>-71.059287999999995</v>
      </c>
    </row>
    <row r="49" spans="2:18" x14ac:dyDescent="0.25">
      <c r="B49" t="s">
        <v>468</v>
      </c>
      <c r="C49" t="s">
        <v>445</v>
      </c>
      <c r="D49" t="s">
        <v>469</v>
      </c>
      <c r="E49">
        <v>42.367367000000002</v>
      </c>
      <c r="F49">
        <v>-71.105170999999999</v>
      </c>
      <c r="H49">
        <v>48</v>
      </c>
      <c r="I49" t="s">
        <v>16</v>
      </c>
      <c r="J49" t="str">
        <f>VLOOKUP(L49,$B$2:$F$450,1)</f>
        <v>74 S Common St</v>
      </c>
      <c r="L49" t="s">
        <v>1017</v>
      </c>
      <c r="M49">
        <f>VLOOKUP(L49,$B$2:$F$450,4)</f>
        <v>42.462795</v>
      </c>
      <c r="N49">
        <f>VLOOKUP(L49,$B$2:$F497,5)</f>
        <v>-70.956276000000003</v>
      </c>
      <c r="O49" t="s">
        <v>8</v>
      </c>
      <c r="P49" t="s">
        <v>17</v>
      </c>
      <c r="Q49">
        <v>42.462795</v>
      </c>
      <c r="R49">
        <v>-70.956276000000003</v>
      </c>
    </row>
    <row r="50" spans="2:18" x14ac:dyDescent="0.25">
      <c r="B50" t="s">
        <v>468</v>
      </c>
      <c r="C50" t="s">
        <v>445</v>
      </c>
      <c r="D50" t="s">
        <v>469</v>
      </c>
      <c r="E50">
        <v>42.367367000000002</v>
      </c>
      <c r="F50">
        <v>-71.105170999999999</v>
      </c>
      <c r="H50">
        <v>49</v>
      </c>
      <c r="I50" t="s">
        <v>11</v>
      </c>
      <c r="J50" t="str">
        <f>VLOOKUP(L50,$B$2:$F$450,1)</f>
        <v>100 Temple St</v>
      </c>
      <c r="L50" t="s">
        <v>428</v>
      </c>
      <c r="M50">
        <f>VLOOKUP(L50,$B$2:$F$450,4)</f>
        <v>42.395705999999997</v>
      </c>
      <c r="N50">
        <f>VLOOKUP(L50,$B$2:$F498,5)</f>
        <v>-71.090187</v>
      </c>
      <c r="O50" t="s">
        <v>8</v>
      </c>
      <c r="P50" t="s">
        <v>39</v>
      </c>
      <c r="Q50">
        <v>42.395705999999997</v>
      </c>
      <c r="R50">
        <v>-71.090187</v>
      </c>
    </row>
    <row r="51" spans="2:18" x14ac:dyDescent="0.25">
      <c r="B51" t="s">
        <v>470</v>
      </c>
      <c r="C51" t="s">
        <v>471</v>
      </c>
      <c r="D51" t="s">
        <v>472</v>
      </c>
      <c r="E51">
        <v>41.945928000000002</v>
      </c>
      <c r="F51">
        <v>-71.284063000000003</v>
      </c>
      <c r="H51">
        <v>50</v>
      </c>
      <c r="I51" t="s">
        <v>102</v>
      </c>
      <c r="J51" t="str">
        <f>VLOOKUP(L51,$B$2:$F$450,1)</f>
        <v>1990 Columbus Ave</v>
      </c>
      <c r="L51" t="s">
        <v>652</v>
      </c>
      <c r="M51">
        <f>VLOOKUP(L51,$B$2:$F$450,4)</f>
        <v>42.315491000000002</v>
      </c>
      <c r="N51">
        <f>VLOOKUP(L51,$B$2:$F499,5)</f>
        <v>-71.097115000000002</v>
      </c>
      <c r="O51" t="s">
        <v>8</v>
      </c>
      <c r="P51" t="s">
        <v>174</v>
      </c>
      <c r="Q51">
        <v>42.315491000000002</v>
      </c>
      <c r="R51">
        <v>-71.097115000000002</v>
      </c>
    </row>
    <row r="52" spans="2:18" x14ac:dyDescent="0.25">
      <c r="B52" t="s">
        <v>67</v>
      </c>
      <c r="C52" t="s">
        <v>448</v>
      </c>
      <c r="D52" t="s">
        <v>473</v>
      </c>
      <c r="E52">
        <v>42.315865000000002</v>
      </c>
      <c r="F52">
        <v>-71.077575999999993</v>
      </c>
      <c r="H52">
        <v>51</v>
      </c>
      <c r="I52" t="s">
        <v>22</v>
      </c>
      <c r="J52" t="str">
        <f>VLOOKUP(L52,$B$2:$F$450,1)</f>
        <v>330 Bowdoin St</v>
      </c>
      <c r="L52" t="s">
        <v>771</v>
      </c>
      <c r="M52">
        <f>VLOOKUP(L52,$B$2:$F$450,4)</f>
        <v>42.373789000000002</v>
      </c>
      <c r="N52">
        <f>VLOOKUP(L52,$B$2:$F500,5)</f>
        <v>-70.977830999999995</v>
      </c>
      <c r="O52" t="s">
        <v>8</v>
      </c>
      <c r="P52" t="s">
        <v>58</v>
      </c>
      <c r="Q52">
        <v>42.373789000000002</v>
      </c>
      <c r="R52">
        <v>-70.977830999999995</v>
      </c>
    </row>
    <row r="53" spans="2:18" x14ac:dyDescent="0.25">
      <c r="B53" t="s">
        <v>474</v>
      </c>
      <c r="C53" t="s">
        <v>384</v>
      </c>
      <c r="D53" t="s">
        <v>385</v>
      </c>
      <c r="E53">
        <v>42.23386</v>
      </c>
      <c r="F53">
        <v>-71.027282999999997</v>
      </c>
      <c r="H53">
        <v>52</v>
      </c>
      <c r="I53" t="s">
        <v>13</v>
      </c>
      <c r="J53" t="str">
        <f>VLOOKUP(L53,$B$2:$F$450,1)</f>
        <v>351 Boylston St</v>
      </c>
      <c r="L53" t="s">
        <v>264</v>
      </c>
      <c r="M53">
        <f>VLOOKUP(L53,$B$2:$F$450,4)</f>
        <v>42.351903999999998</v>
      </c>
      <c r="N53">
        <f>VLOOKUP(L53,$B$2:$F501,5)</f>
        <v>-71.070894999999993</v>
      </c>
      <c r="O53" t="s">
        <v>8</v>
      </c>
      <c r="P53" t="s">
        <v>195</v>
      </c>
      <c r="Q53">
        <v>42.351903999999998</v>
      </c>
      <c r="R53">
        <v>-71.070894999999993</v>
      </c>
    </row>
    <row r="54" spans="2:18" x14ac:dyDescent="0.25">
      <c r="B54" t="s">
        <v>474</v>
      </c>
      <c r="C54" t="s">
        <v>475</v>
      </c>
      <c r="D54" t="s">
        <v>476</v>
      </c>
      <c r="E54">
        <v>42.300517999999997</v>
      </c>
      <c r="F54">
        <v>-71.149671999999995</v>
      </c>
      <c r="H54">
        <v>53</v>
      </c>
      <c r="I54" t="s">
        <v>65</v>
      </c>
      <c r="J54" t="str">
        <f>VLOOKUP(L54,$B$2:$F$450,1)</f>
        <v>208 S Main St</v>
      </c>
      <c r="L54" t="s">
        <v>681</v>
      </c>
      <c r="M54">
        <f>VLOOKUP(L54,$B$2:$F$450,4)</f>
        <v>41.935808999999999</v>
      </c>
      <c r="N54">
        <f>VLOOKUP(L54,$B$2:$F502,5)</f>
        <v>-71.284775999999994</v>
      </c>
      <c r="O54" t="s">
        <v>8</v>
      </c>
      <c r="P54" t="s">
        <v>66</v>
      </c>
      <c r="Q54">
        <v>41.935808999999999</v>
      </c>
      <c r="R54">
        <v>-71.284775999999994</v>
      </c>
    </row>
    <row r="55" spans="2:18" x14ac:dyDescent="0.25">
      <c r="B55" t="s">
        <v>474</v>
      </c>
      <c r="C55" t="s">
        <v>477</v>
      </c>
      <c r="D55" t="s">
        <v>478</v>
      </c>
      <c r="E55">
        <v>42.321116000000004</v>
      </c>
      <c r="F55">
        <v>-71.202618999999999</v>
      </c>
      <c r="H55">
        <v>54</v>
      </c>
      <c r="I55" t="s">
        <v>300</v>
      </c>
      <c r="J55" t="str">
        <f>VLOOKUP(L55,$B$2:$F$450,1)</f>
        <v>50 Essex St</v>
      </c>
      <c r="L55" t="s">
        <v>862</v>
      </c>
      <c r="M55">
        <f>VLOOKUP(L55,$B$2:$F$450,4)</f>
        <v>42.448794999999997</v>
      </c>
      <c r="N55">
        <f>VLOOKUP(L55,$B$2:$F503,5)</f>
        <v>-71.012107</v>
      </c>
      <c r="O55" t="s">
        <v>8</v>
      </c>
      <c r="P55" t="s">
        <v>301</v>
      </c>
      <c r="Q55">
        <v>42.448794999999997</v>
      </c>
      <c r="R55">
        <v>-71.012107</v>
      </c>
    </row>
    <row r="56" spans="2:18" x14ac:dyDescent="0.25">
      <c r="B56" t="s">
        <v>479</v>
      </c>
      <c r="C56" t="s">
        <v>480</v>
      </c>
      <c r="D56" t="s">
        <v>481</v>
      </c>
      <c r="E56">
        <v>42.389659000000002</v>
      </c>
      <c r="F56">
        <v>-71.223894000000001</v>
      </c>
      <c r="H56">
        <v>55</v>
      </c>
      <c r="I56" t="s">
        <v>16</v>
      </c>
      <c r="J56" t="str">
        <f>VLOOKUP(L56,$B$2:$F$450,1)</f>
        <v>65 Munroe St</v>
      </c>
      <c r="L56" t="s">
        <v>919</v>
      </c>
      <c r="M56">
        <f>VLOOKUP(L56,$B$2:$F$450,4)</f>
        <v>42.462918999999999</v>
      </c>
      <c r="N56">
        <f>VLOOKUP(L56,$B$2:$F504,5)</f>
        <v>-71.237617</v>
      </c>
      <c r="O56" t="s">
        <v>8</v>
      </c>
      <c r="P56" t="s">
        <v>40</v>
      </c>
      <c r="Q56">
        <v>42.462918999999999</v>
      </c>
      <c r="R56">
        <v>-71.237617</v>
      </c>
    </row>
    <row r="57" spans="2:18" x14ac:dyDescent="0.25">
      <c r="B57" t="s">
        <v>482</v>
      </c>
      <c r="C57" t="s">
        <v>483</v>
      </c>
      <c r="D57" t="s">
        <v>484</v>
      </c>
      <c r="E57">
        <v>41.638942999999998</v>
      </c>
      <c r="F57">
        <v>-70.931731999999997</v>
      </c>
      <c r="H57">
        <v>56</v>
      </c>
      <c r="I57" t="s">
        <v>266</v>
      </c>
      <c r="J57" t="str">
        <f>VLOOKUP(L57,$B$2:$F$450,1)</f>
        <v>353 Great Rd</v>
      </c>
      <c r="L57" t="s">
        <v>265</v>
      </c>
      <c r="M57">
        <f>VLOOKUP(L57,$B$2:$F$450,4)</f>
        <v>42.436436</v>
      </c>
      <c r="N57">
        <f>VLOOKUP(L57,$B$2:$F505,5)</f>
        <v>-71.502280999999996</v>
      </c>
      <c r="O57" t="s">
        <v>8</v>
      </c>
      <c r="P57" t="s">
        <v>267</v>
      </c>
      <c r="Q57">
        <v>42.436436</v>
      </c>
      <c r="R57">
        <v>-71.502280999999996</v>
      </c>
    </row>
    <row r="58" spans="2:18" x14ac:dyDescent="0.25">
      <c r="B58" t="s">
        <v>485</v>
      </c>
      <c r="C58" t="s">
        <v>390</v>
      </c>
      <c r="D58" t="s">
        <v>437</v>
      </c>
      <c r="E58">
        <v>42.344102999999997</v>
      </c>
      <c r="F58">
        <v>-71.065905999999998</v>
      </c>
      <c r="H58">
        <v>57</v>
      </c>
      <c r="I58" t="s">
        <v>190</v>
      </c>
      <c r="J58" t="str">
        <f>VLOOKUP(L58,$B$2:$F$450,1)</f>
        <v>2112 County St</v>
      </c>
      <c r="L58" t="s">
        <v>684</v>
      </c>
      <c r="M58">
        <f>VLOOKUP(L58,$B$2:$F$450,4)</f>
        <v>41.761302000000001</v>
      </c>
      <c r="N58">
        <f>VLOOKUP(L58,$B$2:$F506,5)</f>
        <v>-71.138990000000007</v>
      </c>
      <c r="O58" t="s">
        <v>8</v>
      </c>
      <c r="P58" t="s">
        <v>191</v>
      </c>
      <c r="Q58">
        <v>41.761302000000001</v>
      </c>
      <c r="R58">
        <v>-71.138990000000007</v>
      </c>
    </row>
    <row r="59" spans="2:18" x14ac:dyDescent="0.25">
      <c r="B59" t="s">
        <v>486</v>
      </c>
      <c r="C59" t="s">
        <v>419</v>
      </c>
      <c r="D59" t="s">
        <v>420</v>
      </c>
      <c r="E59">
        <v>41.669612999999998</v>
      </c>
      <c r="F59">
        <v>-70.301970999999995</v>
      </c>
      <c r="H59">
        <v>58</v>
      </c>
      <c r="I59" t="s">
        <v>188</v>
      </c>
      <c r="J59" t="str">
        <f>VLOOKUP(L59,$B$2:$F$450,1)</f>
        <v>211 Bridge St</v>
      </c>
      <c r="L59" t="s">
        <v>683</v>
      </c>
      <c r="M59">
        <f>VLOOKUP(L59,$B$2:$F$450,4)</f>
        <v>42.523913999999998</v>
      </c>
      <c r="N59">
        <f>VLOOKUP(L59,$B$2:$F507,5)</f>
        <v>-70.894858999999997</v>
      </c>
      <c r="O59" t="s">
        <v>8</v>
      </c>
      <c r="P59" t="s">
        <v>189</v>
      </c>
      <c r="Q59">
        <v>42.523913999999998</v>
      </c>
      <c r="R59">
        <v>-70.894858999999997</v>
      </c>
    </row>
    <row r="60" spans="2:18" x14ac:dyDescent="0.25">
      <c r="B60" t="s">
        <v>73</v>
      </c>
      <c r="C60" t="s">
        <v>390</v>
      </c>
      <c r="D60" t="s">
        <v>487</v>
      </c>
      <c r="E60">
        <v>42.337448000000002</v>
      </c>
      <c r="F60">
        <v>-71.054141000000001</v>
      </c>
      <c r="H60">
        <v>59</v>
      </c>
      <c r="I60" t="s">
        <v>175</v>
      </c>
      <c r="J60" t="str">
        <f>VLOOKUP(L60,$B$2:$F$450,1)</f>
        <v>2 Hamilton St</v>
      </c>
      <c r="L60" t="s">
        <v>655</v>
      </c>
      <c r="M60">
        <f>VLOOKUP(L60,$B$2:$F$450,4)</f>
        <v>41.909106999999999</v>
      </c>
      <c r="N60">
        <f>VLOOKUP(L60,$B$2:$F508,5)</f>
        <v>-71.094759999999994</v>
      </c>
      <c r="O60" t="s">
        <v>8</v>
      </c>
      <c r="P60" t="s">
        <v>176</v>
      </c>
      <c r="Q60">
        <v>41.909106999999999</v>
      </c>
      <c r="R60">
        <v>-71.094759999999994</v>
      </c>
    </row>
    <row r="61" spans="2:18" x14ac:dyDescent="0.25">
      <c r="B61" t="s">
        <v>488</v>
      </c>
      <c r="C61" t="s">
        <v>489</v>
      </c>
      <c r="D61" t="s">
        <v>490</v>
      </c>
      <c r="E61">
        <v>42.21857</v>
      </c>
      <c r="F61">
        <v>-70.927222999999998</v>
      </c>
      <c r="H61">
        <v>60</v>
      </c>
      <c r="I61" t="s">
        <v>106</v>
      </c>
      <c r="J61" t="str">
        <f>VLOOKUP(L61,$B$2:$F$450,1)</f>
        <v>1367 Pleasant St</v>
      </c>
      <c r="L61" t="s">
        <v>558</v>
      </c>
      <c r="M61">
        <f>VLOOKUP(L61,$B$2:$F$450,4)</f>
        <v>41.690981000000001</v>
      </c>
      <c r="N61">
        <f>VLOOKUP(L61,$B$2:$F509,5)</f>
        <v>-71.134691000000004</v>
      </c>
      <c r="O61" t="s">
        <v>8</v>
      </c>
      <c r="P61" t="s">
        <v>107</v>
      </c>
      <c r="Q61">
        <v>41.690981000000001</v>
      </c>
      <c r="R61">
        <v>-71.134691000000004</v>
      </c>
    </row>
    <row r="62" spans="2:18" x14ac:dyDescent="0.25">
      <c r="B62" t="s">
        <v>491</v>
      </c>
      <c r="C62" t="s">
        <v>492</v>
      </c>
      <c r="D62" t="s">
        <v>493</v>
      </c>
      <c r="E62">
        <v>42.428448000000003</v>
      </c>
      <c r="F62">
        <v>-71.450835999999995</v>
      </c>
      <c r="H62">
        <v>61</v>
      </c>
      <c r="I62" t="s">
        <v>157</v>
      </c>
      <c r="J62" t="str">
        <f>VLOOKUP(L62,$B$2:$F$450,1)</f>
        <v>17 Chestnut St</v>
      </c>
      <c r="L62" t="s">
        <v>630</v>
      </c>
      <c r="M62">
        <f>VLOOKUP(L62,$B$2:$F$450,4)</f>
        <v>42.525385</v>
      </c>
      <c r="N62">
        <f>VLOOKUP(L62,$B$2:$F510,5)</f>
        <v>-70.928955999999999</v>
      </c>
      <c r="O62" t="s">
        <v>8</v>
      </c>
      <c r="P62" t="s">
        <v>158</v>
      </c>
      <c r="Q62">
        <v>42.525385</v>
      </c>
      <c r="R62">
        <v>-70.928955999999999</v>
      </c>
    </row>
    <row r="63" spans="2:18" x14ac:dyDescent="0.25">
      <c r="B63" t="s">
        <v>494</v>
      </c>
      <c r="C63" t="s">
        <v>448</v>
      </c>
      <c r="D63" t="s">
        <v>449</v>
      </c>
      <c r="E63">
        <v>42.296799</v>
      </c>
      <c r="F63">
        <v>-71.082808999999997</v>
      </c>
      <c r="H63">
        <v>62</v>
      </c>
      <c r="I63" t="s">
        <v>106</v>
      </c>
      <c r="J63" t="str">
        <f>VLOOKUP(L63,$B$2:$F$450,1)</f>
        <v>170 Pleasant St</v>
      </c>
      <c r="L63" t="s">
        <v>635</v>
      </c>
      <c r="M63">
        <f>VLOOKUP(L63,$B$2:$F$450,4)</f>
        <v>41.699891000000001</v>
      </c>
      <c r="N63">
        <f>VLOOKUP(L63,$B$2:$F511,5)</f>
        <v>-71.152286000000004</v>
      </c>
      <c r="O63" t="s">
        <v>8</v>
      </c>
      <c r="P63" t="s">
        <v>160</v>
      </c>
      <c r="Q63">
        <v>41.699891000000001</v>
      </c>
      <c r="R63">
        <v>-71.152286000000004</v>
      </c>
    </row>
    <row r="64" spans="2:18" x14ac:dyDescent="0.25">
      <c r="B64" t="s">
        <v>494</v>
      </c>
      <c r="C64" t="s">
        <v>384</v>
      </c>
      <c r="D64" t="s">
        <v>385</v>
      </c>
      <c r="E64">
        <v>42.252367</v>
      </c>
      <c r="F64">
        <v>-70.965033000000005</v>
      </c>
      <c r="H64">
        <v>63</v>
      </c>
      <c r="I64" t="s">
        <v>13</v>
      </c>
      <c r="J64" t="str">
        <f>VLOOKUP(L64,$B$2:$F$450,1)</f>
        <v>1 Michelangelo St</v>
      </c>
      <c r="L64" t="s">
        <v>15</v>
      </c>
      <c r="M64">
        <f>VLOOKUP(L64,$B$2:$F$450,4)</f>
        <v>42.367131000000001</v>
      </c>
      <c r="N64">
        <f>VLOOKUP(L64,$B$2:$F512,5)</f>
        <v>-71.054854000000006</v>
      </c>
      <c r="O64" t="s">
        <v>8</v>
      </c>
      <c r="P64" t="s">
        <v>14</v>
      </c>
      <c r="Q64">
        <v>42.367131000000001</v>
      </c>
      <c r="R64">
        <v>-71.054854000000006</v>
      </c>
    </row>
    <row r="65" spans="2:18" x14ac:dyDescent="0.25">
      <c r="B65" t="s">
        <v>495</v>
      </c>
      <c r="C65" t="s">
        <v>496</v>
      </c>
      <c r="D65" t="s">
        <v>497</v>
      </c>
      <c r="E65">
        <v>42.245275999999997</v>
      </c>
      <c r="F65">
        <v>-70.954306000000003</v>
      </c>
      <c r="H65">
        <v>64</v>
      </c>
      <c r="I65" t="s">
        <v>52</v>
      </c>
      <c r="J65" t="str">
        <f>VLOOKUP(L65,$B$2:$F$450,1)</f>
        <v>146 Hampshire St</v>
      </c>
      <c r="L65" t="s">
        <v>589</v>
      </c>
      <c r="M65">
        <f>VLOOKUP(L65,$B$2:$F$450,4)</f>
        <v>42.370953</v>
      </c>
      <c r="N65">
        <f>VLOOKUP(L65,$B$2:$F513,5)</f>
        <v>-71.097785999999999</v>
      </c>
      <c r="O65" t="s">
        <v>8</v>
      </c>
      <c r="P65" t="s">
        <v>64</v>
      </c>
      <c r="Q65">
        <v>42.370953</v>
      </c>
      <c r="R65">
        <v>-71.097785999999999</v>
      </c>
    </row>
    <row r="66" spans="2:18" x14ac:dyDescent="0.25">
      <c r="B66" t="s">
        <v>498</v>
      </c>
      <c r="C66" t="s">
        <v>499</v>
      </c>
      <c r="D66" t="s">
        <v>500</v>
      </c>
      <c r="E66">
        <v>42.313803</v>
      </c>
      <c r="F66">
        <v>-71.303240000000002</v>
      </c>
      <c r="H66">
        <v>65</v>
      </c>
      <c r="I66" t="s">
        <v>69</v>
      </c>
      <c r="J66" t="str">
        <f>VLOOKUP(L66,$B$2:$F$450,1)</f>
        <v>133 School St</v>
      </c>
      <c r="L66" t="s">
        <v>546</v>
      </c>
      <c r="M66">
        <f>VLOOKUP(L66,$B$2:$F$450,4)</f>
        <v>41.632644999999997</v>
      </c>
      <c r="N66">
        <f>VLOOKUP(L66,$B$2:$F514,5)</f>
        <v>-70.929230000000004</v>
      </c>
      <c r="O66" t="s">
        <v>8</v>
      </c>
      <c r="P66" t="s">
        <v>70</v>
      </c>
      <c r="Q66">
        <v>41.632644999999997</v>
      </c>
      <c r="R66">
        <v>-70.929230000000004</v>
      </c>
    </row>
    <row r="67" spans="2:18" x14ac:dyDescent="0.25">
      <c r="B67" t="s">
        <v>494</v>
      </c>
      <c r="C67" t="s">
        <v>501</v>
      </c>
      <c r="D67" t="s">
        <v>502</v>
      </c>
      <c r="E67">
        <v>42.026043000000001</v>
      </c>
      <c r="F67">
        <v>-71.268096999999997</v>
      </c>
      <c r="H67">
        <v>66</v>
      </c>
      <c r="I67" t="s">
        <v>222</v>
      </c>
      <c r="J67" t="str">
        <f>VLOOKUP(L67,$B$2:$F$450,1)</f>
        <v>255 Main St</v>
      </c>
      <c r="L67" t="s">
        <v>723</v>
      </c>
      <c r="M67">
        <f>VLOOKUP(L67,$B$2:$F$450,4)</f>
        <v>42.346629</v>
      </c>
      <c r="N67">
        <f>VLOOKUP(L67,$B$2:$F515,5)</f>
        <v>-71.551828999999998</v>
      </c>
      <c r="O67" t="s">
        <v>8</v>
      </c>
      <c r="P67" t="s">
        <v>223</v>
      </c>
      <c r="Q67">
        <v>42.346629</v>
      </c>
      <c r="R67">
        <v>-71.551828999999998</v>
      </c>
    </row>
    <row r="68" spans="2:18" x14ac:dyDescent="0.25">
      <c r="B68" t="s">
        <v>503</v>
      </c>
      <c r="C68" t="s">
        <v>504</v>
      </c>
      <c r="D68" t="s">
        <v>505</v>
      </c>
      <c r="E68">
        <v>42.130178000000001</v>
      </c>
      <c r="F68">
        <v>-70.914737000000002</v>
      </c>
      <c r="H68">
        <v>67</v>
      </c>
      <c r="I68" t="s">
        <v>181</v>
      </c>
      <c r="J68" t="str">
        <f>VLOOKUP(L68,$B$2:$F$450,1)</f>
        <v>99 Hartford St</v>
      </c>
      <c r="L68" t="s">
        <v>359</v>
      </c>
      <c r="M68">
        <f>VLOOKUP(L68,$B$2:$F$450,4)</f>
        <v>42.293723999999997</v>
      </c>
      <c r="N68">
        <f>VLOOKUP(L68,$B$2:$F516,5)</f>
        <v>-71.058555999999996</v>
      </c>
      <c r="O68" t="s">
        <v>8</v>
      </c>
      <c r="P68" t="s">
        <v>182</v>
      </c>
      <c r="Q68">
        <v>42.293723999999997</v>
      </c>
      <c r="R68">
        <v>-71.058555999999996</v>
      </c>
    </row>
    <row r="69" spans="2:18" x14ac:dyDescent="0.25">
      <c r="B69" t="s">
        <v>506</v>
      </c>
      <c r="C69" t="s">
        <v>507</v>
      </c>
      <c r="D69" t="s">
        <v>508</v>
      </c>
      <c r="E69">
        <v>42.263767000000001</v>
      </c>
      <c r="F69">
        <v>-72.661841999999993</v>
      </c>
      <c r="H69">
        <v>68</v>
      </c>
      <c r="I69" t="s">
        <v>52</v>
      </c>
      <c r="J69" t="str">
        <f>VLOOKUP(L69,$B$2:$F$450,1)</f>
        <v>105 Spring St</v>
      </c>
      <c r="L69" t="s">
        <v>444</v>
      </c>
      <c r="M69">
        <f>VLOOKUP(L69,$B$2:$F$450,4)</f>
        <v>42.369517999999999</v>
      </c>
      <c r="N69">
        <f>VLOOKUP(L69,$B$2:$F517,5)</f>
        <v>-71.083031000000005</v>
      </c>
      <c r="O69" t="s">
        <v>8</v>
      </c>
      <c r="P69" t="s">
        <v>23</v>
      </c>
      <c r="Q69">
        <v>42.369517999999999</v>
      </c>
      <c r="R69">
        <v>-71.083031000000005</v>
      </c>
    </row>
    <row r="70" spans="2:18" x14ac:dyDescent="0.25">
      <c r="B70" t="s">
        <v>509</v>
      </c>
      <c r="C70" t="s">
        <v>492</v>
      </c>
      <c r="D70" t="s">
        <v>493</v>
      </c>
      <c r="E70">
        <v>42.430894000000002</v>
      </c>
      <c r="F70">
        <v>-71.457902000000004</v>
      </c>
      <c r="H70">
        <v>69</v>
      </c>
      <c r="I70" t="s">
        <v>65</v>
      </c>
      <c r="J70" t="str">
        <f>VLOOKUP(L70,$B$2:$F$450,1)</f>
        <v>501 Main St</v>
      </c>
      <c r="K70">
        <v>1</v>
      </c>
      <c r="L70" t="s">
        <v>1011</v>
      </c>
      <c r="M70">
        <f>VLOOKUP(L70,$B$2:$F$450,4)</f>
        <v>42.075251999999999</v>
      </c>
      <c r="N70">
        <f>VLOOKUP(L70,$B$2:$F518,5)</f>
        <v>-71.287942000000001</v>
      </c>
      <c r="O70" t="s">
        <v>8</v>
      </c>
      <c r="P70" t="s">
        <v>66</v>
      </c>
      <c r="Q70">
        <v>42.075251999999999</v>
      </c>
      <c r="R70">
        <v>-71.287942000000001</v>
      </c>
    </row>
    <row r="71" spans="2:18" x14ac:dyDescent="0.25">
      <c r="B71" t="s">
        <v>510</v>
      </c>
      <c r="C71" t="s">
        <v>511</v>
      </c>
      <c r="D71" t="s">
        <v>512</v>
      </c>
      <c r="E71">
        <v>42.415218000000003</v>
      </c>
      <c r="F71">
        <v>-71.100083999999995</v>
      </c>
      <c r="H71">
        <v>70</v>
      </c>
      <c r="I71" t="s">
        <v>11</v>
      </c>
      <c r="J71" t="str">
        <f>VLOOKUP(L71,$B$2:$F$450,1)</f>
        <v>15 Franklin St</v>
      </c>
      <c r="L71" t="s">
        <v>132</v>
      </c>
      <c r="M71">
        <f>VLOOKUP(L71,$B$2:$F$450,4)</f>
        <v>42.386177000000004</v>
      </c>
      <c r="N71">
        <f>VLOOKUP(L71,$B$2:$F519,5)</f>
        <v>-71.083541999999994</v>
      </c>
      <c r="O71" t="s">
        <v>8</v>
      </c>
      <c r="P71" t="s">
        <v>39</v>
      </c>
      <c r="Q71">
        <v>42.386177000000004</v>
      </c>
      <c r="R71">
        <v>-71.083541999999994</v>
      </c>
    </row>
    <row r="72" spans="2:18" x14ac:dyDescent="0.25">
      <c r="B72" t="s">
        <v>510</v>
      </c>
      <c r="C72" t="s">
        <v>457</v>
      </c>
      <c r="D72" t="s">
        <v>458</v>
      </c>
      <c r="E72">
        <v>42.348277000000003</v>
      </c>
      <c r="F72">
        <v>-71.114857999999998</v>
      </c>
      <c r="H72">
        <v>71</v>
      </c>
      <c r="I72" t="s">
        <v>102</v>
      </c>
      <c r="J72" t="str">
        <f>VLOOKUP(L72,$B$2:$F$450,1)</f>
        <v>76 Union Park</v>
      </c>
      <c r="L72" t="s">
        <v>938</v>
      </c>
      <c r="M72">
        <f>VLOOKUP(L72,$B$2:$F$450,4)</f>
        <v>42.343744999999998</v>
      </c>
      <c r="N72">
        <f>VLOOKUP(L72,$B$2:$F520,5)</f>
        <v>-71.072530999999998</v>
      </c>
      <c r="O72" t="s">
        <v>8</v>
      </c>
      <c r="P72" t="s">
        <v>47</v>
      </c>
      <c r="Q72">
        <v>42.343744999999998</v>
      </c>
      <c r="R72">
        <v>-71.072530999999998</v>
      </c>
    </row>
    <row r="73" spans="2:18" x14ac:dyDescent="0.25">
      <c r="B73" t="s">
        <v>513</v>
      </c>
      <c r="C73" t="s">
        <v>514</v>
      </c>
      <c r="D73" t="s">
        <v>515</v>
      </c>
      <c r="E73">
        <v>42.420313999999998</v>
      </c>
      <c r="F73">
        <v>-71.078218000000007</v>
      </c>
      <c r="H73">
        <v>72</v>
      </c>
      <c r="I73" t="s">
        <v>157</v>
      </c>
      <c r="J73" t="str">
        <f>VLOOKUP(L73,$B$2:$F$450,1)</f>
        <v>71 Wallis St</v>
      </c>
      <c r="L73" t="s">
        <v>932</v>
      </c>
      <c r="M73">
        <f>VLOOKUP(L73,$B$2:$F$450,4)</f>
        <v>42.529339</v>
      </c>
      <c r="N73">
        <f>VLOOKUP(L73,$B$2:$F521,5)</f>
        <v>-70.923241000000004</v>
      </c>
      <c r="O73" t="s">
        <v>8</v>
      </c>
      <c r="P73" t="s">
        <v>158</v>
      </c>
      <c r="Q73">
        <v>42.529339</v>
      </c>
      <c r="R73">
        <v>-70.923241000000004</v>
      </c>
    </row>
    <row r="74" spans="2:18" x14ac:dyDescent="0.25">
      <c r="B74" t="s">
        <v>516</v>
      </c>
      <c r="C74" t="s">
        <v>517</v>
      </c>
      <c r="D74" t="s">
        <v>518</v>
      </c>
      <c r="E74">
        <v>42.777642</v>
      </c>
      <c r="F74">
        <v>-71.092443000000003</v>
      </c>
      <c r="H74">
        <v>73</v>
      </c>
      <c r="I74" t="s">
        <v>7</v>
      </c>
      <c r="J74" t="str">
        <f>VLOOKUP(L74,$B$2:$F$450,1)</f>
        <v>1 Copeland St</v>
      </c>
      <c r="L74" t="s">
        <v>383</v>
      </c>
      <c r="M74">
        <f>VLOOKUP(L74,$B$2:$F$450,4)</f>
        <v>42.242587999999998</v>
      </c>
      <c r="N74">
        <f>VLOOKUP(L74,$B$2:$F522,5)</f>
        <v>-71.015495000000001</v>
      </c>
      <c r="O74" t="s">
        <v>8</v>
      </c>
      <c r="P74" t="s">
        <v>9</v>
      </c>
      <c r="Q74">
        <v>42.242587999999998</v>
      </c>
      <c r="R74">
        <v>-71.015495000000001</v>
      </c>
    </row>
    <row r="75" spans="2:18" x14ac:dyDescent="0.25">
      <c r="B75" t="s">
        <v>519</v>
      </c>
      <c r="C75" t="s">
        <v>520</v>
      </c>
      <c r="D75" t="s">
        <v>521</v>
      </c>
      <c r="E75">
        <v>42.125374000000001</v>
      </c>
      <c r="F75">
        <v>-71.097031000000001</v>
      </c>
      <c r="H75">
        <v>74</v>
      </c>
      <c r="I75" t="s">
        <v>157</v>
      </c>
      <c r="J75" t="str">
        <f>VLOOKUP(L75,$B$2:$F$450,1)</f>
        <v>6 Bourbon St</v>
      </c>
      <c r="L75" t="s">
        <v>906</v>
      </c>
      <c r="M75">
        <f>VLOOKUP(L75,$B$2:$F$450,4)</f>
        <v>42.547927999999999</v>
      </c>
      <c r="N75">
        <f>VLOOKUP(L75,$B$2:$F523,5)</f>
        <v>-70.980141000000003</v>
      </c>
      <c r="O75" t="s">
        <v>8</v>
      </c>
      <c r="P75" t="s">
        <v>158</v>
      </c>
      <c r="Q75">
        <v>42.547927999999999</v>
      </c>
      <c r="R75">
        <v>-70.980141000000003</v>
      </c>
    </row>
    <row r="76" spans="2:18" x14ac:dyDescent="0.25">
      <c r="B76" t="s">
        <v>522</v>
      </c>
      <c r="C76" t="s">
        <v>390</v>
      </c>
      <c r="D76" t="s">
        <v>400</v>
      </c>
      <c r="E76">
        <v>42.271019000000003</v>
      </c>
      <c r="F76">
        <v>-71.068595999999999</v>
      </c>
      <c r="H76">
        <v>75</v>
      </c>
      <c r="I76" t="s">
        <v>186</v>
      </c>
      <c r="J76" t="str">
        <f>VLOOKUP(L76,$B$2:$F$450,1)</f>
        <v>200 Central St</v>
      </c>
      <c r="L76" t="s">
        <v>674</v>
      </c>
      <c r="M76">
        <f>VLOOKUP(L76,$B$2:$F$450,4)</f>
        <v>42.642572999999999</v>
      </c>
      <c r="N76">
        <f>VLOOKUP(L76,$B$2:$F524,5)</f>
        <v>-71.398674</v>
      </c>
      <c r="O76" t="s">
        <v>8</v>
      </c>
      <c r="P76" t="s">
        <v>187</v>
      </c>
      <c r="Q76">
        <v>42.642572999999999</v>
      </c>
      <c r="R76">
        <v>-71.398674</v>
      </c>
    </row>
    <row r="77" spans="2:18" x14ac:dyDescent="0.25">
      <c r="B77" t="s">
        <v>523</v>
      </c>
      <c r="C77" t="s">
        <v>448</v>
      </c>
      <c r="D77" t="s">
        <v>456</v>
      </c>
      <c r="E77">
        <v>42.286270000000002</v>
      </c>
      <c r="F77">
        <v>-71.054680000000005</v>
      </c>
      <c r="H77">
        <v>76</v>
      </c>
      <c r="I77" t="s">
        <v>24</v>
      </c>
      <c r="J77" t="str">
        <f>VLOOKUP(L77,$B$2:$F$450,1)</f>
        <v>15 Wheeler Ave</v>
      </c>
      <c r="L77" t="s">
        <v>137</v>
      </c>
      <c r="M77">
        <f>VLOOKUP(L77,$B$2:$F$450,4)</f>
        <v>42.298641000000003</v>
      </c>
      <c r="N77">
        <f>VLOOKUP(L77,$B$2:$F525,5)</f>
        <v>-71.430503999999999</v>
      </c>
      <c r="O77" t="s">
        <v>8</v>
      </c>
      <c r="P77" t="s">
        <v>25</v>
      </c>
      <c r="Q77">
        <v>42.298641000000003</v>
      </c>
      <c r="R77">
        <v>-71.430503999999999</v>
      </c>
    </row>
    <row r="78" spans="2:18" x14ac:dyDescent="0.25">
      <c r="B78" t="s">
        <v>524</v>
      </c>
      <c r="C78" t="s">
        <v>390</v>
      </c>
      <c r="D78" t="s">
        <v>525</v>
      </c>
      <c r="E78">
        <v>42.319640999999997</v>
      </c>
      <c r="F78">
        <v>-71.101212000000004</v>
      </c>
      <c r="H78">
        <v>77</v>
      </c>
      <c r="I78" t="s">
        <v>24</v>
      </c>
      <c r="J78" t="str">
        <f>VLOOKUP(L78,$B$2:$F$450,1)</f>
        <v>80 Mt Auburn St</v>
      </c>
      <c r="K78">
        <v>1</v>
      </c>
      <c r="L78" t="s">
        <v>1018</v>
      </c>
      <c r="M78">
        <f>VLOOKUP(L78,$B$2:$F$450,4)</f>
        <v>42.367054000000003</v>
      </c>
      <c r="N78">
        <f>VLOOKUP(L78,$B$2:$F526,5)</f>
        <v>-71.181235999999998</v>
      </c>
      <c r="O78" t="s">
        <v>8</v>
      </c>
      <c r="P78" t="s">
        <v>25</v>
      </c>
      <c r="Q78">
        <v>42.367054000000003</v>
      </c>
      <c r="R78">
        <v>-71.181235999999998</v>
      </c>
    </row>
    <row r="79" spans="2:18" x14ac:dyDescent="0.25">
      <c r="B79" t="s">
        <v>526</v>
      </c>
      <c r="C79" t="s">
        <v>517</v>
      </c>
      <c r="D79" t="s">
        <v>527</v>
      </c>
      <c r="E79">
        <v>42.777724999999997</v>
      </c>
      <c r="F79">
        <v>-71.081991000000002</v>
      </c>
      <c r="H79">
        <v>78</v>
      </c>
      <c r="I79" t="s">
        <v>270</v>
      </c>
      <c r="J79" t="str">
        <f>VLOOKUP(L79,$B$2:$F$450,1)</f>
        <v>494 Church St</v>
      </c>
      <c r="K79">
        <v>1</v>
      </c>
      <c r="L79" t="s">
        <v>861</v>
      </c>
      <c r="M79">
        <f>VLOOKUP(L79,$B$2:$F$450,4)</f>
        <v>41.898761999999998</v>
      </c>
      <c r="N79">
        <f>VLOOKUP(L79,$B$2:$F527,5)</f>
        <v>-71.003838000000002</v>
      </c>
      <c r="O79" t="s">
        <v>8</v>
      </c>
      <c r="P79" t="s">
        <v>271</v>
      </c>
      <c r="Q79">
        <v>41.898761999999998</v>
      </c>
      <c r="R79">
        <v>-71.003838000000002</v>
      </c>
    </row>
    <row r="80" spans="2:18" x14ac:dyDescent="0.25">
      <c r="B80" t="s">
        <v>528</v>
      </c>
      <c r="C80" t="s">
        <v>529</v>
      </c>
      <c r="D80" t="s">
        <v>530</v>
      </c>
      <c r="E80">
        <v>41.922516999999999</v>
      </c>
      <c r="F80">
        <v>-70.719260000000006</v>
      </c>
      <c r="H80">
        <v>79</v>
      </c>
      <c r="I80" t="s">
        <v>206</v>
      </c>
      <c r="J80" t="str">
        <f>VLOOKUP(L80,$B$2:$F$450,1)</f>
        <v>24 Bellflower St</v>
      </c>
      <c r="K80">
        <v>1</v>
      </c>
      <c r="L80" t="s">
        <v>1001</v>
      </c>
      <c r="M80">
        <f>VLOOKUP(L80,$B$2:$F$450,4)</f>
        <v>42.324280000000002</v>
      </c>
      <c r="N80">
        <f>VLOOKUP(L80,$B$2:$F528,5)</f>
        <v>-71.058716000000004</v>
      </c>
      <c r="O80" t="s">
        <v>8</v>
      </c>
      <c r="P80" t="s">
        <v>207</v>
      </c>
      <c r="Q80">
        <v>42.324280000000002</v>
      </c>
      <c r="R80">
        <v>-71.058716000000004</v>
      </c>
    </row>
    <row r="81" spans="2:18" x14ac:dyDescent="0.25">
      <c r="B81" t="s">
        <v>531</v>
      </c>
      <c r="C81" t="s">
        <v>396</v>
      </c>
      <c r="D81" t="s">
        <v>397</v>
      </c>
      <c r="E81">
        <v>42.079537000000002</v>
      </c>
      <c r="F81">
        <v>-71.020790000000005</v>
      </c>
      <c r="H81">
        <v>80</v>
      </c>
      <c r="I81" t="s">
        <v>348</v>
      </c>
      <c r="J81" t="str">
        <f>VLOOKUP(L81,$B$2:$F$450,1)</f>
        <v>812 Nantasket Ave</v>
      </c>
      <c r="L81" t="s">
        <v>948</v>
      </c>
      <c r="M81">
        <f>VLOOKUP(L81,$B$2:$F$450,4)</f>
        <v>42.302303000000002</v>
      </c>
      <c r="N81">
        <f>VLOOKUP(L81,$B$2:$F529,5)</f>
        <v>-70.88355</v>
      </c>
      <c r="O81" t="s">
        <v>8</v>
      </c>
      <c r="P81" t="s">
        <v>349</v>
      </c>
      <c r="Q81">
        <v>42.302303000000002</v>
      </c>
      <c r="R81">
        <v>-70.88355</v>
      </c>
    </row>
    <row r="82" spans="2:18" x14ac:dyDescent="0.25">
      <c r="B82" t="s">
        <v>532</v>
      </c>
      <c r="C82" t="s">
        <v>533</v>
      </c>
      <c r="D82" t="s">
        <v>534</v>
      </c>
      <c r="E82">
        <v>42.126240000000003</v>
      </c>
      <c r="F82">
        <v>-71.246391000000003</v>
      </c>
      <c r="H82">
        <v>81</v>
      </c>
      <c r="I82" t="s">
        <v>106</v>
      </c>
      <c r="J82" t="str">
        <f>VLOOKUP(L82,$B$2:$F$450,1)</f>
        <v>264 Griffin St</v>
      </c>
      <c r="L82" t="s">
        <v>730</v>
      </c>
      <c r="M82">
        <f>VLOOKUP(L82,$B$2:$F$450,4)</f>
        <v>41.688969</v>
      </c>
      <c r="N82">
        <f>VLOOKUP(L82,$B$2:$F530,5)</f>
        <v>-71.169380000000004</v>
      </c>
      <c r="O82" t="s">
        <v>8</v>
      </c>
      <c r="P82" t="s">
        <v>227</v>
      </c>
      <c r="Q82">
        <v>41.688969</v>
      </c>
      <c r="R82">
        <v>-71.169380000000004</v>
      </c>
    </row>
    <row r="83" spans="2:18" x14ac:dyDescent="0.25">
      <c r="B83" t="s">
        <v>535</v>
      </c>
      <c r="C83" t="s">
        <v>384</v>
      </c>
      <c r="D83" t="s">
        <v>385</v>
      </c>
      <c r="E83">
        <v>42.251170999999999</v>
      </c>
      <c r="F83">
        <v>-71.002983</v>
      </c>
      <c r="H83">
        <v>82</v>
      </c>
      <c r="I83" t="s">
        <v>222</v>
      </c>
      <c r="J83" t="str">
        <f>VLOOKUP(L83,$B$2:$F$450,1)</f>
        <v>255 Main St</v>
      </c>
      <c r="L83" t="s">
        <v>224</v>
      </c>
      <c r="M83">
        <f>VLOOKUP(L83,$B$2:$F$450,4)</f>
        <v>42.346629</v>
      </c>
      <c r="N83">
        <f>VLOOKUP(L83,$B$2:$F531,5)</f>
        <v>-71.551828999999998</v>
      </c>
      <c r="O83" t="s">
        <v>8</v>
      </c>
      <c r="P83" t="s">
        <v>223</v>
      </c>
      <c r="Q83">
        <v>42.346629</v>
      </c>
      <c r="R83">
        <v>-71.551828999999998</v>
      </c>
    </row>
    <row r="84" spans="2:18" x14ac:dyDescent="0.25">
      <c r="B84" t="s">
        <v>536</v>
      </c>
      <c r="C84" t="s">
        <v>384</v>
      </c>
      <c r="D84" t="s">
        <v>537</v>
      </c>
      <c r="E84">
        <v>42.259917999999999</v>
      </c>
      <c r="F84">
        <v>-71.009986999999995</v>
      </c>
      <c r="H84">
        <v>83</v>
      </c>
      <c r="I84" t="s">
        <v>24</v>
      </c>
      <c r="J84" t="str">
        <f>VLOOKUP(L84,$B$2:$F$450,1)</f>
        <v>10 Pearl St</v>
      </c>
      <c r="L84" t="s">
        <v>26</v>
      </c>
      <c r="M84">
        <f>VLOOKUP(L84,$B$2:$F$450,4)</f>
        <v>42.278401000000002</v>
      </c>
      <c r="N84">
        <f>VLOOKUP(L84,$B$2:$F532,5)</f>
        <v>-71.420129000000003</v>
      </c>
      <c r="O84" t="s">
        <v>8</v>
      </c>
      <c r="P84" t="s">
        <v>25</v>
      </c>
      <c r="Q84">
        <v>42.278401000000002</v>
      </c>
      <c r="R84">
        <v>-71.420129000000003</v>
      </c>
    </row>
    <row r="85" spans="2:18" x14ac:dyDescent="0.25">
      <c r="B85" t="s">
        <v>538</v>
      </c>
      <c r="C85" t="s">
        <v>426</v>
      </c>
      <c r="D85" t="s">
        <v>427</v>
      </c>
      <c r="E85">
        <v>42.300156999999999</v>
      </c>
      <c r="F85">
        <v>-71.107602</v>
      </c>
      <c r="H85">
        <v>84</v>
      </c>
      <c r="I85" t="s">
        <v>335</v>
      </c>
      <c r="J85" t="str">
        <f>VLOOKUP(L85,$B$2:$F$450,1)</f>
        <v>91 Main St</v>
      </c>
      <c r="L85" t="s">
        <v>961</v>
      </c>
      <c r="M85">
        <f>VLOOKUP(L85,$B$2:$F$450,4)</f>
        <v>41.553401000000001</v>
      </c>
      <c r="N85">
        <f>VLOOKUP(L85,$B$2:$F533,5)</f>
        <v>-70.618289000000004</v>
      </c>
      <c r="O85" t="s">
        <v>8</v>
      </c>
      <c r="P85" t="s">
        <v>336</v>
      </c>
      <c r="Q85">
        <v>41.553401000000001</v>
      </c>
      <c r="R85">
        <v>-70.618289000000004</v>
      </c>
    </row>
    <row r="86" spans="2:18" x14ac:dyDescent="0.25">
      <c r="B86" t="s">
        <v>538</v>
      </c>
      <c r="C86" t="s">
        <v>466</v>
      </c>
      <c r="D86" t="s">
        <v>467</v>
      </c>
      <c r="E86">
        <v>42.337426000000001</v>
      </c>
      <c r="F86">
        <v>-71.200709000000003</v>
      </c>
      <c r="H86">
        <v>85</v>
      </c>
      <c r="I86" t="s">
        <v>24</v>
      </c>
      <c r="J86" t="str">
        <f>VLOOKUP(L86,$B$2:$F$450,1)</f>
        <v>35 Concord St</v>
      </c>
      <c r="L86" t="s">
        <v>260</v>
      </c>
      <c r="M86">
        <f>VLOOKUP(L86,$B$2:$F$450,4)</f>
        <v>42.277515000000001</v>
      </c>
      <c r="N86">
        <f>VLOOKUP(L86,$B$2:$F534,5)</f>
        <v>-71.415779000000001</v>
      </c>
      <c r="O86" t="s">
        <v>8</v>
      </c>
      <c r="P86" t="s">
        <v>25</v>
      </c>
      <c r="Q86">
        <v>42.277515000000001</v>
      </c>
      <c r="R86">
        <v>-71.415779000000001</v>
      </c>
    </row>
    <row r="87" spans="2:18" x14ac:dyDescent="0.25">
      <c r="B87" t="s">
        <v>538</v>
      </c>
      <c r="C87" t="s">
        <v>539</v>
      </c>
      <c r="D87" t="s">
        <v>540</v>
      </c>
      <c r="E87">
        <v>42.383740000000003</v>
      </c>
      <c r="F87">
        <v>-70.986475999999996</v>
      </c>
      <c r="H87">
        <v>86</v>
      </c>
      <c r="I87" t="s">
        <v>69</v>
      </c>
      <c r="J87" t="str">
        <f>VLOOKUP(L87,$B$2:$F$450,1)</f>
        <v>215 Sawyer St</v>
      </c>
      <c r="L87" t="s">
        <v>690</v>
      </c>
      <c r="M87">
        <f>VLOOKUP(L87,$B$2:$F$450,4)</f>
        <v>41.657971000000003</v>
      </c>
      <c r="N87">
        <f>VLOOKUP(L87,$B$2:$F535,5)</f>
        <v>-70.925318000000004</v>
      </c>
      <c r="O87" t="s">
        <v>8</v>
      </c>
      <c r="P87" t="s">
        <v>103</v>
      </c>
      <c r="Q87">
        <v>41.657971000000003</v>
      </c>
      <c r="R87">
        <v>-70.925318000000004</v>
      </c>
    </row>
    <row r="88" spans="2:18" x14ac:dyDescent="0.25">
      <c r="B88" t="s">
        <v>538</v>
      </c>
      <c r="C88" t="s">
        <v>480</v>
      </c>
      <c r="D88" t="s">
        <v>541</v>
      </c>
      <c r="E88">
        <v>42.358753999999998</v>
      </c>
      <c r="F88">
        <v>-71.265006</v>
      </c>
      <c r="H88">
        <v>87</v>
      </c>
      <c r="I88" t="s">
        <v>324</v>
      </c>
      <c r="J88" t="str">
        <f>VLOOKUP(L88,$B$2:$F$450,1)</f>
        <v>570 Hillside Ave</v>
      </c>
      <c r="L88" t="s">
        <v>323</v>
      </c>
      <c r="M88">
        <f>VLOOKUP(L88,$B$2:$F$450,4)</f>
        <v>42.289580999999998</v>
      </c>
      <c r="N88">
        <f>VLOOKUP(L88,$B$2:$F536,5)</f>
        <v>-71.237617</v>
      </c>
      <c r="O88" t="s">
        <v>8</v>
      </c>
      <c r="P88" t="s">
        <v>325</v>
      </c>
      <c r="Q88">
        <v>42.289580999999998</v>
      </c>
      <c r="R88">
        <v>-71.237617</v>
      </c>
    </row>
    <row r="89" spans="2:18" x14ac:dyDescent="0.25">
      <c r="B89" t="s">
        <v>538</v>
      </c>
      <c r="C89" t="s">
        <v>520</v>
      </c>
      <c r="D89" t="s">
        <v>521</v>
      </c>
      <c r="E89">
        <v>42.120199</v>
      </c>
      <c r="F89">
        <v>-71.105206999999993</v>
      </c>
      <c r="H89">
        <v>88</v>
      </c>
      <c r="I89" t="s">
        <v>52</v>
      </c>
      <c r="J89" t="str">
        <f>VLOOKUP(L89,$B$2:$F$450,1)</f>
        <v>11 Inman St</v>
      </c>
      <c r="L89" t="s">
        <v>468</v>
      </c>
      <c r="M89">
        <f>VLOOKUP(L89,$B$2:$F$450,4)</f>
        <v>42.367367000000002</v>
      </c>
      <c r="N89">
        <f>VLOOKUP(L89,$B$2:$F537,5)</f>
        <v>-71.105170999999999</v>
      </c>
      <c r="O89" t="s">
        <v>8</v>
      </c>
      <c r="P89" t="s">
        <v>64</v>
      </c>
      <c r="Q89">
        <v>42.367367000000002</v>
      </c>
      <c r="R89">
        <v>-71.105170999999999</v>
      </c>
    </row>
    <row r="90" spans="2:18" x14ac:dyDescent="0.25">
      <c r="B90" t="s">
        <v>542</v>
      </c>
      <c r="C90" t="s">
        <v>396</v>
      </c>
      <c r="D90" t="s">
        <v>397</v>
      </c>
      <c r="E90">
        <v>42.059370000000001</v>
      </c>
      <c r="F90">
        <v>-71.014064000000005</v>
      </c>
      <c r="H90">
        <v>89</v>
      </c>
      <c r="I90" t="s">
        <v>83</v>
      </c>
      <c r="J90" t="str">
        <f>VLOOKUP(L90,$B$2:$F$450,1)</f>
        <v>12 Clark St</v>
      </c>
      <c r="L90" t="s">
        <v>506</v>
      </c>
      <c r="M90">
        <f>VLOOKUP(L90,$B$2:$F$450,4)</f>
        <v>42.263767000000001</v>
      </c>
      <c r="N90">
        <f>VLOOKUP(L90,$B$2:$F538,5)</f>
        <v>-72.661841999999993</v>
      </c>
      <c r="O90" t="s">
        <v>8</v>
      </c>
      <c r="P90" t="s">
        <v>84</v>
      </c>
      <c r="Q90">
        <v>42.263767000000001</v>
      </c>
      <c r="R90">
        <v>-72.661841999999993</v>
      </c>
    </row>
    <row r="91" spans="2:18" x14ac:dyDescent="0.25">
      <c r="B91" t="s">
        <v>543</v>
      </c>
      <c r="C91" t="s">
        <v>544</v>
      </c>
      <c r="D91" t="s">
        <v>545</v>
      </c>
      <c r="E91">
        <v>41.697150999999998</v>
      </c>
      <c r="F91">
        <v>-70.102988999999994</v>
      </c>
      <c r="H91">
        <v>90</v>
      </c>
      <c r="I91" t="s">
        <v>335</v>
      </c>
      <c r="J91" t="str">
        <f>VLOOKUP(L91,$B$2:$F$450,1)</f>
        <v>611 Gifford St</v>
      </c>
      <c r="L91" t="s">
        <v>914</v>
      </c>
      <c r="M91">
        <f>VLOOKUP(L91,$B$2:$F$450,4)</f>
        <v>41.576611</v>
      </c>
      <c r="N91">
        <f>VLOOKUP(L91,$B$2:$F539,5)</f>
        <v>-70.603706000000003</v>
      </c>
      <c r="O91" t="s">
        <v>8</v>
      </c>
      <c r="P91" t="s">
        <v>336</v>
      </c>
      <c r="Q91">
        <v>41.576611</v>
      </c>
      <c r="R91">
        <v>-70.603706000000003</v>
      </c>
    </row>
    <row r="92" spans="2:18" x14ac:dyDescent="0.25">
      <c r="B92" t="s">
        <v>546</v>
      </c>
      <c r="C92" t="s">
        <v>483</v>
      </c>
      <c r="D92" t="s">
        <v>484</v>
      </c>
      <c r="E92">
        <v>41.632644999999997</v>
      </c>
      <c r="F92">
        <v>-70.929230000000004</v>
      </c>
      <c r="H92">
        <v>91</v>
      </c>
      <c r="I92" t="s">
        <v>344</v>
      </c>
      <c r="J92" t="str">
        <f>VLOOKUP(L92,$B$2:$F$450,1)</f>
        <v>714 Parker St</v>
      </c>
      <c r="L92" t="s">
        <v>933</v>
      </c>
      <c r="M92">
        <f>VLOOKUP(L92,$B$2:$F$450,4)</f>
        <v>42.331325</v>
      </c>
      <c r="N92">
        <f>VLOOKUP(L92,$B$2:$F540,5)</f>
        <v>-71.097274999999996</v>
      </c>
      <c r="O92" t="s">
        <v>8</v>
      </c>
      <c r="P92" t="s">
        <v>163</v>
      </c>
      <c r="Q92">
        <v>42.331325</v>
      </c>
      <c r="R92">
        <v>-71.097274999999996</v>
      </c>
    </row>
    <row r="93" spans="2:18" x14ac:dyDescent="0.25">
      <c r="B93" t="s">
        <v>547</v>
      </c>
      <c r="C93" t="s">
        <v>390</v>
      </c>
      <c r="D93" t="s">
        <v>437</v>
      </c>
      <c r="E93">
        <v>42.338303000000003</v>
      </c>
      <c r="F93">
        <v>-71.081878000000003</v>
      </c>
      <c r="H93">
        <v>92</v>
      </c>
      <c r="I93" t="s">
        <v>172</v>
      </c>
      <c r="J93" t="str">
        <f>VLOOKUP(L93,$B$2:$F$450,1)</f>
        <v>774 Essex St</v>
      </c>
      <c r="L93" t="s">
        <v>942</v>
      </c>
      <c r="M93">
        <f>VLOOKUP(L93,$B$2:$F$450,4)</f>
        <v>42.702148000000001</v>
      </c>
      <c r="N93">
        <f>VLOOKUP(L93,$B$2:$F541,5)</f>
        <v>-71.174143999999998</v>
      </c>
      <c r="O93" t="s">
        <v>8</v>
      </c>
      <c r="P93" t="s">
        <v>259</v>
      </c>
      <c r="Q93">
        <v>42.702148000000001</v>
      </c>
      <c r="R93">
        <v>-71.174143999999998</v>
      </c>
    </row>
    <row r="94" spans="2:18" x14ac:dyDescent="0.25">
      <c r="B94" t="s">
        <v>547</v>
      </c>
      <c r="C94" t="s">
        <v>520</v>
      </c>
      <c r="D94" t="s">
        <v>521</v>
      </c>
      <c r="E94">
        <v>42.101675</v>
      </c>
      <c r="F94">
        <v>-71.067819999999998</v>
      </c>
      <c r="H94">
        <v>93</v>
      </c>
      <c r="I94" t="s">
        <v>48</v>
      </c>
      <c r="J94" t="str">
        <f>VLOOKUP(L94,$B$2:$F$450,1)</f>
        <v>1555 Massachusetts Ave</v>
      </c>
      <c r="L94" t="s">
        <v>143</v>
      </c>
      <c r="M94">
        <f>VLOOKUP(L94,$B$2:$F$450,4)</f>
        <v>42.377937000000003</v>
      </c>
      <c r="N94">
        <f>VLOOKUP(L94,$B$2:$F542,5)</f>
        <v>-71.119704999999996</v>
      </c>
      <c r="O94" t="s">
        <v>8</v>
      </c>
      <c r="P94" t="s">
        <v>144</v>
      </c>
      <c r="Q94">
        <v>42.377937000000003</v>
      </c>
      <c r="R94">
        <v>-71.119704999999996</v>
      </c>
    </row>
    <row r="95" spans="2:18" x14ac:dyDescent="0.25">
      <c r="B95" t="s">
        <v>547</v>
      </c>
      <c r="C95" t="s">
        <v>548</v>
      </c>
      <c r="D95" t="s">
        <v>549</v>
      </c>
      <c r="E95">
        <v>42.660212999999999</v>
      </c>
      <c r="F95">
        <v>-71.271388000000002</v>
      </c>
      <c r="H95">
        <v>94</v>
      </c>
      <c r="I95" t="s">
        <v>312</v>
      </c>
      <c r="J95" t="str">
        <f>VLOOKUP(L95,$B$2:$F$450,1)</f>
        <v>55 Old St</v>
      </c>
      <c r="L95" t="s">
        <v>884</v>
      </c>
      <c r="M95">
        <f>VLOOKUP(L95,$B$2:$F$450,4)</f>
        <v>42.189408999999998</v>
      </c>
      <c r="N95">
        <f>VLOOKUP(L95,$B$2:$F543,5)</f>
        <v>-71.059078999999997</v>
      </c>
      <c r="O95" t="s">
        <v>8</v>
      </c>
      <c r="P95" t="s">
        <v>313</v>
      </c>
      <c r="Q95">
        <v>42.189408999999998</v>
      </c>
      <c r="R95">
        <v>-71.059078999999997</v>
      </c>
    </row>
    <row r="96" spans="2:18" x14ac:dyDescent="0.25">
      <c r="B96" t="s">
        <v>547</v>
      </c>
      <c r="C96" t="s">
        <v>550</v>
      </c>
      <c r="D96" t="s">
        <v>551</v>
      </c>
      <c r="E96">
        <v>42.722552</v>
      </c>
      <c r="F96">
        <v>-71.176167000000007</v>
      </c>
      <c r="H96">
        <v>95</v>
      </c>
      <c r="I96" t="s">
        <v>79</v>
      </c>
      <c r="J96" t="str">
        <f>VLOOKUP(L96,$B$2:$F$450,1)</f>
        <v>Clock Tower Pl</v>
      </c>
      <c r="L96" t="s">
        <v>360</v>
      </c>
      <c r="M96">
        <f>VLOOKUP(L96,$B$2:$F$450,4)</f>
        <v>42.430850999999997</v>
      </c>
      <c r="N96">
        <f>VLOOKUP(L96,$B$2:$F544,5)</f>
        <v>-71.003838000000002</v>
      </c>
      <c r="O96" t="s">
        <v>8</v>
      </c>
      <c r="P96" t="s">
        <v>80</v>
      </c>
      <c r="Q96">
        <v>42.430850999999997</v>
      </c>
      <c r="R96">
        <v>-71.003838000000002</v>
      </c>
    </row>
    <row r="97" spans="2:18" x14ac:dyDescent="0.25">
      <c r="B97" t="s">
        <v>552</v>
      </c>
      <c r="C97" t="s">
        <v>448</v>
      </c>
      <c r="D97" t="s">
        <v>456</v>
      </c>
      <c r="E97">
        <v>42.304566000000001</v>
      </c>
      <c r="F97">
        <v>-71.059174999999996</v>
      </c>
      <c r="H97">
        <v>96</v>
      </c>
      <c r="I97" t="s">
        <v>52</v>
      </c>
      <c r="J97" t="str">
        <f>VLOOKUP(L97,$B$2:$F$450,1)</f>
        <v>11 Inman St</v>
      </c>
      <c r="L97" t="s">
        <v>468</v>
      </c>
      <c r="M97">
        <f>VLOOKUP(L97,$B$2:$F$450,4)</f>
        <v>42.367367000000002</v>
      </c>
      <c r="N97">
        <f>VLOOKUP(L97,$B$2:$F545,5)</f>
        <v>-71.105170999999999</v>
      </c>
      <c r="O97" t="s">
        <v>8</v>
      </c>
      <c r="P97" t="s">
        <v>64</v>
      </c>
      <c r="Q97">
        <v>42.367367000000002</v>
      </c>
      <c r="R97">
        <v>-71.105170999999999</v>
      </c>
    </row>
    <row r="98" spans="2:18" x14ac:dyDescent="0.25">
      <c r="B98" t="s">
        <v>553</v>
      </c>
      <c r="C98" t="s">
        <v>483</v>
      </c>
      <c r="D98" t="s">
        <v>554</v>
      </c>
      <c r="E98">
        <v>41.660145</v>
      </c>
      <c r="F98">
        <v>-70.928070000000005</v>
      </c>
      <c r="H98">
        <v>97</v>
      </c>
      <c r="I98" t="s">
        <v>154</v>
      </c>
      <c r="J98" t="str">
        <f>VLOOKUP(L98,$B$2:$F$450,1)</f>
        <v>166 High St</v>
      </c>
      <c r="L98" t="s">
        <v>624</v>
      </c>
      <c r="M98">
        <f>VLOOKUP(L98,$B$2:$F$450,4)</f>
        <v>42.809921000000003</v>
      </c>
      <c r="N98">
        <f>VLOOKUP(L98,$B$2:$F546,5)</f>
        <v>-70.876159999999999</v>
      </c>
      <c r="O98" t="s">
        <v>8</v>
      </c>
      <c r="P98" t="s">
        <v>155</v>
      </c>
      <c r="Q98">
        <v>42.809921000000003</v>
      </c>
      <c r="R98">
        <v>-70.876159999999999</v>
      </c>
    </row>
    <row r="99" spans="2:18" x14ac:dyDescent="0.25">
      <c r="B99" t="s">
        <v>555</v>
      </c>
      <c r="C99" t="s">
        <v>483</v>
      </c>
      <c r="D99" t="s">
        <v>556</v>
      </c>
      <c r="E99">
        <v>41.620686999999997</v>
      </c>
      <c r="F99">
        <v>-70.923901000000001</v>
      </c>
      <c r="H99">
        <v>98</v>
      </c>
      <c r="I99" t="s">
        <v>106</v>
      </c>
      <c r="J99" t="str">
        <f>VLOOKUP(L99,$B$2:$F$450,1)</f>
        <v>160 Seabury St</v>
      </c>
      <c r="L99" t="s">
        <v>620</v>
      </c>
      <c r="M99">
        <f>VLOOKUP(L99,$B$2:$F$450,4)</f>
        <v>41.702706999999997</v>
      </c>
      <c r="N99">
        <f>VLOOKUP(L99,$B$2:$F547,5)</f>
        <v>-71.147084000000007</v>
      </c>
      <c r="O99" t="s">
        <v>8</v>
      </c>
      <c r="P99" t="s">
        <v>128</v>
      </c>
      <c r="Q99">
        <v>41.702706999999997</v>
      </c>
      <c r="R99">
        <v>-71.147084000000007</v>
      </c>
    </row>
    <row r="100" spans="2:18" x14ac:dyDescent="0.25">
      <c r="B100" t="s">
        <v>105</v>
      </c>
      <c r="C100" t="s">
        <v>448</v>
      </c>
      <c r="D100" t="s">
        <v>456</v>
      </c>
      <c r="E100">
        <v>42.304062000000002</v>
      </c>
      <c r="F100">
        <v>-71.059287999999995</v>
      </c>
      <c r="H100">
        <v>99</v>
      </c>
      <c r="I100" t="s">
        <v>79</v>
      </c>
      <c r="J100" t="str">
        <f>VLOOKUP(L100,$B$2:$F$450,1)</f>
        <v>12 Clock Tower Pl</v>
      </c>
      <c r="L100" t="s">
        <v>85</v>
      </c>
      <c r="M100">
        <f>VLOOKUP(L100,$B$2:$F$450,4)</f>
        <v>42.430894000000002</v>
      </c>
      <c r="N100">
        <f>VLOOKUP(L100,$B$2:$F548,5)</f>
        <v>-71.457902000000004</v>
      </c>
      <c r="O100" t="s">
        <v>8</v>
      </c>
      <c r="P100" t="s">
        <v>80</v>
      </c>
      <c r="Q100">
        <v>42.430894000000002</v>
      </c>
      <c r="R100">
        <v>-71.457902000000004</v>
      </c>
    </row>
    <row r="101" spans="2:18" x14ac:dyDescent="0.25">
      <c r="B101" t="s">
        <v>557</v>
      </c>
      <c r="C101" t="s">
        <v>396</v>
      </c>
      <c r="D101" t="s">
        <v>397</v>
      </c>
      <c r="E101">
        <v>42.058128000000004</v>
      </c>
      <c r="F101">
        <v>-71.013658000000007</v>
      </c>
      <c r="H101">
        <v>100</v>
      </c>
      <c r="I101" t="s">
        <v>24</v>
      </c>
      <c r="J101" t="str">
        <f>VLOOKUP(L101,$B$2:$F$450,1)</f>
        <v>108 Seaver St</v>
      </c>
      <c r="K101">
        <v>1</v>
      </c>
      <c r="L101" t="s">
        <v>56</v>
      </c>
      <c r="M101">
        <f>VLOOKUP(L101,$B$2:$F$450,4)</f>
        <v>42.310402000000003</v>
      </c>
      <c r="N101">
        <f>VLOOKUP(L101,$B$2:$F549,5)</f>
        <v>-71.420997999999997</v>
      </c>
      <c r="O101" t="s">
        <v>8</v>
      </c>
      <c r="P101" t="s">
        <v>55</v>
      </c>
      <c r="Q101">
        <v>42.310402000000003</v>
      </c>
      <c r="R101">
        <v>-71.420997999999997</v>
      </c>
    </row>
    <row r="102" spans="2:18" x14ac:dyDescent="0.25">
      <c r="B102" t="s">
        <v>558</v>
      </c>
      <c r="C102" t="s">
        <v>559</v>
      </c>
      <c r="D102" t="s">
        <v>560</v>
      </c>
      <c r="E102">
        <v>41.690981000000001</v>
      </c>
      <c r="F102">
        <v>-71.134691000000004</v>
      </c>
      <c r="H102">
        <v>101</v>
      </c>
      <c r="I102" t="s">
        <v>201</v>
      </c>
      <c r="J102" t="str">
        <f>VLOOKUP(L102,$B$2:$F$450,1)</f>
        <v>235 North St</v>
      </c>
      <c r="L102" t="s">
        <v>699</v>
      </c>
      <c r="M102">
        <f>VLOOKUP(L102,$B$2:$F$450,4)</f>
        <v>42.587645999999999</v>
      </c>
      <c r="N102">
        <f>VLOOKUP(L102,$B$2:$F550,5)</f>
        <v>-71.118426999999997</v>
      </c>
      <c r="O102" t="s">
        <v>8</v>
      </c>
      <c r="P102" t="s">
        <v>202</v>
      </c>
      <c r="Q102">
        <v>42.587645999999999</v>
      </c>
      <c r="R102">
        <v>-71.118426999999997</v>
      </c>
    </row>
    <row r="103" spans="2:18" x14ac:dyDescent="0.25">
      <c r="B103" t="s">
        <v>561</v>
      </c>
      <c r="C103" t="s">
        <v>448</v>
      </c>
      <c r="D103" t="s">
        <v>473</v>
      </c>
      <c r="E103">
        <v>42.316217000000002</v>
      </c>
      <c r="F103">
        <v>-71.064622999999997</v>
      </c>
      <c r="H103">
        <v>102</v>
      </c>
      <c r="I103" t="s">
        <v>13</v>
      </c>
      <c r="J103" t="str">
        <f>VLOOKUP(L103,$B$2:$F$450,1)</f>
        <v>39 Kingston St</v>
      </c>
      <c r="L103" t="s">
        <v>274</v>
      </c>
      <c r="M103">
        <f>VLOOKUP(L103,$B$2:$F$450,4)</f>
        <v>42.353572</v>
      </c>
      <c r="N103">
        <f>VLOOKUP(L103,$B$2:$F551,5)</f>
        <v>-71.118426999999997</v>
      </c>
      <c r="O103" t="s">
        <v>8</v>
      </c>
      <c r="P103" t="s">
        <v>275</v>
      </c>
      <c r="Q103">
        <v>42.353572</v>
      </c>
      <c r="R103">
        <v>-71.118426999999997</v>
      </c>
    </row>
    <row r="104" spans="2:18" x14ac:dyDescent="0.25">
      <c r="B104" t="s">
        <v>561</v>
      </c>
      <c r="C104" t="s">
        <v>562</v>
      </c>
      <c r="D104" t="s">
        <v>563</v>
      </c>
      <c r="E104">
        <v>42.260129999999997</v>
      </c>
      <c r="F104">
        <v>-70.896601000000004</v>
      </c>
      <c r="H104">
        <v>103</v>
      </c>
      <c r="I104" t="s">
        <v>33</v>
      </c>
      <c r="J104" t="str">
        <f>VLOOKUP(L104,$B$2:$F$450,1)</f>
        <v>428 South St</v>
      </c>
      <c r="L104" t="s">
        <v>821</v>
      </c>
      <c r="M104">
        <f>VLOOKUP(L104,$B$2:$F$450,4)</f>
        <v>41.648719999999997</v>
      </c>
      <c r="N104">
        <f>VLOOKUP(L104,$B$2:$F552,5)</f>
        <v>-70.289490000000001</v>
      </c>
      <c r="O104" t="s">
        <v>8</v>
      </c>
      <c r="P104" t="s">
        <v>34</v>
      </c>
      <c r="Q104">
        <v>41.648719999999997</v>
      </c>
      <c r="R104">
        <v>-70.289490000000001</v>
      </c>
    </row>
    <row r="105" spans="2:18" x14ac:dyDescent="0.25">
      <c r="B105" t="s">
        <v>561</v>
      </c>
      <c r="C105" t="s">
        <v>564</v>
      </c>
      <c r="D105" t="s">
        <v>565</v>
      </c>
      <c r="E105">
        <v>42.42024</v>
      </c>
      <c r="F105">
        <v>-71.028277000000003</v>
      </c>
      <c r="H105">
        <v>104</v>
      </c>
      <c r="I105" t="s">
        <v>102</v>
      </c>
      <c r="J105" t="str">
        <f>VLOOKUP(L105,$B$2:$F$450,1)</f>
        <v>818 Harrison Ave</v>
      </c>
      <c r="L105" t="s">
        <v>350</v>
      </c>
      <c r="M105">
        <f>VLOOKUP(L105,$B$2:$F$450,4)</f>
        <v>42.336021000000002</v>
      </c>
      <c r="N105">
        <f>VLOOKUP(L105,$B$2:$F553,5)</f>
        <v>-71.073689000000002</v>
      </c>
      <c r="O105" t="s">
        <v>8</v>
      </c>
      <c r="P105" t="s">
        <v>47</v>
      </c>
      <c r="Q105">
        <v>42.336021000000002</v>
      </c>
      <c r="R105">
        <v>-71.073689000000002</v>
      </c>
    </row>
    <row r="106" spans="2:18" x14ac:dyDescent="0.25">
      <c r="B106" t="s">
        <v>561</v>
      </c>
      <c r="C106" t="s">
        <v>566</v>
      </c>
      <c r="D106" t="s">
        <v>567</v>
      </c>
      <c r="E106">
        <v>42.381171999999999</v>
      </c>
      <c r="F106">
        <v>-71.174392999999995</v>
      </c>
      <c r="H106">
        <v>105</v>
      </c>
      <c r="I106" t="s">
        <v>292</v>
      </c>
      <c r="J106" t="str">
        <f>VLOOKUP(L106,$B$2:$F$450,1)</f>
        <v>486 Main St</v>
      </c>
      <c r="K106">
        <v>1</v>
      </c>
      <c r="L106" t="s">
        <v>1009</v>
      </c>
      <c r="M106">
        <f>VLOOKUP(L106,$B$2:$F$450,4)</f>
        <v>41.651848000000001</v>
      </c>
      <c r="N106">
        <f>VLOOKUP(L106,$B$2:$F554,5)</f>
        <v>-70.287231000000006</v>
      </c>
      <c r="O106" t="s">
        <v>8</v>
      </c>
      <c r="P106" t="s">
        <v>293</v>
      </c>
      <c r="Q106">
        <v>41.651848000000001</v>
      </c>
      <c r="R106">
        <v>-70.287231000000006</v>
      </c>
    </row>
    <row r="107" spans="2:18" x14ac:dyDescent="0.25">
      <c r="B107" t="s">
        <v>568</v>
      </c>
      <c r="C107" t="s">
        <v>457</v>
      </c>
      <c r="D107" t="s">
        <v>569</v>
      </c>
      <c r="E107">
        <v>42.328257999999998</v>
      </c>
      <c r="F107">
        <v>-71.127143000000004</v>
      </c>
      <c r="H107">
        <v>106</v>
      </c>
      <c r="I107" t="s">
        <v>102</v>
      </c>
      <c r="J107" t="str">
        <f>VLOOKUP(L107,$B$2:$F$450,1)</f>
        <v>554 Columbus Ave</v>
      </c>
      <c r="L107" t="s">
        <v>314</v>
      </c>
      <c r="M107">
        <f>VLOOKUP(L107,$B$2:$F$450,4)</f>
        <v>42.341152000000001</v>
      </c>
      <c r="N107">
        <f>VLOOKUP(L107,$B$2:$F555,5)</f>
        <v>-71.080658</v>
      </c>
      <c r="O107" t="s">
        <v>8</v>
      </c>
      <c r="P107" t="s">
        <v>47</v>
      </c>
      <c r="Q107">
        <v>42.341152000000001</v>
      </c>
      <c r="R107">
        <v>-71.080658</v>
      </c>
    </row>
    <row r="108" spans="2:18" x14ac:dyDescent="0.25">
      <c r="B108" t="s">
        <v>570</v>
      </c>
      <c r="C108" t="s">
        <v>399</v>
      </c>
      <c r="D108" t="s">
        <v>400</v>
      </c>
      <c r="E108">
        <v>42.295074</v>
      </c>
      <c r="F108">
        <v>-71.091071999999997</v>
      </c>
      <c r="H108">
        <v>107</v>
      </c>
      <c r="I108" t="s">
        <v>19</v>
      </c>
      <c r="J108" t="str">
        <f>VLOOKUP(L108,$B$2:$F$450,1)</f>
        <v>169 Court St</v>
      </c>
      <c r="L108" t="s">
        <v>628</v>
      </c>
      <c r="M108">
        <f>VLOOKUP(L108,$B$2:$F$450,4)</f>
        <v>42.085898999999998</v>
      </c>
      <c r="N108">
        <f>VLOOKUP(L108,$B$2:$F556,5)</f>
        <v>-71.014469000000005</v>
      </c>
      <c r="O108" t="s">
        <v>8</v>
      </c>
      <c r="P108" t="s">
        <v>156</v>
      </c>
      <c r="Q108">
        <v>42.085898999999998</v>
      </c>
      <c r="R108">
        <v>-71.014469000000005</v>
      </c>
    </row>
    <row r="109" spans="2:18" x14ac:dyDescent="0.25">
      <c r="B109" t="s">
        <v>570</v>
      </c>
      <c r="C109" t="s">
        <v>564</v>
      </c>
      <c r="D109" t="s">
        <v>565</v>
      </c>
      <c r="E109">
        <v>42.413021000000001</v>
      </c>
      <c r="F109">
        <v>-71.003328999999994</v>
      </c>
      <c r="H109">
        <v>108</v>
      </c>
      <c r="I109" t="s">
        <v>35</v>
      </c>
      <c r="J109" t="str">
        <f>VLOOKUP(L109,$B$2:$F$450,1)</f>
        <v>100 Pond St</v>
      </c>
      <c r="L109" t="s">
        <v>991</v>
      </c>
      <c r="M109">
        <f>VLOOKUP(L109,$B$2:$F$450,4)</f>
        <v>42.200530000000001</v>
      </c>
      <c r="N109">
        <f>VLOOKUP(L109,$B$2:$F557,5)</f>
        <v>-71.011892000000003</v>
      </c>
      <c r="O109" t="s">
        <v>8</v>
      </c>
      <c r="P109" t="s">
        <v>36</v>
      </c>
      <c r="Q109">
        <v>42.200530000000001</v>
      </c>
      <c r="R109">
        <v>-71.011892000000003</v>
      </c>
    </row>
    <row r="110" spans="2:18" x14ac:dyDescent="0.25">
      <c r="B110" t="s">
        <v>571</v>
      </c>
      <c r="C110" t="s">
        <v>572</v>
      </c>
      <c r="D110" t="s">
        <v>573</v>
      </c>
      <c r="E110">
        <v>42.169783000000002</v>
      </c>
      <c r="F110">
        <v>-71.359795000000005</v>
      </c>
      <c r="H110">
        <v>109</v>
      </c>
      <c r="I110" t="s">
        <v>119</v>
      </c>
      <c r="J110" t="str">
        <f>VLOOKUP(L110,$B$2:$F$450,1)</f>
        <v>33 Myrtle St</v>
      </c>
      <c r="L110" t="s">
        <v>250</v>
      </c>
      <c r="M110">
        <f>VLOOKUP(L110,$B$2:$F$450,4)</f>
        <v>42.366151000000002</v>
      </c>
      <c r="N110">
        <f>VLOOKUP(L110,$B$2:$F558,5)</f>
        <v>-71.236552000000003</v>
      </c>
      <c r="O110" t="s">
        <v>8</v>
      </c>
      <c r="P110" t="s">
        <v>249</v>
      </c>
      <c r="Q110">
        <v>42.366151000000002</v>
      </c>
      <c r="R110">
        <v>-71.236552000000003</v>
      </c>
    </row>
    <row r="111" spans="2:18" x14ac:dyDescent="0.25">
      <c r="B111" t="s">
        <v>574</v>
      </c>
      <c r="C111" t="s">
        <v>575</v>
      </c>
      <c r="D111" t="s">
        <v>576</v>
      </c>
      <c r="E111">
        <v>42.415208999999997</v>
      </c>
      <c r="F111">
        <v>-71.323374999999999</v>
      </c>
      <c r="H111">
        <v>110</v>
      </c>
      <c r="I111" t="s">
        <v>352</v>
      </c>
      <c r="J111" t="str">
        <f>VLOOKUP(L111,$B$2:$F$450,1)</f>
        <v>841 N Main St</v>
      </c>
      <c r="K111">
        <v>1</v>
      </c>
      <c r="L111" t="s">
        <v>351</v>
      </c>
      <c r="M111">
        <f>VLOOKUP(L111,$B$2:$F$450,4)</f>
        <v>41.970255000000002</v>
      </c>
      <c r="N111">
        <f>VLOOKUP(L111,$B$2:$F559,5)</f>
        <v>-71.29128</v>
      </c>
      <c r="O111" t="s">
        <v>8</v>
      </c>
      <c r="P111" t="s">
        <v>353</v>
      </c>
      <c r="Q111">
        <v>41.970255000000002</v>
      </c>
      <c r="R111">
        <v>-71.29128</v>
      </c>
    </row>
    <row r="112" spans="2:18" x14ac:dyDescent="0.25">
      <c r="B112" t="s">
        <v>577</v>
      </c>
      <c r="C112" t="s">
        <v>578</v>
      </c>
      <c r="D112" t="s">
        <v>579</v>
      </c>
      <c r="E112">
        <v>42.351903999999998</v>
      </c>
      <c r="F112">
        <v>-71.131823999999995</v>
      </c>
      <c r="H112">
        <v>111</v>
      </c>
      <c r="I112" t="s">
        <v>19</v>
      </c>
      <c r="J112" t="str">
        <f>VLOOKUP(L112,$B$2:$F$450,1)</f>
        <v>501 Main St</v>
      </c>
      <c r="L112" t="s">
        <v>864</v>
      </c>
      <c r="M112">
        <f>VLOOKUP(L112,$B$2:$F$450,4)</f>
        <v>42.075251999999999</v>
      </c>
      <c r="N112">
        <f>VLOOKUP(L112,$B$2:$F560,5)</f>
        <v>-71.003838000000002</v>
      </c>
      <c r="O112" t="s">
        <v>8</v>
      </c>
      <c r="P112" t="s">
        <v>302</v>
      </c>
      <c r="Q112">
        <v>42.075251999999999</v>
      </c>
      <c r="R112">
        <v>-71.003838000000002</v>
      </c>
    </row>
    <row r="113" spans="2:18" x14ac:dyDescent="0.25">
      <c r="B113" t="s">
        <v>577</v>
      </c>
      <c r="C113" t="s">
        <v>511</v>
      </c>
      <c r="D113" t="s">
        <v>512</v>
      </c>
      <c r="E113">
        <v>42.416386000000003</v>
      </c>
      <c r="F113">
        <v>-71.137654999999995</v>
      </c>
      <c r="H113">
        <v>112</v>
      </c>
      <c r="I113" t="s">
        <v>115</v>
      </c>
      <c r="J113" t="str">
        <f>VLOOKUP(L113,$B$2:$F$450,1)</f>
        <v>143 Harvard Ave</v>
      </c>
      <c r="L113" t="s">
        <v>114</v>
      </c>
      <c r="M113">
        <f>VLOOKUP(L113,$B$2:$F$450,4)</f>
        <v>42.416386000000003</v>
      </c>
      <c r="N113">
        <f>VLOOKUP(L113,$B$2:$F561,5)</f>
        <v>-71.137654999999995</v>
      </c>
      <c r="O113" t="s">
        <v>8</v>
      </c>
      <c r="P113" t="s">
        <v>116</v>
      </c>
      <c r="Q113">
        <v>42.416386000000003</v>
      </c>
      <c r="R113">
        <v>-71.137654999999995</v>
      </c>
    </row>
    <row r="114" spans="2:18" x14ac:dyDescent="0.25">
      <c r="B114" t="s">
        <v>580</v>
      </c>
      <c r="C114" t="s">
        <v>390</v>
      </c>
      <c r="D114" t="s">
        <v>581</v>
      </c>
      <c r="E114">
        <v>42.366886999999998</v>
      </c>
      <c r="F114">
        <v>-71.120710000000003</v>
      </c>
      <c r="H114">
        <v>113</v>
      </c>
      <c r="I114" t="s">
        <v>65</v>
      </c>
      <c r="J114" t="str">
        <f>VLOOKUP(L114,$B$2:$F$450,1)</f>
        <v>494 Church St</v>
      </c>
      <c r="K114">
        <v>1</v>
      </c>
      <c r="L114" t="s">
        <v>859</v>
      </c>
      <c r="M114">
        <f>VLOOKUP(L114,$B$2:$F$450,4)</f>
        <v>41.898761999999998</v>
      </c>
      <c r="N114">
        <f>VLOOKUP(L114,$B$2:$F562,5)</f>
        <v>-70.480948999999995</v>
      </c>
      <c r="O114" t="s">
        <v>8</v>
      </c>
      <c r="P114" t="s">
        <v>299</v>
      </c>
      <c r="Q114">
        <v>41.898761999999998</v>
      </c>
      <c r="R114">
        <v>-70.480948999999995</v>
      </c>
    </row>
    <row r="115" spans="2:18" x14ac:dyDescent="0.25">
      <c r="B115" t="s">
        <v>582</v>
      </c>
      <c r="C115" t="s">
        <v>401</v>
      </c>
      <c r="D115" t="s">
        <v>402</v>
      </c>
      <c r="E115">
        <v>42.345829000000002</v>
      </c>
      <c r="F115">
        <v>-71.200097999999997</v>
      </c>
      <c r="H115">
        <v>114</v>
      </c>
      <c r="I115" t="s">
        <v>13</v>
      </c>
      <c r="J115" t="str">
        <f>VLOOKUP(L115,$B$2:$F$450,1)</f>
        <v>1 Milk St</v>
      </c>
      <c r="K115">
        <v>1</v>
      </c>
      <c r="L115" t="s">
        <v>366</v>
      </c>
      <c r="M115">
        <f>VLOOKUP(L115,$B$2:$F$450,4)</f>
        <v>42.356704999999998</v>
      </c>
      <c r="N115">
        <f>VLOOKUP(L115,$B$2:$F563,5)</f>
        <v>-71.058555999999996</v>
      </c>
      <c r="O115" t="s">
        <v>8</v>
      </c>
      <c r="P115" t="s">
        <v>47</v>
      </c>
      <c r="Q115">
        <v>42.356704999999998</v>
      </c>
      <c r="R115">
        <v>-71.058555999999996</v>
      </c>
    </row>
    <row r="116" spans="2:18" x14ac:dyDescent="0.25">
      <c r="B116" t="s">
        <v>583</v>
      </c>
      <c r="C116" t="s">
        <v>399</v>
      </c>
      <c r="D116" t="s">
        <v>400</v>
      </c>
      <c r="E116">
        <v>42.296387000000003</v>
      </c>
      <c r="F116">
        <v>-71.080698999999996</v>
      </c>
      <c r="H116">
        <v>115</v>
      </c>
      <c r="I116" t="s">
        <v>22</v>
      </c>
      <c r="J116" t="str">
        <f>VLOOKUP(L116,$B$2:$F$450,1)</f>
        <v>573 Norfolk St</v>
      </c>
      <c r="L116" t="s">
        <v>899</v>
      </c>
      <c r="M116">
        <f>VLOOKUP(L116,$B$2:$F$450,4)</f>
        <v>42.277225000000001</v>
      </c>
      <c r="N116">
        <f>VLOOKUP(L116,$B$2:$F564,5)</f>
        <v>-71.237617</v>
      </c>
      <c r="O116" t="s">
        <v>8</v>
      </c>
      <c r="P116" t="s">
        <v>326</v>
      </c>
      <c r="Q116">
        <v>42.277225000000001</v>
      </c>
      <c r="R116">
        <v>-71.237617</v>
      </c>
    </row>
    <row r="117" spans="2:18" x14ac:dyDescent="0.25">
      <c r="B117" t="s">
        <v>577</v>
      </c>
      <c r="C117" t="s">
        <v>578</v>
      </c>
      <c r="D117" t="s">
        <v>579</v>
      </c>
      <c r="E117">
        <v>42.351903999999998</v>
      </c>
      <c r="F117">
        <v>-71.131823999999995</v>
      </c>
      <c r="H117">
        <v>116</v>
      </c>
      <c r="I117" t="s">
        <v>233</v>
      </c>
      <c r="J117" t="str">
        <f>VLOOKUP(L117,$B$2:$F$450,1)</f>
        <v>2745 Main St</v>
      </c>
      <c r="K117">
        <v>1</v>
      </c>
      <c r="L117" t="s">
        <v>739</v>
      </c>
      <c r="M117">
        <f>VLOOKUP(L117,$B$2:$F$450,4)</f>
        <v>41.769302000000003</v>
      </c>
      <c r="N117">
        <f>VLOOKUP(L117,$B$2:$F565,5)</f>
        <v>-70.056030000000007</v>
      </c>
      <c r="O117" t="s">
        <v>8</v>
      </c>
      <c r="P117" t="s">
        <v>234</v>
      </c>
      <c r="Q117">
        <v>41.769302000000003</v>
      </c>
      <c r="R117">
        <v>-70.056030000000007</v>
      </c>
    </row>
    <row r="118" spans="2:18" x14ac:dyDescent="0.25">
      <c r="B118" t="s">
        <v>577</v>
      </c>
      <c r="C118" t="s">
        <v>511</v>
      </c>
      <c r="D118" t="s">
        <v>512</v>
      </c>
      <c r="E118">
        <v>42.416386000000003</v>
      </c>
      <c r="F118">
        <v>-71.137654999999995</v>
      </c>
      <c r="H118">
        <v>117</v>
      </c>
      <c r="I118" t="s">
        <v>270</v>
      </c>
      <c r="J118" t="str">
        <f>VLOOKUP(L118,$B$2:$F$450,1)</f>
        <v>371 Cabot St</v>
      </c>
      <c r="L118" t="s">
        <v>793</v>
      </c>
      <c r="M118">
        <f>VLOOKUP(L118,$B$2:$F$450,4)</f>
        <v>42.556992000000001</v>
      </c>
      <c r="N118">
        <f>VLOOKUP(L118,$B$2:$F566,5)</f>
        <v>-70.878180999999998</v>
      </c>
      <c r="O118" t="s">
        <v>8</v>
      </c>
      <c r="P118" t="s">
        <v>271</v>
      </c>
      <c r="Q118">
        <v>42.556992000000001</v>
      </c>
      <c r="R118">
        <v>-70.878180999999998</v>
      </c>
    </row>
    <row r="119" spans="2:18" x14ac:dyDescent="0.25">
      <c r="B119" t="s">
        <v>580</v>
      </c>
      <c r="C119" t="s">
        <v>390</v>
      </c>
      <c r="D119" t="s">
        <v>581</v>
      </c>
      <c r="E119">
        <v>42.366886999999998</v>
      </c>
      <c r="F119">
        <v>-71.120710000000003</v>
      </c>
      <c r="H119">
        <v>118</v>
      </c>
      <c r="I119" t="s">
        <v>86</v>
      </c>
      <c r="J119" t="str">
        <f>VLOOKUP(L119,$B$2:$F$450,1)</f>
        <v>77 Kennedy Dr</v>
      </c>
      <c r="L119" t="s">
        <v>941</v>
      </c>
      <c r="M119">
        <f>VLOOKUP(L119,$B$2:$F$450,4)</f>
        <v>42.437972000000002</v>
      </c>
      <c r="N119">
        <f>VLOOKUP(L119,$B$2:$F567,5)</f>
        <v>-71.027170999999996</v>
      </c>
      <c r="O119" t="s">
        <v>8</v>
      </c>
      <c r="P119" t="s">
        <v>87</v>
      </c>
      <c r="Q119">
        <v>42.437972000000002</v>
      </c>
      <c r="R119">
        <v>-71.027170999999996</v>
      </c>
    </row>
    <row r="120" spans="2:18" x14ac:dyDescent="0.25">
      <c r="B120" t="s">
        <v>582</v>
      </c>
      <c r="C120" t="s">
        <v>401</v>
      </c>
      <c r="D120" t="s">
        <v>402</v>
      </c>
      <c r="E120">
        <v>42.345829000000002</v>
      </c>
      <c r="F120">
        <v>-71.200097999999997</v>
      </c>
      <c r="H120">
        <v>119</v>
      </c>
      <c r="I120" t="s">
        <v>213</v>
      </c>
      <c r="J120" t="str">
        <f>VLOOKUP(L120,$B$2:$F$450,1)</f>
        <v>24 Bellflower St</v>
      </c>
      <c r="K120">
        <v>1</v>
      </c>
      <c r="L120" t="s">
        <v>715</v>
      </c>
      <c r="M120">
        <f>VLOOKUP(L120,$B$2:$F$450,4)</f>
        <v>42.324280000000002</v>
      </c>
      <c r="N120">
        <f>VLOOKUP(L120,$B$2:$F568,5)</f>
        <v>-70.193269000000001</v>
      </c>
      <c r="O120" t="s">
        <v>8</v>
      </c>
      <c r="P120" t="s">
        <v>214</v>
      </c>
      <c r="Q120">
        <v>42.324280000000002</v>
      </c>
      <c r="R120">
        <v>-70.193269000000001</v>
      </c>
    </row>
    <row r="121" spans="2:18" x14ac:dyDescent="0.25">
      <c r="B121" t="s">
        <v>583</v>
      </c>
      <c r="C121" t="s">
        <v>399</v>
      </c>
      <c r="D121" t="s">
        <v>400</v>
      </c>
      <c r="E121">
        <v>42.296387000000003</v>
      </c>
      <c r="F121">
        <v>-71.080698999999996</v>
      </c>
      <c r="H121">
        <v>120</v>
      </c>
      <c r="I121" t="s">
        <v>7</v>
      </c>
      <c r="J121" t="str">
        <f>VLOOKUP(L121,$B$2:$F$450,1)</f>
        <v>1306 Hancock St</v>
      </c>
      <c r="L121" t="s">
        <v>98</v>
      </c>
      <c r="M121">
        <f>VLOOKUP(L121,$B$2:$F$450,4)</f>
        <v>42.251170999999999</v>
      </c>
      <c r="N121">
        <f>VLOOKUP(L121,$B$2:$F569,5)</f>
        <v>-71.002983</v>
      </c>
      <c r="O121" t="s">
        <v>8</v>
      </c>
      <c r="P121" t="s">
        <v>99</v>
      </c>
      <c r="Q121">
        <v>42.251170999999999</v>
      </c>
      <c r="R121">
        <v>-71.002983</v>
      </c>
    </row>
    <row r="122" spans="2:18" x14ac:dyDescent="0.25">
      <c r="B122" t="s">
        <v>584</v>
      </c>
      <c r="C122" t="s">
        <v>480</v>
      </c>
      <c r="D122" t="s">
        <v>585</v>
      </c>
      <c r="E122">
        <v>42.376745</v>
      </c>
      <c r="F122">
        <v>-71.269964999999999</v>
      </c>
      <c r="H122">
        <v>121</v>
      </c>
      <c r="I122" t="s">
        <v>16</v>
      </c>
      <c r="J122" t="str">
        <f>VLOOKUP(L122,$B$2:$F$450,1)</f>
        <v>100 Willow St</v>
      </c>
      <c r="L122" t="s">
        <v>429</v>
      </c>
      <c r="M122">
        <f>VLOOKUP(L122,$B$2:$F$450,4)</f>
        <v>42.464911999999998</v>
      </c>
      <c r="N122">
        <f>VLOOKUP(L122,$B$2:$F570,5)</f>
        <v>-70.947533000000007</v>
      </c>
      <c r="O122" t="s">
        <v>8</v>
      </c>
      <c r="P122" t="s">
        <v>40</v>
      </c>
      <c r="Q122">
        <v>42.464911999999998</v>
      </c>
      <c r="R122">
        <v>-70.947533000000007</v>
      </c>
    </row>
    <row r="123" spans="2:18" x14ac:dyDescent="0.25">
      <c r="B123" t="s">
        <v>586</v>
      </c>
      <c r="C123" t="s">
        <v>587</v>
      </c>
      <c r="D123" t="s">
        <v>588</v>
      </c>
      <c r="E123">
        <v>42.855224999999997</v>
      </c>
      <c r="F123">
        <v>-70.932365000000004</v>
      </c>
      <c r="H123">
        <v>122</v>
      </c>
      <c r="I123" t="s">
        <v>52</v>
      </c>
      <c r="J123" t="str">
        <f>VLOOKUP(L123,$B$2:$F$450,1)</f>
        <v>146 Hampshire St</v>
      </c>
      <c r="L123" t="s">
        <v>123</v>
      </c>
      <c r="M123">
        <f>VLOOKUP(L123,$B$2:$F$450,4)</f>
        <v>42.370953</v>
      </c>
      <c r="N123">
        <f>VLOOKUP(L123,$B$2:$F571,5)</f>
        <v>-71.097785999999999</v>
      </c>
      <c r="O123" t="s">
        <v>8</v>
      </c>
      <c r="P123" t="s">
        <v>64</v>
      </c>
      <c r="Q123">
        <v>42.370953</v>
      </c>
      <c r="R123">
        <v>-71.097785999999999</v>
      </c>
    </row>
    <row r="124" spans="2:18" x14ac:dyDescent="0.25">
      <c r="B124" t="s">
        <v>589</v>
      </c>
      <c r="C124" t="s">
        <v>445</v>
      </c>
      <c r="D124" t="s">
        <v>469</v>
      </c>
      <c r="E124">
        <v>42.370953</v>
      </c>
      <c r="F124">
        <v>-71.097785999999999</v>
      </c>
      <c r="H124">
        <v>123</v>
      </c>
      <c r="I124" t="s">
        <v>69</v>
      </c>
      <c r="J124" t="str">
        <f>VLOOKUP(L124,$B$2:$F$450,1)</f>
        <v>619 Purchase St</v>
      </c>
      <c r="L124" t="s">
        <v>917</v>
      </c>
      <c r="M124">
        <f>VLOOKUP(L124,$B$2:$F$450,4)</f>
        <v>41.632103000000001</v>
      </c>
      <c r="N124">
        <f>VLOOKUP(L124,$B$2:$F572,5)</f>
        <v>-70.925826999999998</v>
      </c>
      <c r="O124" t="s">
        <v>8</v>
      </c>
      <c r="P124" t="s">
        <v>70</v>
      </c>
      <c r="Q124">
        <v>41.632103000000001</v>
      </c>
      <c r="R124">
        <v>-70.925826999999998</v>
      </c>
    </row>
    <row r="125" spans="2:18" x14ac:dyDescent="0.25">
      <c r="B125" t="s">
        <v>589</v>
      </c>
      <c r="C125" t="s">
        <v>445</v>
      </c>
      <c r="D125" t="s">
        <v>469</v>
      </c>
      <c r="E125">
        <v>42.370953</v>
      </c>
      <c r="F125">
        <v>-71.097785999999999</v>
      </c>
      <c r="H125">
        <v>124</v>
      </c>
      <c r="I125" t="s">
        <v>74</v>
      </c>
      <c r="J125" t="str">
        <f>VLOOKUP(L125,$B$2:$F$450,1)</f>
        <v>675 E 4th St</v>
      </c>
      <c r="L125" t="s">
        <v>923</v>
      </c>
      <c r="M125">
        <f>VLOOKUP(L125,$B$2:$F$450,4)</f>
        <v>42.334499000000001</v>
      </c>
      <c r="N125">
        <f>VLOOKUP(L125,$B$2:$F573,5)</f>
        <v>-71.037811000000005</v>
      </c>
      <c r="O125" t="s">
        <v>8</v>
      </c>
      <c r="P125" t="s">
        <v>75</v>
      </c>
      <c r="Q125">
        <v>42.334499000000001</v>
      </c>
      <c r="R125">
        <v>-71.037811000000005</v>
      </c>
    </row>
    <row r="126" spans="2:18" x14ac:dyDescent="0.25">
      <c r="B126" t="s">
        <v>589</v>
      </c>
      <c r="C126" t="s">
        <v>445</v>
      </c>
      <c r="D126" t="s">
        <v>469</v>
      </c>
      <c r="E126">
        <v>42.370953</v>
      </c>
      <c r="F126">
        <v>-71.097785999999999</v>
      </c>
      <c r="H126">
        <v>125</v>
      </c>
      <c r="I126" t="s">
        <v>94</v>
      </c>
      <c r="J126" t="str">
        <f>VLOOKUP(L126,$B$2:$F$450,1)</f>
        <v>327 Court St</v>
      </c>
      <c r="L126" t="s">
        <v>767</v>
      </c>
      <c r="M126">
        <f>VLOOKUP(L126,$B$2:$F$450,4)</f>
        <v>41.974547000000001</v>
      </c>
      <c r="N126">
        <f>VLOOKUP(L126,$B$2:$F574,5)</f>
        <v>-70.685052999999996</v>
      </c>
      <c r="O126" t="s">
        <v>8</v>
      </c>
      <c r="P126" t="s">
        <v>95</v>
      </c>
      <c r="Q126">
        <v>41.974547000000001</v>
      </c>
      <c r="R126">
        <v>-70.685052999999996</v>
      </c>
    </row>
    <row r="127" spans="2:18" x14ac:dyDescent="0.25">
      <c r="B127" t="s">
        <v>589</v>
      </c>
      <c r="C127" t="s">
        <v>445</v>
      </c>
      <c r="D127" t="s">
        <v>469</v>
      </c>
      <c r="E127">
        <v>42.370953</v>
      </c>
      <c r="F127">
        <v>-71.097785999999999</v>
      </c>
      <c r="H127">
        <v>126</v>
      </c>
      <c r="I127" t="s">
        <v>52</v>
      </c>
      <c r="J127" t="str">
        <f>VLOOKUP(L127,$B$2:$F$450,1)</f>
        <v>1493 Cambridge St</v>
      </c>
      <c r="L127" t="s">
        <v>129</v>
      </c>
      <c r="M127">
        <f>VLOOKUP(L127,$B$2:$F$450,4)</f>
        <v>42.374243999999997</v>
      </c>
      <c r="N127">
        <f>VLOOKUP(L127,$B$2:$F575,5)</f>
        <v>-71.104380000000006</v>
      </c>
      <c r="O127" t="s">
        <v>8</v>
      </c>
      <c r="P127" t="s">
        <v>64</v>
      </c>
      <c r="Q127">
        <v>42.374243999999997</v>
      </c>
      <c r="R127">
        <v>-71.104380000000006</v>
      </c>
    </row>
    <row r="128" spans="2:18" x14ac:dyDescent="0.25">
      <c r="B128" t="s">
        <v>590</v>
      </c>
      <c r="C128" t="s">
        <v>492</v>
      </c>
      <c r="D128" t="s">
        <v>493</v>
      </c>
      <c r="E128">
        <v>42.429810000000003</v>
      </c>
      <c r="F128">
        <v>-71.456710999999999</v>
      </c>
      <c r="H128">
        <v>127</v>
      </c>
      <c r="I128" t="s">
        <v>52</v>
      </c>
      <c r="J128" t="str">
        <f>VLOOKUP(L128,$B$2:$F$450,1)</f>
        <v>1493 Cambridge St</v>
      </c>
      <c r="L128" t="s">
        <v>130</v>
      </c>
      <c r="M128">
        <f>VLOOKUP(L128,$B$2:$F$450,4)</f>
        <v>42.374243999999997</v>
      </c>
      <c r="N128">
        <f>VLOOKUP(L128,$B$2:$F576,5)</f>
        <v>-71.104380000000006</v>
      </c>
      <c r="O128" t="s">
        <v>8</v>
      </c>
      <c r="P128" t="s">
        <v>131</v>
      </c>
      <c r="Q128">
        <v>42.374243999999997</v>
      </c>
      <c r="R128">
        <v>-71.104380000000006</v>
      </c>
    </row>
    <row r="129" spans="2:18" x14ac:dyDescent="0.25">
      <c r="B129" t="s">
        <v>591</v>
      </c>
      <c r="C129" t="s">
        <v>511</v>
      </c>
      <c r="D129" t="s">
        <v>512</v>
      </c>
      <c r="E129">
        <v>42.420408000000002</v>
      </c>
      <c r="F129">
        <v>-71.115375999999998</v>
      </c>
      <c r="H129">
        <v>128</v>
      </c>
      <c r="I129" t="s">
        <v>331</v>
      </c>
      <c r="J129" t="str">
        <f>VLOOKUP(L129,$B$2:$F$450,1)</f>
        <v>6 Loker St</v>
      </c>
      <c r="L129" t="s">
        <v>1015</v>
      </c>
      <c r="M129">
        <f>VLOOKUP(L129,$B$2:$F$450,4)</f>
        <v>42.324260000000002</v>
      </c>
      <c r="N129">
        <f>VLOOKUP(L129,$B$2:$F577,5)</f>
        <v>-71.349389000000002</v>
      </c>
      <c r="O129" t="s">
        <v>8</v>
      </c>
      <c r="P129" t="s">
        <v>332</v>
      </c>
      <c r="Q129">
        <v>42.324260000000002</v>
      </c>
      <c r="R129">
        <v>-71.349389000000002</v>
      </c>
    </row>
    <row r="130" spans="2:18" x14ac:dyDescent="0.25">
      <c r="B130" t="s">
        <v>592</v>
      </c>
      <c r="C130" t="s">
        <v>559</v>
      </c>
      <c r="D130" t="s">
        <v>593</v>
      </c>
      <c r="E130">
        <v>41.703811000000002</v>
      </c>
      <c r="F130">
        <v>-71.153743000000006</v>
      </c>
      <c r="H130">
        <v>129</v>
      </c>
      <c r="I130" t="s">
        <v>52</v>
      </c>
      <c r="J130" t="str">
        <f>VLOOKUP(L130,$B$2:$F$450,1)</f>
        <v>1493 Cambridge St</v>
      </c>
      <c r="L130" t="s">
        <v>594</v>
      </c>
      <c r="M130">
        <f>VLOOKUP(L130,$B$2:$F$450,4)</f>
        <v>42.374243999999997</v>
      </c>
      <c r="N130">
        <f>VLOOKUP(L130,$B$2:$F578,5)</f>
        <v>-71.104380000000006</v>
      </c>
      <c r="O130" t="s">
        <v>8</v>
      </c>
      <c r="P130" t="s">
        <v>64</v>
      </c>
      <c r="Q130">
        <v>42.374243999999997</v>
      </c>
      <c r="R130">
        <v>-71.104380000000006</v>
      </c>
    </row>
    <row r="131" spans="2:18" x14ac:dyDescent="0.25">
      <c r="B131" t="s">
        <v>594</v>
      </c>
      <c r="C131" t="s">
        <v>445</v>
      </c>
      <c r="D131" t="s">
        <v>469</v>
      </c>
      <c r="E131">
        <v>42.374243999999997</v>
      </c>
      <c r="F131">
        <v>-71.104380000000006</v>
      </c>
      <c r="H131">
        <v>130</v>
      </c>
      <c r="I131" t="s">
        <v>37</v>
      </c>
      <c r="J131" t="str">
        <f>VLOOKUP(L131,$B$2:$F$450,1)</f>
        <v>295 Centre St</v>
      </c>
      <c r="L131" t="s">
        <v>752</v>
      </c>
      <c r="M131">
        <f>VLOOKUP(L131,$B$2:$F$450,4)</f>
        <v>42.236131</v>
      </c>
      <c r="N131">
        <f>VLOOKUP(L131,$B$2:$F579,5)</f>
        <v>-71.013287000000005</v>
      </c>
      <c r="O131" t="s">
        <v>8</v>
      </c>
      <c r="P131" t="s">
        <v>38</v>
      </c>
      <c r="Q131">
        <v>42.236131</v>
      </c>
      <c r="R131">
        <v>-71.013287000000005</v>
      </c>
    </row>
    <row r="132" spans="2:18" x14ac:dyDescent="0.25">
      <c r="B132" t="s">
        <v>594</v>
      </c>
      <c r="C132" t="s">
        <v>445</v>
      </c>
      <c r="D132" t="s">
        <v>469</v>
      </c>
      <c r="E132">
        <v>42.374243999999997</v>
      </c>
      <c r="F132">
        <v>-71.104380000000006</v>
      </c>
      <c r="H132">
        <v>131</v>
      </c>
      <c r="I132" t="s">
        <v>228</v>
      </c>
      <c r="J132" t="str">
        <f>VLOOKUP(L132,$B$2:$F$450,1)</f>
        <v>270 Main St</v>
      </c>
      <c r="L132" t="s">
        <v>732</v>
      </c>
      <c r="M132">
        <f>VLOOKUP(L132,$B$2:$F$450,4)</f>
        <v>41.994514000000002</v>
      </c>
      <c r="N132">
        <f>VLOOKUP(L132,$B$2:$F580,5)</f>
        <v>-70.739125000000001</v>
      </c>
      <c r="O132" t="s">
        <v>8</v>
      </c>
      <c r="P132" t="s">
        <v>229</v>
      </c>
      <c r="Q132">
        <v>41.994514000000002</v>
      </c>
      <c r="R132">
        <v>-70.739125000000001</v>
      </c>
    </row>
    <row r="133" spans="2:18" x14ac:dyDescent="0.25">
      <c r="B133" t="s">
        <v>594</v>
      </c>
      <c r="C133" t="s">
        <v>445</v>
      </c>
      <c r="D133" t="s">
        <v>469</v>
      </c>
      <c r="E133">
        <v>42.374243999999997</v>
      </c>
      <c r="F133">
        <v>-71.104380000000006</v>
      </c>
      <c r="H133">
        <v>132</v>
      </c>
      <c r="I133" t="s">
        <v>94</v>
      </c>
      <c r="J133" t="str">
        <f>VLOOKUP(L133,$B$2:$F$450,1)</f>
        <v>126 S Meadow Rd</v>
      </c>
      <c r="L133" t="s">
        <v>994</v>
      </c>
      <c r="M133">
        <f>VLOOKUP(L133,$B$2:$F$450,4)</f>
        <v>41.922516999999999</v>
      </c>
      <c r="N133">
        <f>VLOOKUP(L133,$B$2:$F581,5)</f>
        <v>-71.068595999999999</v>
      </c>
      <c r="O133" t="s">
        <v>8</v>
      </c>
      <c r="P133" t="s">
        <v>95</v>
      </c>
      <c r="Q133">
        <v>41.922516999999999</v>
      </c>
      <c r="R133">
        <v>-71.068595999999999</v>
      </c>
    </row>
    <row r="134" spans="2:18" x14ac:dyDescent="0.25">
      <c r="B134" t="s">
        <v>595</v>
      </c>
      <c r="C134" t="s">
        <v>387</v>
      </c>
      <c r="D134" t="s">
        <v>407</v>
      </c>
      <c r="E134">
        <v>42.386177000000004</v>
      </c>
      <c r="F134">
        <v>-71.083541999999994</v>
      </c>
      <c r="H134">
        <v>133</v>
      </c>
      <c r="I134" t="s">
        <v>7</v>
      </c>
      <c r="J134" t="str">
        <f>VLOOKUP(L134,$B$2:$F$450,1)</f>
        <v>10 Dysart St</v>
      </c>
      <c r="L134" t="s">
        <v>398</v>
      </c>
      <c r="M134">
        <f>VLOOKUP(L134,$B$2:$F$450,4)</f>
        <v>42.246248000000001</v>
      </c>
      <c r="N134">
        <f>VLOOKUP(L134,$B$2:$F582,5)</f>
        <v>-70.997882000000004</v>
      </c>
      <c r="O134" t="s">
        <v>8</v>
      </c>
      <c r="P134" t="s">
        <v>9</v>
      </c>
      <c r="Q134">
        <v>42.246248000000001</v>
      </c>
      <c r="R134">
        <v>-70.997882000000004</v>
      </c>
    </row>
    <row r="135" spans="2:18" x14ac:dyDescent="0.25">
      <c r="B135" t="s">
        <v>596</v>
      </c>
      <c r="C135" t="s">
        <v>597</v>
      </c>
      <c r="D135" t="s">
        <v>598</v>
      </c>
      <c r="E135">
        <v>41.970986000000003</v>
      </c>
      <c r="F135">
        <v>-71.298907999999997</v>
      </c>
      <c r="H135">
        <v>134</v>
      </c>
      <c r="I135" t="s">
        <v>74</v>
      </c>
      <c r="J135" t="str">
        <f>VLOOKUP(L135,$B$2:$F$450,1)</f>
        <v>494 Church St</v>
      </c>
      <c r="K135">
        <v>1</v>
      </c>
      <c r="L135" t="s">
        <v>1010</v>
      </c>
      <c r="M135">
        <f>VLOOKUP(L135,$B$2:$F$450,4)</f>
        <v>41.898761999999998</v>
      </c>
      <c r="N135">
        <f>VLOOKUP(L135,$B$2:$F583,5)</f>
        <v>-71.003838000000002</v>
      </c>
      <c r="O135" t="s">
        <v>8</v>
      </c>
      <c r="P135" t="s">
        <v>75</v>
      </c>
      <c r="Q135">
        <v>41.898761999999998</v>
      </c>
      <c r="R135">
        <v>-71.003838000000002</v>
      </c>
    </row>
    <row r="136" spans="2:18" x14ac:dyDescent="0.25">
      <c r="B136" t="s">
        <v>599</v>
      </c>
      <c r="C136" t="s">
        <v>457</v>
      </c>
      <c r="D136" t="s">
        <v>458</v>
      </c>
      <c r="E136">
        <v>42.337718000000002</v>
      </c>
      <c r="F136">
        <v>-71.118426999999997</v>
      </c>
      <c r="H136">
        <v>135</v>
      </c>
      <c r="I136" t="s">
        <v>11</v>
      </c>
      <c r="J136" t="str">
        <f>VLOOKUP(L136,$B$2:$F$450,1)</f>
        <v>1 Davis Sq</v>
      </c>
      <c r="L136" t="s">
        <v>10</v>
      </c>
      <c r="M136">
        <f>VLOOKUP(L136,$B$2:$F$450,4)</f>
        <v>42.396346000000001</v>
      </c>
      <c r="N136">
        <f>VLOOKUP(L136,$B$2:$F584,5)</f>
        <v>-71.122535999999997</v>
      </c>
      <c r="O136" t="s">
        <v>8</v>
      </c>
      <c r="P136" t="s">
        <v>12</v>
      </c>
      <c r="Q136">
        <v>42.396346000000001</v>
      </c>
      <c r="R136">
        <v>-71.122535999999997</v>
      </c>
    </row>
    <row r="137" spans="2:18" x14ac:dyDescent="0.25">
      <c r="B137" t="s">
        <v>599</v>
      </c>
      <c r="C137" t="s">
        <v>457</v>
      </c>
      <c r="D137" t="s">
        <v>458</v>
      </c>
      <c r="E137">
        <v>42.337718000000002</v>
      </c>
      <c r="F137">
        <v>-71.118426999999997</v>
      </c>
      <c r="H137">
        <v>136</v>
      </c>
      <c r="I137" t="s">
        <v>33</v>
      </c>
      <c r="J137" t="str">
        <f>VLOOKUP(L137,$B$2:$F$450,1)</f>
        <v>115 Enterprise Rd</v>
      </c>
      <c r="L137" t="s">
        <v>72</v>
      </c>
      <c r="M137">
        <f>VLOOKUP(L137,$B$2:$F$450,4)</f>
        <v>41.669612999999998</v>
      </c>
      <c r="N137">
        <f>VLOOKUP(L137,$B$2:$F585,5)</f>
        <v>-70.301970999999995</v>
      </c>
      <c r="O137" t="s">
        <v>8</v>
      </c>
      <c r="P137" t="s">
        <v>34</v>
      </c>
      <c r="Q137">
        <v>41.669612999999998</v>
      </c>
      <c r="R137">
        <v>-70.301970999999995</v>
      </c>
    </row>
    <row r="138" spans="2:18" x14ac:dyDescent="0.25">
      <c r="B138" t="s">
        <v>600</v>
      </c>
      <c r="C138" t="s">
        <v>601</v>
      </c>
      <c r="D138" t="s">
        <v>602</v>
      </c>
      <c r="E138">
        <v>42.278968999999996</v>
      </c>
      <c r="F138">
        <v>-71.356978999999995</v>
      </c>
      <c r="H138">
        <v>137</v>
      </c>
      <c r="I138" t="s">
        <v>33</v>
      </c>
      <c r="J138" t="str">
        <f>VLOOKUP(L138,$B$2:$F$450,1)</f>
        <v>565 W Main St</v>
      </c>
      <c r="L138" t="s">
        <v>894</v>
      </c>
      <c r="M138">
        <f>VLOOKUP(L138,$B$2:$F$450,4)</f>
        <v>41.651505</v>
      </c>
      <c r="N138">
        <f>VLOOKUP(L138,$B$2:$F586,5)</f>
        <v>-71.058555999999996</v>
      </c>
      <c r="O138" t="s">
        <v>8</v>
      </c>
      <c r="P138" t="s">
        <v>34</v>
      </c>
      <c r="Q138">
        <v>41.651505</v>
      </c>
      <c r="R138">
        <v>-71.058555999999996</v>
      </c>
    </row>
    <row r="139" spans="2:18" x14ac:dyDescent="0.25">
      <c r="B139" t="s">
        <v>603</v>
      </c>
      <c r="C139" t="s">
        <v>399</v>
      </c>
      <c r="D139" t="s">
        <v>400</v>
      </c>
      <c r="E139">
        <v>42.294531999999997</v>
      </c>
      <c r="F139">
        <v>-71.086867999999996</v>
      </c>
      <c r="H139">
        <v>138</v>
      </c>
      <c r="I139" t="s">
        <v>13</v>
      </c>
      <c r="J139" t="str">
        <f>VLOOKUP(L139,$B$2:$F$450,1)</f>
        <v>1500 Washington St</v>
      </c>
      <c r="L139" t="s">
        <v>142</v>
      </c>
      <c r="M139">
        <f>VLOOKUP(L139,$B$2:$F$450,4)</f>
        <v>42.339908000000001</v>
      </c>
      <c r="N139">
        <f>VLOOKUP(L139,$B$2:$F587,5)</f>
        <v>-71.071934999999996</v>
      </c>
      <c r="O139" t="s">
        <v>8</v>
      </c>
      <c r="P139" t="s">
        <v>47</v>
      </c>
      <c r="Q139">
        <v>42.339908000000001</v>
      </c>
      <c r="R139">
        <v>-71.071934999999996</v>
      </c>
    </row>
    <row r="140" spans="2:18" x14ac:dyDescent="0.25">
      <c r="B140" t="s">
        <v>603</v>
      </c>
      <c r="C140" t="s">
        <v>511</v>
      </c>
      <c r="D140" t="s">
        <v>512</v>
      </c>
      <c r="E140">
        <v>42.404820999999998</v>
      </c>
      <c r="F140">
        <v>-71.118174999999994</v>
      </c>
      <c r="H140">
        <v>139</v>
      </c>
      <c r="I140" t="s">
        <v>119</v>
      </c>
      <c r="J140" t="str">
        <f>VLOOKUP(L140,$B$2:$F$450,1)</f>
        <v>33 Myrtle St</v>
      </c>
      <c r="L140" t="s">
        <v>250</v>
      </c>
      <c r="M140">
        <f>VLOOKUP(L140,$B$2:$F$450,4)</f>
        <v>42.366151000000002</v>
      </c>
      <c r="N140">
        <f>VLOOKUP(L140,$B$2:$F588,5)</f>
        <v>-71.149238999999994</v>
      </c>
      <c r="O140" t="s">
        <v>8</v>
      </c>
      <c r="P140" t="s">
        <v>249</v>
      </c>
      <c r="Q140">
        <v>42.366151000000002</v>
      </c>
      <c r="R140">
        <v>-71.149238999999994</v>
      </c>
    </row>
    <row r="141" spans="2:18" x14ac:dyDescent="0.25">
      <c r="B141" t="s">
        <v>604</v>
      </c>
      <c r="C141" t="s">
        <v>423</v>
      </c>
      <c r="D141" t="s">
        <v>424</v>
      </c>
      <c r="E141">
        <v>42.210258000000003</v>
      </c>
      <c r="F141">
        <v>-71.012917000000002</v>
      </c>
      <c r="H141">
        <v>140</v>
      </c>
      <c r="I141" t="s">
        <v>19</v>
      </c>
      <c r="J141" t="str">
        <f>VLOOKUP(L141,$B$2:$F$450,1)</f>
        <v>1315 Main St</v>
      </c>
      <c r="L141" t="s">
        <v>542</v>
      </c>
      <c r="M141">
        <f>VLOOKUP(L141,$B$2:$F$450,4)</f>
        <v>42.059370000000001</v>
      </c>
      <c r="N141">
        <f>VLOOKUP(L141,$B$2:$F589,5)</f>
        <v>-71.014064000000005</v>
      </c>
      <c r="O141" t="s">
        <v>8</v>
      </c>
      <c r="P141" t="s">
        <v>20</v>
      </c>
      <c r="Q141">
        <v>42.059370000000001</v>
      </c>
      <c r="R141">
        <v>-71.014064000000005</v>
      </c>
    </row>
    <row r="142" spans="2:18" x14ac:dyDescent="0.25">
      <c r="B142" t="s">
        <v>603</v>
      </c>
      <c r="C142" t="s">
        <v>404</v>
      </c>
      <c r="D142" t="s">
        <v>405</v>
      </c>
      <c r="E142">
        <v>42.172835999999997</v>
      </c>
      <c r="F142">
        <v>-71.200180000000003</v>
      </c>
      <c r="H142">
        <v>141</v>
      </c>
      <c r="I142" t="s">
        <v>13</v>
      </c>
      <c r="J142" t="str">
        <f>VLOOKUP(L142,$B$2:$F$450,1)</f>
        <v>1145 Washington St</v>
      </c>
      <c r="L142" t="s">
        <v>71</v>
      </c>
      <c r="M142">
        <f>VLOOKUP(L142,$B$2:$F$450,4)</f>
        <v>42.344102999999997</v>
      </c>
      <c r="N142">
        <f>VLOOKUP(L142,$B$2:$F590,5)</f>
        <v>-71.065905999999998</v>
      </c>
      <c r="O142" t="s">
        <v>8</v>
      </c>
      <c r="P142" t="s">
        <v>47</v>
      </c>
      <c r="Q142">
        <v>42.344102999999997</v>
      </c>
      <c r="R142">
        <v>-71.065905999999998</v>
      </c>
    </row>
    <row r="143" spans="2:18" x14ac:dyDescent="0.25">
      <c r="B143" t="s">
        <v>605</v>
      </c>
      <c r="C143" t="s">
        <v>514</v>
      </c>
      <c r="D143" t="s">
        <v>515</v>
      </c>
      <c r="E143">
        <v>42.425221999999998</v>
      </c>
      <c r="F143">
        <v>-71.081588999999994</v>
      </c>
      <c r="H143">
        <v>142</v>
      </c>
      <c r="I143" t="s">
        <v>115</v>
      </c>
      <c r="J143" t="str">
        <f>VLOOKUP(L143,$B$2:$F$450,1)</f>
        <v>143 Harvard Ave</v>
      </c>
      <c r="L143" t="s">
        <v>114</v>
      </c>
      <c r="M143">
        <f>VLOOKUP(L143,$B$2:$F$450,4)</f>
        <v>42.416386000000003</v>
      </c>
      <c r="N143">
        <f>VLOOKUP(L143,$B$2:$F591,5)</f>
        <v>-71.137654999999995</v>
      </c>
      <c r="O143" t="s">
        <v>8</v>
      </c>
      <c r="P143" t="s">
        <v>117</v>
      </c>
      <c r="Q143">
        <v>42.416386000000003</v>
      </c>
      <c r="R143">
        <v>-71.137654999999995</v>
      </c>
    </row>
    <row r="144" spans="2:18" x14ac:dyDescent="0.25">
      <c r="B144" t="s">
        <v>606</v>
      </c>
      <c r="C144" t="s">
        <v>409</v>
      </c>
      <c r="D144" t="s">
        <v>410</v>
      </c>
      <c r="E144">
        <v>42.298641000000003</v>
      </c>
      <c r="F144">
        <v>-71.430503999999999</v>
      </c>
      <c r="H144">
        <v>143</v>
      </c>
      <c r="I144" t="s">
        <v>44</v>
      </c>
      <c r="J144" t="str">
        <f>VLOOKUP(L144,$B$2:$F$450,1)</f>
        <v>102 Green St</v>
      </c>
      <c r="L144" t="s">
        <v>434</v>
      </c>
      <c r="M144">
        <f>VLOOKUP(L144,$B$2:$F$450,4)</f>
        <v>41.635680000000001</v>
      </c>
      <c r="N144">
        <f>VLOOKUP(L144,$B$2:$F592,5)</f>
        <v>-70.901724999999999</v>
      </c>
      <c r="O144" t="s">
        <v>8</v>
      </c>
      <c r="P144" t="s">
        <v>45</v>
      </c>
      <c r="Q144">
        <v>41.635680000000001</v>
      </c>
      <c r="R144">
        <v>-70.901724999999999</v>
      </c>
    </row>
    <row r="145" spans="2:18" x14ac:dyDescent="0.25">
      <c r="B145" t="s">
        <v>607</v>
      </c>
      <c r="C145" t="s">
        <v>404</v>
      </c>
      <c r="D145" t="s">
        <v>405</v>
      </c>
      <c r="E145">
        <v>42.182510000000001</v>
      </c>
      <c r="F145">
        <v>-71.212340999999995</v>
      </c>
      <c r="H145">
        <v>144</v>
      </c>
      <c r="I145" t="s">
        <v>22</v>
      </c>
      <c r="J145" t="str">
        <f>VLOOKUP(L145,$B$2:$F$450,1)</f>
        <v>10 Melville Ave</v>
      </c>
      <c r="L145" t="s">
        <v>21</v>
      </c>
      <c r="M145">
        <f>VLOOKUP(L145,$B$2:$F$450,4)</f>
        <v>42.361376</v>
      </c>
      <c r="N145">
        <f>VLOOKUP(L145,$B$2:$F593,5)</f>
        <v>-71.206686000000005</v>
      </c>
      <c r="O145" t="s">
        <v>8</v>
      </c>
      <c r="P145" t="s">
        <v>23</v>
      </c>
      <c r="Q145">
        <v>42.361376</v>
      </c>
      <c r="R145">
        <v>-71.206686000000005</v>
      </c>
    </row>
    <row r="146" spans="2:18" x14ac:dyDescent="0.25">
      <c r="B146" t="s">
        <v>140</v>
      </c>
      <c r="C146" t="s">
        <v>608</v>
      </c>
      <c r="D146" t="s">
        <v>609</v>
      </c>
      <c r="E146">
        <v>42.273144000000002</v>
      </c>
      <c r="F146">
        <v>-71.092667000000006</v>
      </c>
      <c r="H146">
        <v>145</v>
      </c>
      <c r="I146" t="s">
        <v>65</v>
      </c>
      <c r="J146" t="str">
        <f>VLOOKUP(L146,$B$2:$F$450,1)</f>
        <v>95 Pine St</v>
      </c>
      <c r="L146" t="s">
        <v>970</v>
      </c>
      <c r="M146">
        <f>VLOOKUP(L146,$B$2:$F$450,4)</f>
        <v>41.940738000000003</v>
      </c>
      <c r="N146">
        <f>VLOOKUP(L146,$B$2:$F594,5)</f>
        <v>-71.181235999999998</v>
      </c>
      <c r="O146" t="s">
        <v>8</v>
      </c>
      <c r="P146" t="s">
        <v>66</v>
      </c>
      <c r="Q146">
        <v>41.940738000000003</v>
      </c>
      <c r="R146">
        <v>-71.181235999999998</v>
      </c>
    </row>
    <row r="147" spans="2:18" x14ac:dyDescent="0.25">
      <c r="B147" t="s">
        <v>140</v>
      </c>
      <c r="C147" t="s">
        <v>452</v>
      </c>
      <c r="D147" t="s">
        <v>453</v>
      </c>
      <c r="E147">
        <v>42.222586</v>
      </c>
      <c r="F147">
        <v>-71.118347999999997</v>
      </c>
      <c r="H147">
        <v>146</v>
      </c>
      <c r="I147" t="s">
        <v>69</v>
      </c>
      <c r="J147" t="str">
        <f>VLOOKUP(L147,$B$2:$F$450,1)</f>
        <v>166 William St</v>
      </c>
      <c r="L147" t="s">
        <v>627</v>
      </c>
      <c r="M147">
        <f>VLOOKUP(L147,$B$2:$F$450,4)</f>
        <v>41.634815000000003</v>
      </c>
      <c r="N147">
        <f>VLOOKUP(L147,$B$2:$F595,5)</f>
        <v>-70.929053999999994</v>
      </c>
      <c r="O147" t="s">
        <v>8</v>
      </c>
      <c r="P147" t="s">
        <v>70</v>
      </c>
      <c r="Q147">
        <v>41.634815000000003</v>
      </c>
      <c r="R147">
        <v>-70.929053999999994</v>
      </c>
    </row>
    <row r="148" spans="2:18" x14ac:dyDescent="0.25">
      <c r="B148" t="s">
        <v>610</v>
      </c>
      <c r="C148" t="s">
        <v>448</v>
      </c>
      <c r="D148" t="s">
        <v>456</v>
      </c>
      <c r="E148">
        <v>42.299636</v>
      </c>
      <c r="F148">
        <v>-71.060289999999995</v>
      </c>
      <c r="H148">
        <v>147</v>
      </c>
      <c r="I148" t="s">
        <v>13</v>
      </c>
      <c r="J148" t="str">
        <f>VLOOKUP(L148,$B$2:$F$450,1)</f>
        <v>1 Milk St</v>
      </c>
      <c r="K148">
        <v>1</v>
      </c>
      <c r="L148" t="s">
        <v>368</v>
      </c>
      <c r="M148">
        <f>VLOOKUP(L148,$B$2:$F$450,4)</f>
        <v>42.356704999999998</v>
      </c>
      <c r="N148">
        <f>VLOOKUP(L148,$B$2:$F596,5)</f>
        <v>-71.058555999999996</v>
      </c>
      <c r="O148" t="s">
        <v>8</v>
      </c>
      <c r="P148" t="s">
        <v>369</v>
      </c>
      <c r="Q148">
        <v>42.356704999999998</v>
      </c>
      <c r="R148">
        <v>-71.058555999999996</v>
      </c>
    </row>
    <row r="149" spans="2:18" x14ac:dyDescent="0.25">
      <c r="B149" t="s">
        <v>142</v>
      </c>
      <c r="C149" t="s">
        <v>390</v>
      </c>
      <c r="D149" t="s">
        <v>437</v>
      </c>
      <c r="E149">
        <v>42.339908000000001</v>
      </c>
      <c r="F149">
        <v>-71.071934999999996</v>
      </c>
      <c r="H149">
        <v>148</v>
      </c>
      <c r="I149" t="s">
        <v>13</v>
      </c>
      <c r="J149" t="str">
        <f>VLOOKUP(L149,$B$2:$F$450,1)</f>
        <v>1 Michelangelo St</v>
      </c>
      <c r="L149" t="s">
        <v>15</v>
      </c>
      <c r="M149">
        <f>VLOOKUP(L149,$B$2:$F$450,4)</f>
        <v>42.367131000000001</v>
      </c>
      <c r="N149">
        <f>VLOOKUP(L149,$B$2:$F597,5)</f>
        <v>-71.054854000000006</v>
      </c>
      <c r="O149" t="s">
        <v>8</v>
      </c>
      <c r="P149" t="s">
        <v>14</v>
      </c>
      <c r="Q149">
        <v>42.367131000000001</v>
      </c>
      <c r="R149">
        <v>-71.054854000000006</v>
      </c>
    </row>
    <row r="150" spans="2:18" x14ac:dyDescent="0.25">
      <c r="B150" t="s">
        <v>611</v>
      </c>
      <c r="C150" t="s">
        <v>426</v>
      </c>
      <c r="D150" t="s">
        <v>427</v>
      </c>
      <c r="E150">
        <v>42.318156999999999</v>
      </c>
      <c r="F150">
        <v>-71.104231999999996</v>
      </c>
      <c r="H150">
        <v>149</v>
      </c>
      <c r="I150" t="s">
        <v>88</v>
      </c>
      <c r="J150" t="str">
        <f>VLOOKUP(L150,$B$2:$F$450,1)</f>
        <v>125 Winter St</v>
      </c>
      <c r="L150" t="s">
        <v>92</v>
      </c>
      <c r="M150">
        <f>VLOOKUP(L150,$B$2:$F$450,4)</f>
        <v>42.777724999999997</v>
      </c>
      <c r="N150">
        <f>VLOOKUP(L150,$B$2:$F598,5)</f>
        <v>-71.081991000000002</v>
      </c>
      <c r="O150" t="s">
        <v>8</v>
      </c>
      <c r="P150" t="s">
        <v>93</v>
      </c>
      <c r="Q150">
        <v>42.777724999999997</v>
      </c>
      <c r="R150">
        <v>-71.081991000000002</v>
      </c>
    </row>
    <row r="151" spans="2:18" x14ac:dyDescent="0.25">
      <c r="B151" t="s">
        <v>612</v>
      </c>
      <c r="C151" t="s">
        <v>613</v>
      </c>
      <c r="D151" t="s">
        <v>614</v>
      </c>
      <c r="E151">
        <v>42.446027000000001</v>
      </c>
      <c r="F151">
        <v>-71.222476</v>
      </c>
      <c r="H151">
        <v>150</v>
      </c>
      <c r="I151" t="s">
        <v>373</v>
      </c>
      <c r="J151" t="str">
        <f>VLOOKUP(L151,$B$2:$F$450,1)</f>
        <v>Fairhaven Ave</v>
      </c>
      <c r="K151">
        <v>1</v>
      </c>
      <c r="L151" t="s">
        <v>372</v>
      </c>
      <c r="M151">
        <f>VLOOKUP(L151,$B$2:$F$450,4)</f>
        <v>41.724547999999999</v>
      </c>
      <c r="N151">
        <f>VLOOKUP(L151,$B$2:$F599,5)</f>
        <v>-71.123649999999998</v>
      </c>
      <c r="O151" t="s">
        <v>8</v>
      </c>
      <c r="P151" t="s">
        <v>374</v>
      </c>
      <c r="Q151">
        <v>41.724547999999999</v>
      </c>
      <c r="R151">
        <v>-71.123649999999998</v>
      </c>
    </row>
    <row r="152" spans="2:18" x14ac:dyDescent="0.25">
      <c r="B152" t="s">
        <v>612</v>
      </c>
      <c r="C152" t="s">
        <v>445</v>
      </c>
      <c r="D152" t="s">
        <v>615</v>
      </c>
      <c r="E152">
        <v>42.377937000000003</v>
      </c>
      <c r="F152">
        <v>-71.119704999999996</v>
      </c>
      <c r="H152">
        <v>151</v>
      </c>
      <c r="I152" t="s">
        <v>50</v>
      </c>
      <c r="J152" t="str">
        <f>VLOOKUP(L152,$B$2:$F$450,1)</f>
        <v>105 Pleasant St</v>
      </c>
      <c r="L152" t="s">
        <v>441</v>
      </c>
      <c r="M152">
        <f>VLOOKUP(L152,$B$2:$F$450,4)</f>
        <v>42.034669999999998</v>
      </c>
      <c r="N152">
        <f>VLOOKUP(L152,$B$2:$F600,5)</f>
        <v>-70.976179999999999</v>
      </c>
      <c r="O152" t="s">
        <v>8</v>
      </c>
      <c r="P152" t="s">
        <v>51</v>
      </c>
      <c r="Q152">
        <v>42.034669999999998</v>
      </c>
      <c r="R152">
        <v>-70.976179999999999</v>
      </c>
    </row>
    <row r="153" spans="2:18" x14ac:dyDescent="0.25">
      <c r="B153" t="s">
        <v>616</v>
      </c>
      <c r="C153" t="s">
        <v>452</v>
      </c>
      <c r="D153" t="s">
        <v>453</v>
      </c>
      <c r="E153">
        <v>42.261673000000002</v>
      </c>
      <c r="F153">
        <v>-71.093429</v>
      </c>
      <c r="H153">
        <v>152</v>
      </c>
      <c r="I153" t="s">
        <v>7</v>
      </c>
      <c r="J153" t="str">
        <f>VLOOKUP(L153,$B$2:$F$450,1)</f>
        <v>282 Billings Rd</v>
      </c>
      <c r="L153" t="s">
        <v>745</v>
      </c>
      <c r="M153">
        <f>VLOOKUP(L153,$B$2:$F$450,4)</f>
        <v>42.276684000000003</v>
      </c>
      <c r="N153">
        <f>VLOOKUP(L153,$B$2:$F601,5)</f>
        <v>-71.015693999999996</v>
      </c>
      <c r="O153" t="s">
        <v>8</v>
      </c>
      <c r="P153" t="s">
        <v>99</v>
      </c>
      <c r="Q153">
        <v>42.276684000000003</v>
      </c>
      <c r="R153">
        <v>-71.015693999999996</v>
      </c>
    </row>
    <row r="154" spans="2:18" x14ac:dyDescent="0.25">
      <c r="B154" t="s">
        <v>617</v>
      </c>
      <c r="C154" t="s">
        <v>618</v>
      </c>
      <c r="D154" t="s">
        <v>619</v>
      </c>
      <c r="E154">
        <v>42.373325000000001</v>
      </c>
      <c r="F154">
        <v>-71.415099999999995</v>
      </c>
      <c r="H154">
        <v>153</v>
      </c>
      <c r="I154" t="s">
        <v>22</v>
      </c>
      <c r="J154" t="str">
        <f>VLOOKUP(L154,$B$2:$F$450,1)</f>
        <v>1500 Dorchester Ave</v>
      </c>
      <c r="L154" t="s">
        <v>610</v>
      </c>
      <c r="M154">
        <f>VLOOKUP(L154,$B$2:$F$450,4)</f>
        <v>42.299636</v>
      </c>
      <c r="N154">
        <f>VLOOKUP(L154,$B$2:$F602,5)</f>
        <v>-71.060289999999995</v>
      </c>
      <c r="O154" t="s">
        <v>8</v>
      </c>
      <c r="P154" t="s">
        <v>58</v>
      </c>
      <c r="Q154">
        <v>42.299636</v>
      </c>
      <c r="R154">
        <v>-71.060289999999995</v>
      </c>
    </row>
    <row r="155" spans="2:18" x14ac:dyDescent="0.25">
      <c r="B155" t="s">
        <v>620</v>
      </c>
      <c r="C155" t="s">
        <v>559</v>
      </c>
      <c r="D155" t="s">
        <v>593</v>
      </c>
      <c r="E155">
        <v>41.702706999999997</v>
      </c>
      <c r="F155">
        <v>-71.147084000000007</v>
      </c>
      <c r="H155">
        <v>154</v>
      </c>
      <c r="I155" t="s">
        <v>79</v>
      </c>
      <c r="J155" t="str">
        <f>VLOOKUP(L155,$B$2:$F$450,1)</f>
        <v>12 Bancroft St</v>
      </c>
      <c r="L155" t="s">
        <v>78</v>
      </c>
      <c r="M155">
        <f>VLOOKUP(L155,$B$2:$F$450,4)</f>
        <v>42.428448000000003</v>
      </c>
      <c r="N155">
        <f>VLOOKUP(L155,$B$2:$F603,5)</f>
        <v>-71.450835999999995</v>
      </c>
      <c r="O155" t="s">
        <v>8</v>
      </c>
      <c r="P155" t="s">
        <v>80</v>
      </c>
      <c r="Q155">
        <v>42.428448000000003</v>
      </c>
      <c r="R155">
        <v>-71.450835999999995</v>
      </c>
    </row>
    <row r="156" spans="2:18" x14ac:dyDescent="0.25">
      <c r="B156" t="s">
        <v>621</v>
      </c>
      <c r="C156" t="s">
        <v>622</v>
      </c>
      <c r="D156" t="s">
        <v>623</v>
      </c>
      <c r="E156">
        <v>42.327094000000002</v>
      </c>
      <c r="F156">
        <v>-71.229893000000004</v>
      </c>
      <c r="H156">
        <v>155</v>
      </c>
      <c r="I156" t="s">
        <v>79</v>
      </c>
      <c r="J156" t="str">
        <f>VLOOKUP(L156,$B$2:$F$450,1)</f>
        <v>146 Main St</v>
      </c>
      <c r="L156" t="s">
        <v>124</v>
      </c>
      <c r="M156">
        <f>VLOOKUP(L156,$B$2:$F$450,4)</f>
        <v>42.429810000000003</v>
      </c>
      <c r="N156">
        <f>VLOOKUP(L156,$B$2:$F604,5)</f>
        <v>-71.456710999999999</v>
      </c>
      <c r="O156" t="s">
        <v>8</v>
      </c>
      <c r="P156" t="s">
        <v>80</v>
      </c>
      <c r="Q156">
        <v>42.429810000000003</v>
      </c>
      <c r="R156">
        <v>-71.456710999999999</v>
      </c>
    </row>
    <row r="157" spans="2:18" x14ac:dyDescent="0.25">
      <c r="B157" t="s">
        <v>624</v>
      </c>
      <c r="C157" t="s">
        <v>625</v>
      </c>
      <c r="D157" t="s">
        <v>626</v>
      </c>
      <c r="E157">
        <v>42.809921000000003</v>
      </c>
      <c r="F157">
        <v>-70.876159999999999</v>
      </c>
      <c r="H157">
        <v>156</v>
      </c>
      <c r="I157" t="s">
        <v>211</v>
      </c>
      <c r="J157" t="str">
        <f>VLOOKUP(L157,$B$2:$F$450,1)</f>
        <v>9 West Rd</v>
      </c>
      <c r="L157" t="s">
        <v>959</v>
      </c>
      <c r="M157">
        <f>VLOOKUP(L157,$B$2:$F$450,4)</f>
        <v>41.780990000000003</v>
      </c>
      <c r="N157">
        <f>VLOOKUP(L157,$B$2:$F605,5)</f>
        <v>-70.000533000000004</v>
      </c>
      <c r="O157" t="s">
        <v>8</v>
      </c>
      <c r="P157" t="s">
        <v>212</v>
      </c>
      <c r="Q157">
        <v>41.780990000000003</v>
      </c>
      <c r="R157">
        <v>-70.000533000000004</v>
      </c>
    </row>
    <row r="158" spans="2:18" x14ac:dyDescent="0.25">
      <c r="B158" t="s">
        <v>627</v>
      </c>
      <c r="C158" t="s">
        <v>483</v>
      </c>
      <c r="D158" t="s">
        <v>484</v>
      </c>
      <c r="E158">
        <v>41.634815000000003</v>
      </c>
      <c r="F158">
        <v>-70.929053999999994</v>
      </c>
      <c r="H158">
        <v>157</v>
      </c>
      <c r="I158" t="s">
        <v>211</v>
      </c>
      <c r="J158" t="str">
        <f>VLOOKUP(L158,$B$2:$F$450,1)</f>
        <v>24 Bellflower St</v>
      </c>
      <c r="K158">
        <v>1</v>
      </c>
      <c r="L158" t="s">
        <v>210</v>
      </c>
      <c r="M158">
        <f>VLOOKUP(L158,$B$2:$F$450,4)</f>
        <v>42.324280000000002</v>
      </c>
      <c r="N158">
        <f>VLOOKUP(L158,$B$2:$F606,5)</f>
        <v>-71.058716000000004</v>
      </c>
      <c r="O158" t="s">
        <v>8</v>
      </c>
      <c r="P158" t="s">
        <v>212</v>
      </c>
      <c r="Q158">
        <v>42.324280000000002</v>
      </c>
      <c r="R158">
        <v>-71.058716000000004</v>
      </c>
    </row>
    <row r="159" spans="2:18" x14ac:dyDescent="0.25">
      <c r="B159" t="s">
        <v>628</v>
      </c>
      <c r="C159" t="s">
        <v>396</v>
      </c>
      <c r="D159" t="s">
        <v>629</v>
      </c>
      <c r="E159">
        <v>42.085898999999998</v>
      </c>
      <c r="F159">
        <v>-71.014469000000005</v>
      </c>
      <c r="H159">
        <v>158</v>
      </c>
      <c r="I159" t="s">
        <v>13</v>
      </c>
      <c r="J159" t="str">
        <f>VLOOKUP(L159,$B$2:$F$450,1)</f>
        <v>67 Newbury St</v>
      </c>
      <c r="L159" t="s">
        <v>339</v>
      </c>
      <c r="M159">
        <f>VLOOKUP(L159,$B$2:$F$450,4)</f>
        <v>42.35183</v>
      </c>
      <c r="N159">
        <f>VLOOKUP(L159,$B$2:$F607,5)</f>
        <v>-71.074361999999994</v>
      </c>
      <c r="O159" t="s">
        <v>8</v>
      </c>
      <c r="P159" t="s">
        <v>195</v>
      </c>
      <c r="Q159">
        <v>42.35183</v>
      </c>
      <c r="R159">
        <v>-71.074361999999994</v>
      </c>
    </row>
    <row r="160" spans="2:18" x14ac:dyDescent="0.25">
      <c r="B160" t="s">
        <v>630</v>
      </c>
      <c r="C160" t="s">
        <v>631</v>
      </c>
      <c r="D160" t="s">
        <v>632</v>
      </c>
      <c r="E160">
        <v>42.525385</v>
      </c>
      <c r="F160">
        <v>-70.928955999999999</v>
      </c>
      <c r="H160">
        <v>159</v>
      </c>
      <c r="I160" t="s">
        <v>52</v>
      </c>
      <c r="J160" t="str">
        <f>VLOOKUP(L160,$B$2:$F$450,1)</f>
        <v>11 Inman St</v>
      </c>
      <c r="L160" t="s">
        <v>468</v>
      </c>
      <c r="M160">
        <f>VLOOKUP(L160,$B$2:$F$450,4)</f>
        <v>42.367367000000002</v>
      </c>
      <c r="N160">
        <f>VLOOKUP(L160,$B$2:$F608,5)</f>
        <v>-71.105170999999999</v>
      </c>
      <c r="O160" t="s">
        <v>8</v>
      </c>
      <c r="P160" t="s">
        <v>64</v>
      </c>
      <c r="Q160">
        <v>42.367367000000002</v>
      </c>
      <c r="R160">
        <v>-71.105170999999999</v>
      </c>
    </row>
    <row r="161" spans="2:18" x14ac:dyDescent="0.25">
      <c r="B161" t="s">
        <v>633</v>
      </c>
      <c r="C161" t="s">
        <v>390</v>
      </c>
      <c r="D161" t="s">
        <v>634</v>
      </c>
      <c r="E161">
        <v>42.358963000000003</v>
      </c>
      <c r="F161">
        <v>-71.058340000000001</v>
      </c>
      <c r="H161">
        <v>160</v>
      </c>
      <c r="I161" t="s">
        <v>13</v>
      </c>
      <c r="J161" t="str">
        <f>VLOOKUP(L161,$B$2:$F$450,1)</f>
        <v>444 Harrison Ave</v>
      </c>
      <c r="L161" t="s">
        <v>283</v>
      </c>
      <c r="M161">
        <f>VLOOKUP(L161,$B$2:$F$450,4)</f>
        <v>42.342998999999999</v>
      </c>
      <c r="N161">
        <f>VLOOKUP(L161,$B$2:$F609,5)</f>
        <v>-71.064895000000007</v>
      </c>
      <c r="O161" t="s">
        <v>8</v>
      </c>
      <c r="P161" t="s">
        <v>47</v>
      </c>
      <c r="Q161">
        <v>42.342998999999999</v>
      </c>
      <c r="R161">
        <v>-71.064895000000007</v>
      </c>
    </row>
    <row r="162" spans="2:18" x14ac:dyDescent="0.25">
      <c r="B162" t="s">
        <v>635</v>
      </c>
      <c r="C162" t="s">
        <v>559</v>
      </c>
      <c r="D162" t="s">
        <v>636</v>
      </c>
      <c r="E162">
        <v>41.699891000000001</v>
      </c>
      <c r="F162">
        <v>-71.152286000000004</v>
      </c>
      <c r="H162">
        <v>161</v>
      </c>
      <c r="I162" t="s">
        <v>213</v>
      </c>
      <c r="J162" t="str">
        <f>VLOOKUP(L162,$B$2:$F$450,1)</f>
        <v>56 Shank Painter Rd</v>
      </c>
      <c r="L162" t="s">
        <v>320</v>
      </c>
      <c r="M162">
        <f>VLOOKUP(L162,$B$2:$F$450,4)</f>
        <v>42.050583000000003</v>
      </c>
      <c r="N162">
        <f>VLOOKUP(L162,$B$2:$F610,5)</f>
        <v>-70.196106</v>
      </c>
      <c r="O162" t="s">
        <v>8</v>
      </c>
      <c r="P162" t="s">
        <v>214</v>
      </c>
      <c r="Q162">
        <v>42.050583000000003</v>
      </c>
      <c r="R162">
        <v>-70.196106</v>
      </c>
    </row>
    <row r="163" spans="2:18" x14ac:dyDescent="0.25">
      <c r="B163" t="s">
        <v>637</v>
      </c>
      <c r="C163" t="s">
        <v>638</v>
      </c>
      <c r="D163" t="s">
        <v>639</v>
      </c>
      <c r="E163">
        <v>42.140720000000002</v>
      </c>
      <c r="F163">
        <v>-71.398674</v>
      </c>
      <c r="H163">
        <v>162</v>
      </c>
      <c r="I163" t="s">
        <v>13</v>
      </c>
      <c r="J163" t="str">
        <f>VLOOKUP(L163,$B$2:$F$450,1)</f>
        <v>39 Boylston St</v>
      </c>
      <c r="L163" t="s">
        <v>797</v>
      </c>
      <c r="M163">
        <f>VLOOKUP(L163,$B$2:$F$450,4)</f>
        <v>42.352364999999999</v>
      </c>
      <c r="N163">
        <f>VLOOKUP(L163,$B$2:$F611,5)</f>
        <v>-71.063676999999998</v>
      </c>
      <c r="O163" t="s">
        <v>8</v>
      </c>
      <c r="P163" t="s">
        <v>273</v>
      </c>
      <c r="Q163">
        <v>42.352364999999999</v>
      </c>
      <c r="R163">
        <v>-71.063676999999998</v>
      </c>
    </row>
    <row r="164" spans="2:18" x14ac:dyDescent="0.25">
      <c r="B164" t="s">
        <v>640</v>
      </c>
      <c r="C164" t="s">
        <v>641</v>
      </c>
      <c r="D164" t="s">
        <v>525</v>
      </c>
      <c r="E164">
        <v>42.332062000000001</v>
      </c>
      <c r="F164">
        <v>-71.084023000000002</v>
      </c>
      <c r="H164">
        <v>163</v>
      </c>
      <c r="I164" t="s">
        <v>13</v>
      </c>
      <c r="J164" t="str">
        <f>VLOOKUP(L164,$B$2:$F$450,1)</f>
        <v>17 Court St</v>
      </c>
      <c r="L164" t="s">
        <v>633</v>
      </c>
      <c r="M164">
        <f>VLOOKUP(L164,$B$2:$F$450,4)</f>
        <v>42.358963000000003</v>
      </c>
      <c r="N164">
        <f>VLOOKUP(L164,$B$2:$F612,5)</f>
        <v>-71.058340000000001</v>
      </c>
      <c r="O164" t="s">
        <v>8</v>
      </c>
      <c r="P164" t="s">
        <v>159</v>
      </c>
      <c r="Q164">
        <v>42.358963000000003</v>
      </c>
      <c r="R164">
        <v>-71.058340000000001</v>
      </c>
    </row>
    <row r="165" spans="2:18" x14ac:dyDescent="0.25">
      <c r="B165" t="s">
        <v>642</v>
      </c>
      <c r="C165" t="s">
        <v>643</v>
      </c>
      <c r="D165" t="s">
        <v>644</v>
      </c>
      <c r="E165">
        <v>42.334471999999998</v>
      </c>
      <c r="F165">
        <v>-71.088008000000002</v>
      </c>
      <c r="H165">
        <v>164</v>
      </c>
      <c r="I165" t="s">
        <v>186</v>
      </c>
      <c r="J165" t="str">
        <f>VLOOKUP(L165,$B$2:$F$450,1)</f>
        <v>70 Lawrence St</v>
      </c>
      <c r="L165" t="s">
        <v>928</v>
      </c>
      <c r="M165">
        <f>VLOOKUP(L165,$B$2:$F$450,4)</f>
        <v>42.640715999999998</v>
      </c>
      <c r="N165">
        <f>VLOOKUP(L165,$B$2:$F613,5)</f>
        <v>-71.304344</v>
      </c>
      <c r="O165" t="s">
        <v>8</v>
      </c>
      <c r="P165" t="s">
        <v>187</v>
      </c>
      <c r="Q165">
        <v>42.640715999999998</v>
      </c>
      <c r="R165">
        <v>-71.304344</v>
      </c>
    </row>
    <row r="166" spans="2:18" x14ac:dyDescent="0.25">
      <c r="B166" t="s">
        <v>640</v>
      </c>
      <c r="C166" t="s">
        <v>641</v>
      </c>
      <c r="D166" t="s">
        <v>525</v>
      </c>
      <c r="E166">
        <v>42.332062000000001</v>
      </c>
      <c r="F166">
        <v>-71.084023000000002</v>
      </c>
      <c r="H166">
        <v>165</v>
      </c>
      <c r="I166" t="s">
        <v>33</v>
      </c>
      <c r="J166" t="str">
        <f>VLOOKUP(L166,$B$2:$F$450,1)</f>
        <v>100 Main St</v>
      </c>
      <c r="L166" t="s">
        <v>418</v>
      </c>
      <c r="M166">
        <f>VLOOKUP(L166,$B$2:$F$450,4)</f>
        <v>41.655878999999999</v>
      </c>
      <c r="N166">
        <f>VLOOKUP(L166,$B$2:$F614,5)</f>
        <v>-70.274977000000007</v>
      </c>
      <c r="O166" t="s">
        <v>8</v>
      </c>
      <c r="P166" t="s">
        <v>34</v>
      </c>
      <c r="Q166">
        <v>41.655878999999999</v>
      </c>
      <c r="R166">
        <v>-70.274977000000007</v>
      </c>
    </row>
    <row r="167" spans="2:18" x14ac:dyDescent="0.25">
      <c r="B167" t="s">
        <v>645</v>
      </c>
      <c r="C167" t="s">
        <v>643</v>
      </c>
      <c r="D167" t="s">
        <v>644</v>
      </c>
      <c r="E167">
        <v>42.334409000000001</v>
      </c>
      <c r="F167">
        <v>-71.088097000000005</v>
      </c>
      <c r="H167">
        <v>166</v>
      </c>
      <c r="I167" t="s">
        <v>230</v>
      </c>
      <c r="J167" t="str">
        <f>VLOOKUP(L167,$B$2:$F$450,1)</f>
        <v>2745 Main St</v>
      </c>
      <c r="L167" t="s">
        <v>735</v>
      </c>
      <c r="M167">
        <f>VLOOKUP(L167,$B$2:$F$450,4)</f>
        <v>41.769302000000003</v>
      </c>
      <c r="N167">
        <f>VLOOKUP(L167,$B$2:$F615,5)</f>
        <v>-70.056030000000007</v>
      </c>
      <c r="O167" t="s">
        <v>8</v>
      </c>
      <c r="P167" t="s">
        <v>231</v>
      </c>
      <c r="Q167">
        <v>41.769302000000003</v>
      </c>
      <c r="R167">
        <v>-70.056030000000007</v>
      </c>
    </row>
    <row r="168" spans="2:18" x14ac:dyDescent="0.25">
      <c r="B168" t="s">
        <v>165</v>
      </c>
      <c r="C168" t="s">
        <v>390</v>
      </c>
      <c r="D168" t="s">
        <v>437</v>
      </c>
      <c r="E168">
        <v>42.335121000000001</v>
      </c>
      <c r="F168">
        <v>-71.078670000000002</v>
      </c>
      <c r="H168">
        <v>167</v>
      </c>
      <c r="I168" t="s">
        <v>211</v>
      </c>
      <c r="J168" t="str">
        <f>VLOOKUP(L168,$B$2:$F$450,1)</f>
        <v>95 Pine St</v>
      </c>
      <c r="K168">
        <v>1</v>
      </c>
      <c r="L168" t="s">
        <v>357</v>
      </c>
      <c r="M168">
        <f>VLOOKUP(L168,$B$2:$F$450,4)</f>
        <v>41.940738000000003</v>
      </c>
      <c r="N168">
        <f>VLOOKUP(L168,$B$2:$F616,5)</f>
        <v>-71.281366000000006</v>
      </c>
      <c r="O168" t="s">
        <v>8</v>
      </c>
      <c r="P168" t="s">
        <v>212</v>
      </c>
      <c r="Q168">
        <v>41.940738000000003</v>
      </c>
      <c r="R168">
        <v>-71.281366000000006</v>
      </c>
    </row>
    <row r="169" spans="2:18" x14ac:dyDescent="0.25">
      <c r="B169" t="s">
        <v>167</v>
      </c>
      <c r="C169" t="s">
        <v>646</v>
      </c>
      <c r="D169" t="s">
        <v>647</v>
      </c>
      <c r="E169">
        <v>42.286321000000001</v>
      </c>
      <c r="F169">
        <v>-71.130083999999997</v>
      </c>
      <c r="H169">
        <v>168</v>
      </c>
      <c r="I169" t="s">
        <v>106</v>
      </c>
      <c r="J169" t="str">
        <f>VLOOKUP(L169,$B$2:$F$450,1)</f>
        <v>755 Pine St</v>
      </c>
      <c r="L169" t="s">
        <v>937</v>
      </c>
      <c r="M169">
        <f>VLOOKUP(L169,$B$2:$F$450,4)</f>
        <v>41.702694000000001</v>
      </c>
      <c r="N169">
        <f>VLOOKUP(L169,$B$2:$F617,5)</f>
        <v>-71.145340000000004</v>
      </c>
      <c r="O169" t="s">
        <v>8</v>
      </c>
      <c r="P169" t="s">
        <v>128</v>
      </c>
      <c r="Q169">
        <v>41.702694000000001</v>
      </c>
      <c r="R169">
        <v>-71.145340000000004</v>
      </c>
    </row>
    <row r="170" spans="2:18" x14ac:dyDescent="0.25">
      <c r="B170" t="s">
        <v>170</v>
      </c>
      <c r="C170" t="s">
        <v>390</v>
      </c>
      <c r="D170" t="s">
        <v>437</v>
      </c>
      <c r="E170">
        <v>42.334361999999999</v>
      </c>
      <c r="F170">
        <v>-71.079139999999995</v>
      </c>
      <c r="H170">
        <v>169</v>
      </c>
      <c r="I170" t="s">
        <v>19</v>
      </c>
      <c r="J170" t="str">
        <f>VLOOKUP(L170,$B$2:$F$450,1)</f>
        <v>10 Christys Dr</v>
      </c>
      <c r="L170" t="s">
        <v>18</v>
      </c>
      <c r="M170">
        <f>VLOOKUP(L170,$B$2:$F$450,4)</f>
        <v>42.088017999999998</v>
      </c>
      <c r="N170">
        <f>VLOOKUP(L170,$B$2:$F618,5)</f>
        <v>-71.055391</v>
      </c>
      <c r="O170" t="s">
        <v>8</v>
      </c>
      <c r="P170" t="s">
        <v>20</v>
      </c>
      <c r="Q170">
        <v>42.088017999999998</v>
      </c>
      <c r="R170">
        <v>-71.055391</v>
      </c>
    </row>
    <row r="171" spans="2:18" x14ac:dyDescent="0.25">
      <c r="B171" t="s">
        <v>648</v>
      </c>
      <c r="C171" t="s">
        <v>649</v>
      </c>
      <c r="D171" t="s">
        <v>650</v>
      </c>
      <c r="E171">
        <v>42.697313999999999</v>
      </c>
      <c r="F171">
        <v>-71.162430000000001</v>
      </c>
      <c r="H171">
        <v>170</v>
      </c>
      <c r="I171" t="s">
        <v>11</v>
      </c>
      <c r="J171" t="str">
        <f>VLOOKUP(L171,$B$2:$F$450,1)</f>
        <v>9 Cummings St</v>
      </c>
      <c r="L171" t="s">
        <v>957</v>
      </c>
      <c r="M171">
        <f>VLOOKUP(L171,$B$2:$F$450,4)</f>
        <v>42.394629999999999</v>
      </c>
      <c r="N171">
        <f>VLOOKUP(L171,$B$2:$F619,5)</f>
        <v>-71.084190000000007</v>
      </c>
      <c r="O171" t="s">
        <v>8</v>
      </c>
      <c r="P171" t="s">
        <v>39</v>
      </c>
      <c r="Q171">
        <v>42.394629999999999</v>
      </c>
      <c r="R171">
        <v>-71.084190000000007</v>
      </c>
    </row>
    <row r="172" spans="2:18" x14ac:dyDescent="0.25">
      <c r="B172" t="s">
        <v>651</v>
      </c>
      <c r="C172" t="s">
        <v>396</v>
      </c>
      <c r="D172" t="s">
        <v>397</v>
      </c>
      <c r="E172">
        <v>42.082011999999999</v>
      </c>
      <c r="F172">
        <v>-71.022998000000001</v>
      </c>
      <c r="H172">
        <v>171</v>
      </c>
      <c r="I172" t="s">
        <v>211</v>
      </c>
      <c r="J172" t="str">
        <f>VLOOKUP(L172,$B$2:$F$450,1)</f>
        <v>40 Main St</v>
      </c>
      <c r="L172" t="s">
        <v>808</v>
      </c>
      <c r="M172">
        <f>VLOOKUP(L172,$B$2:$F$450,4)</f>
        <v>41.787872</v>
      </c>
      <c r="N172">
        <f>VLOOKUP(L172,$B$2:$F620,5)</f>
        <v>-69.990775999999997</v>
      </c>
      <c r="O172" t="s">
        <v>8</v>
      </c>
      <c r="P172" t="s">
        <v>212</v>
      </c>
      <c r="Q172">
        <v>41.787872</v>
      </c>
      <c r="R172">
        <v>-69.990775999999997</v>
      </c>
    </row>
    <row r="173" spans="2:18" x14ac:dyDescent="0.25">
      <c r="B173" t="s">
        <v>652</v>
      </c>
      <c r="C173" t="s">
        <v>641</v>
      </c>
      <c r="D173" t="s">
        <v>525</v>
      </c>
      <c r="E173">
        <v>42.315491000000002</v>
      </c>
      <c r="F173">
        <v>-71.097115000000002</v>
      </c>
      <c r="H173">
        <v>172</v>
      </c>
      <c r="I173" t="s">
        <v>119</v>
      </c>
      <c r="J173" t="str">
        <f>VLOOKUP(L173,$B$2:$F$450,1)</f>
        <v>1430 Main St</v>
      </c>
      <c r="L173" t="s">
        <v>118</v>
      </c>
      <c r="M173">
        <f>VLOOKUP(L173,$B$2:$F$450,4)</f>
        <v>42.376745</v>
      </c>
      <c r="N173">
        <f>VLOOKUP(L173,$B$2:$F621,5)</f>
        <v>-71.269964999999999</v>
      </c>
      <c r="O173" t="s">
        <v>8</v>
      </c>
      <c r="P173" t="s">
        <v>120</v>
      </c>
      <c r="Q173">
        <v>42.376745</v>
      </c>
      <c r="R173">
        <v>-71.269964999999999</v>
      </c>
    </row>
    <row r="174" spans="2:18" x14ac:dyDescent="0.25">
      <c r="B174" t="s">
        <v>653</v>
      </c>
      <c r="C174" t="s">
        <v>445</v>
      </c>
      <c r="D174" t="s">
        <v>654</v>
      </c>
      <c r="E174">
        <v>42.390720000000002</v>
      </c>
      <c r="F174">
        <v>-71.120918000000003</v>
      </c>
      <c r="H174">
        <v>173</v>
      </c>
      <c r="I174" t="s">
        <v>146</v>
      </c>
      <c r="J174" t="str">
        <f>VLOOKUP(L174,$B$2:$F$450,1)</f>
        <v>1555 Massachusetts Ave</v>
      </c>
      <c r="L174" t="s">
        <v>145</v>
      </c>
      <c r="M174">
        <f>VLOOKUP(L174,$B$2:$F$450,4)</f>
        <v>42.377937000000003</v>
      </c>
      <c r="N174">
        <f>VLOOKUP(L174,$B$2:$F622,5)</f>
        <v>-71.119704999999996</v>
      </c>
      <c r="O174" t="s">
        <v>8</v>
      </c>
      <c r="P174" t="s">
        <v>147</v>
      </c>
      <c r="Q174">
        <v>42.377937000000003</v>
      </c>
      <c r="R174">
        <v>-71.119704999999996</v>
      </c>
    </row>
    <row r="175" spans="2:18" x14ac:dyDescent="0.25">
      <c r="B175" t="s">
        <v>655</v>
      </c>
      <c r="C175" t="s">
        <v>656</v>
      </c>
      <c r="D175" t="s">
        <v>657</v>
      </c>
      <c r="E175">
        <v>41.909106999999999</v>
      </c>
      <c r="F175">
        <v>-71.094759999999994</v>
      </c>
      <c r="H175">
        <v>174</v>
      </c>
      <c r="I175" t="s">
        <v>13</v>
      </c>
      <c r="J175" t="str">
        <f>VLOOKUP(L175,$B$2:$F$450,1)</f>
        <v>67 Newbury St</v>
      </c>
      <c r="L175" t="s">
        <v>338</v>
      </c>
      <c r="M175">
        <f>VLOOKUP(L175,$B$2:$F$450,4)</f>
        <v>42.35183</v>
      </c>
      <c r="N175">
        <f>VLOOKUP(L175,$B$2:$F623,5)</f>
        <v>-71.074361999999994</v>
      </c>
      <c r="O175" t="s">
        <v>8</v>
      </c>
      <c r="P175" t="s">
        <v>195</v>
      </c>
      <c r="Q175">
        <v>42.35183</v>
      </c>
      <c r="R175">
        <v>-71.074361999999994</v>
      </c>
    </row>
    <row r="176" spans="2:18" x14ac:dyDescent="0.25">
      <c r="B176" t="s">
        <v>658</v>
      </c>
      <c r="C176" t="s">
        <v>659</v>
      </c>
      <c r="D176" t="s">
        <v>660</v>
      </c>
      <c r="E176">
        <v>42.509475999999999</v>
      </c>
      <c r="F176">
        <v>-71.158600000000007</v>
      </c>
      <c r="H176">
        <v>175</v>
      </c>
      <c r="I176" t="s">
        <v>16</v>
      </c>
      <c r="J176" t="str">
        <f>VLOOKUP(L176,$B$2:$F$450,1)</f>
        <v>98 Willow St</v>
      </c>
      <c r="L176" t="s">
        <v>358</v>
      </c>
      <c r="M176">
        <f>VLOOKUP(L176,$B$2:$F$450,4)</f>
        <v>42.464789000000003</v>
      </c>
      <c r="N176">
        <f>VLOOKUP(L176,$B$2:$F624,5)</f>
        <v>-70.946579</v>
      </c>
      <c r="O176" t="s">
        <v>8</v>
      </c>
      <c r="P176" t="s">
        <v>40</v>
      </c>
      <c r="Q176">
        <v>42.464789000000003</v>
      </c>
      <c r="R176">
        <v>-70.946579</v>
      </c>
    </row>
    <row r="177" spans="2:18" x14ac:dyDescent="0.25">
      <c r="B177" t="s">
        <v>661</v>
      </c>
      <c r="C177" t="s">
        <v>601</v>
      </c>
      <c r="D177" t="s">
        <v>602</v>
      </c>
      <c r="E177">
        <v>42.279701000000003</v>
      </c>
      <c r="F177">
        <v>-71.346940000000004</v>
      </c>
      <c r="H177">
        <v>176</v>
      </c>
      <c r="I177" t="s">
        <v>13</v>
      </c>
      <c r="J177" t="str">
        <f>VLOOKUP(L177,$B$2:$F$450,1)</f>
        <v>1860 Washington St</v>
      </c>
      <c r="L177" t="s">
        <v>165</v>
      </c>
      <c r="M177">
        <f>VLOOKUP(L177,$B$2:$F$450,4)</f>
        <v>42.335121000000001</v>
      </c>
      <c r="N177">
        <f>VLOOKUP(L177,$B$2:$F625,5)</f>
        <v>-71.398674</v>
      </c>
      <c r="O177" t="s">
        <v>8</v>
      </c>
      <c r="P177" s="1" t="s">
        <v>166</v>
      </c>
      <c r="Q177">
        <v>42.335121000000001</v>
      </c>
      <c r="R177">
        <v>-71.398674</v>
      </c>
    </row>
    <row r="178" spans="2:18" x14ac:dyDescent="0.25">
      <c r="B178" t="s">
        <v>662</v>
      </c>
      <c r="C178" t="s">
        <v>448</v>
      </c>
      <c r="D178" t="s">
        <v>449</v>
      </c>
      <c r="E178">
        <v>42.299942000000001</v>
      </c>
      <c r="F178">
        <v>-71.085128999999995</v>
      </c>
      <c r="H178">
        <v>177</v>
      </c>
      <c r="I178" t="s">
        <v>188</v>
      </c>
      <c r="J178" t="str">
        <f>VLOOKUP(L178,$B$2:$F$450,1)</f>
        <v>8 North St</v>
      </c>
      <c r="L178" t="s">
        <v>943</v>
      </c>
      <c r="M178">
        <f>VLOOKUP(L178,$B$2:$F$450,4)</f>
        <v>42.521970000000003</v>
      </c>
      <c r="N178">
        <f>VLOOKUP(L178,$B$2:$F626,5)</f>
        <v>-70.898623999999998</v>
      </c>
      <c r="O178" t="s">
        <v>8</v>
      </c>
      <c r="P178" t="s">
        <v>189</v>
      </c>
      <c r="Q178">
        <v>42.521970000000003</v>
      </c>
      <c r="R178">
        <v>-70.898623999999998</v>
      </c>
    </row>
    <row r="179" spans="2:18" x14ac:dyDescent="0.25">
      <c r="B179" t="s">
        <v>662</v>
      </c>
      <c r="C179" t="s">
        <v>663</v>
      </c>
      <c r="D179" t="s">
        <v>664</v>
      </c>
      <c r="E179">
        <v>42.194006000000002</v>
      </c>
      <c r="F179">
        <v>-70.959965999999994</v>
      </c>
      <c r="H179">
        <v>178</v>
      </c>
      <c r="I179" t="s">
        <v>52</v>
      </c>
      <c r="J179" t="str">
        <f>VLOOKUP(L179,$B$2:$F$450,1)</f>
        <v>29 Mt Auburn St</v>
      </c>
      <c r="L179" t="s">
        <v>1003</v>
      </c>
      <c r="M179">
        <f>VLOOKUP(L179,$B$2:$F$450,4)</f>
        <v>42.370838999999997</v>
      </c>
      <c r="N179">
        <f>VLOOKUP(L179,$B$2:$F627,5)</f>
        <v>-70.056030000000007</v>
      </c>
      <c r="O179" t="s">
        <v>8</v>
      </c>
      <c r="P179" t="s">
        <v>144</v>
      </c>
      <c r="Q179">
        <v>42.370838999999997</v>
      </c>
      <c r="R179">
        <v>-70.056030000000007</v>
      </c>
    </row>
    <row r="180" spans="2:18" x14ac:dyDescent="0.25">
      <c r="B180" t="s">
        <v>665</v>
      </c>
      <c r="C180" t="s">
        <v>466</v>
      </c>
      <c r="D180" t="s">
        <v>467</v>
      </c>
      <c r="E180">
        <v>42.333264999999997</v>
      </c>
      <c r="F180">
        <v>-71.203654999999998</v>
      </c>
      <c r="H180">
        <v>179</v>
      </c>
      <c r="I180" t="s">
        <v>22</v>
      </c>
      <c r="J180" t="str">
        <f>VLOOKUP(L180,$B$2:$F$450,1)</f>
        <v>670 Washington St</v>
      </c>
      <c r="L180" t="s">
        <v>922</v>
      </c>
      <c r="M180">
        <f>VLOOKUP(L180,$B$2:$F$450,4)</f>
        <v>42.245902000000001</v>
      </c>
      <c r="N180">
        <f>VLOOKUP(L180,$B$2:$F628,5)</f>
        <v>-70.973860999999999</v>
      </c>
      <c r="O180" t="s">
        <v>8</v>
      </c>
      <c r="P180" t="s">
        <v>23</v>
      </c>
      <c r="Q180">
        <v>42.245902000000001</v>
      </c>
      <c r="R180">
        <v>-70.973860999999999</v>
      </c>
    </row>
    <row r="181" spans="2:18" x14ac:dyDescent="0.25">
      <c r="B181" t="s">
        <v>666</v>
      </c>
      <c r="C181" t="s">
        <v>667</v>
      </c>
      <c r="D181" t="s">
        <v>668</v>
      </c>
      <c r="E181">
        <v>42.176895000000002</v>
      </c>
      <c r="F181">
        <v>-71.043491000000003</v>
      </c>
      <c r="H181">
        <v>180</v>
      </c>
      <c r="I181" t="s">
        <v>141</v>
      </c>
      <c r="J181" t="str">
        <f>VLOOKUP(L181,$B$2:$F$450,1)</f>
        <v>1500 Blue Hill Ave</v>
      </c>
      <c r="L181" t="s">
        <v>140</v>
      </c>
      <c r="M181">
        <f>VLOOKUP(L181,$B$2:$F$450,4)</f>
        <v>42.222586</v>
      </c>
      <c r="N181">
        <f>VLOOKUP(L181,$B$2:$F629,5)</f>
        <v>-71.118426999999997</v>
      </c>
      <c r="O181" t="s">
        <v>8</v>
      </c>
      <c r="P181" t="s">
        <v>23</v>
      </c>
      <c r="Q181">
        <v>42.222586</v>
      </c>
      <c r="R181">
        <v>-71.118426999999997</v>
      </c>
    </row>
    <row r="182" spans="2:18" x14ac:dyDescent="0.25">
      <c r="B182" t="s">
        <v>665</v>
      </c>
      <c r="C182" t="s">
        <v>669</v>
      </c>
      <c r="D182" t="s">
        <v>670</v>
      </c>
      <c r="E182">
        <v>42.448776000000002</v>
      </c>
      <c r="F182">
        <v>-71.006729000000007</v>
      </c>
      <c r="H182">
        <v>181</v>
      </c>
      <c r="I182" t="s">
        <v>106</v>
      </c>
      <c r="J182" t="str">
        <f>VLOOKUP(L182,$B$2:$F$450,1)</f>
        <v>818 Middle St</v>
      </c>
      <c r="L182" t="s">
        <v>952</v>
      </c>
      <c r="M182">
        <f>VLOOKUP(L182,$B$2:$F$450,4)</f>
        <v>41.694088000000001</v>
      </c>
      <c r="N182">
        <f>VLOOKUP(L182,$B$2:$F630,5)</f>
        <v>-71.163726999999994</v>
      </c>
      <c r="O182" t="s">
        <v>8</v>
      </c>
      <c r="P182" t="s">
        <v>160</v>
      </c>
      <c r="Q182">
        <v>41.694088000000001</v>
      </c>
      <c r="R182">
        <v>-71.163726999999994</v>
      </c>
    </row>
    <row r="183" spans="2:18" x14ac:dyDescent="0.25">
      <c r="B183" t="s">
        <v>671</v>
      </c>
      <c r="C183" t="s">
        <v>672</v>
      </c>
      <c r="D183" t="s">
        <v>673</v>
      </c>
      <c r="E183">
        <v>41.699317999999998</v>
      </c>
      <c r="F183">
        <v>-70.586662000000004</v>
      </c>
      <c r="H183">
        <v>182</v>
      </c>
      <c r="I183" t="s">
        <v>220</v>
      </c>
      <c r="J183" t="str">
        <f>VLOOKUP(L183,$B$2:$F$450,1)</f>
        <v>25 Marlboro St</v>
      </c>
      <c r="L183" t="s">
        <v>219</v>
      </c>
      <c r="M183">
        <f>VLOOKUP(L183,$B$2:$F$450,4)</f>
        <v>42.376806999999999</v>
      </c>
      <c r="N183">
        <f>VLOOKUP(L183,$B$2:$F631,5)</f>
        <v>-71.156972999999994</v>
      </c>
      <c r="O183" t="s">
        <v>8</v>
      </c>
      <c r="P183" t="s">
        <v>221</v>
      </c>
      <c r="Q183">
        <v>42.376806999999999</v>
      </c>
      <c r="R183">
        <v>-71.156972999999994</v>
      </c>
    </row>
    <row r="184" spans="2:18" x14ac:dyDescent="0.25">
      <c r="B184" t="s">
        <v>674</v>
      </c>
      <c r="C184" t="s">
        <v>675</v>
      </c>
      <c r="D184" t="s">
        <v>676</v>
      </c>
      <c r="E184">
        <v>42.642572999999999</v>
      </c>
      <c r="F184">
        <v>-71.308425999999997</v>
      </c>
      <c r="H184">
        <v>183</v>
      </c>
      <c r="I184" t="s">
        <v>52</v>
      </c>
      <c r="J184" t="str">
        <f>VLOOKUP(L184,$B$2:$F$450,1)</f>
        <v>459 Putnam Ave</v>
      </c>
      <c r="L184" t="s">
        <v>287</v>
      </c>
      <c r="M184">
        <f>VLOOKUP(L184,$B$2:$F$450,4)</f>
        <v>42.358871999999998</v>
      </c>
      <c r="N184">
        <f>VLOOKUP(L184,$B$2:$F632,5)</f>
        <v>-71.110727999999995</v>
      </c>
      <c r="O184" t="s">
        <v>8</v>
      </c>
      <c r="P184" t="s">
        <v>64</v>
      </c>
      <c r="Q184">
        <v>42.358871999999998</v>
      </c>
      <c r="R184">
        <v>-71.110727999999995</v>
      </c>
    </row>
    <row r="185" spans="2:18" x14ac:dyDescent="0.25">
      <c r="B185" t="s">
        <v>677</v>
      </c>
      <c r="C185" t="s">
        <v>432</v>
      </c>
      <c r="D185" t="s">
        <v>433</v>
      </c>
      <c r="E185">
        <v>42.399273999999998</v>
      </c>
      <c r="F185">
        <v>-71.031958000000003</v>
      </c>
      <c r="H185">
        <v>184</v>
      </c>
      <c r="I185" t="s">
        <v>65</v>
      </c>
      <c r="J185" t="str">
        <f>VLOOKUP(L185,$B$2:$F$450,1)</f>
        <v>841 N Main St</v>
      </c>
      <c r="L185" t="s">
        <v>953</v>
      </c>
      <c r="M185">
        <f>VLOOKUP(L185,$B$2:$F$450,4)</f>
        <v>41.970255000000002</v>
      </c>
      <c r="N185">
        <f>VLOOKUP(L185,$B$2:$F633,5)</f>
        <v>-71.29128</v>
      </c>
      <c r="O185" t="s">
        <v>8</v>
      </c>
      <c r="P185" t="s">
        <v>66</v>
      </c>
      <c r="Q185">
        <v>41.970255000000002</v>
      </c>
      <c r="R185">
        <v>-71.29128</v>
      </c>
    </row>
    <row r="186" spans="2:18" x14ac:dyDescent="0.25">
      <c r="B186" t="s">
        <v>678</v>
      </c>
      <c r="C186" t="s">
        <v>679</v>
      </c>
      <c r="D186" t="s">
        <v>680</v>
      </c>
      <c r="E186">
        <v>42.505226</v>
      </c>
      <c r="F186">
        <v>-70.918930000000003</v>
      </c>
      <c r="H186">
        <v>185</v>
      </c>
      <c r="I186" t="s">
        <v>278</v>
      </c>
      <c r="J186" t="str">
        <f>VLOOKUP(L186,$B$2:$F$450,1)</f>
        <v>402 Massachusetts Ave</v>
      </c>
      <c r="L186" t="s">
        <v>1005</v>
      </c>
      <c r="M186">
        <f>VLOOKUP(L186,$B$2:$F$450,4)</f>
        <v>42.363197999999997</v>
      </c>
      <c r="N186">
        <f>VLOOKUP(L186,$B$2:$F634,5)</f>
        <v>-71.100082</v>
      </c>
      <c r="O186" t="s">
        <v>8</v>
      </c>
      <c r="P186" t="s">
        <v>116</v>
      </c>
      <c r="Q186">
        <v>42.363197999999997</v>
      </c>
      <c r="R186">
        <v>-71.100082</v>
      </c>
    </row>
    <row r="187" spans="2:18" x14ac:dyDescent="0.25">
      <c r="B187" t="s">
        <v>681</v>
      </c>
      <c r="C187" t="s">
        <v>471</v>
      </c>
      <c r="D187" t="s">
        <v>472</v>
      </c>
      <c r="E187">
        <v>41.935808999999999</v>
      </c>
      <c r="F187">
        <v>-71.284775999999994</v>
      </c>
      <c r="H187">
        <v>186</v>
      </c>
      <c r="I187" t="s">
        <v>188</v>
      </c>
      <c r="J187" t="str">
        <f>VLOOKUP(L187,$B$2:$F$450,1)</f>
        <v>207 Highland Ave</v>
      </c>
      <c r="L187" t="s">
        <v>678</v>
      </c>
      <c r="M187">
        <f>VLOOKUP(L187,$B$2:$F$450,4)</f>
        <v>42.505226</v>
      </c>
      <c r="N187">
        <f>VLOOKUP(L187,$B$2:$F635,5)</f>
        <v>-70.918930000000003</v>
      </c>
      <c r="O187" t="s">
        <v>8</v>
      </c>
      <c r="P187" t="s">
        <v>189</v>
      </c>
      <c r="Q187">
        <v>42.505226</v>
      </c>
      <c r="R187">
        <v>-70.918930000000003</v>
      </c>
    </row>
    <row r="188" spans="2:18" x14ac:dyDescent="0.25">
      <c r="B188" t="s">
        <v>682</v>
      </c>
      <c r="C188" t="s">
        <v>419</v>
      </c>
      <c r="D188" t="s">
        <v>420</v>
      </c>
      <c r="E188">
        <v>41.648345999999997</v>
      </c>
      <c r="F188">
        <v>-70.286170999999996</v>
      </c>
      <c r="H188">
        <v>187</v>
      </c>
      <c r="I188" t="s">
        <v>22</v>
      </c>
      <c r="J188" t="str">
        <f>VLOOKUP(L188,$B$2:$F$450,1)</f>
        <v>540 Columbia Rd</v>
      </c>
      <c r="L188" t="s">
        <v>310</v>
      </c>
      <c r="M188">
        <f>VLOOKUP(L188,$B$2:$F$450,4)</f>
        <v>42.315826999999999</v>
      </c>
      <c r="N188">
        <f>VLOOKUP(L188,$B$2:$F636,5)</f>
        <v>-71.066468</v>
      </c>
      <c r="O188" t="s">
        <v>8</v>
      </c>
      <c r="P188" t="s">
        <v>68</v>
      </c>
      <c r="Q188">
        <v>42.315826999999999</v>
      </c>
      <c r="R188">
        <v>-71.066468</v>
      </c>
    </row>
    <row r="189" spans="2:18" x14ac:dyDescent="0.25">
      <c r="B189" t="s">
        <v>683</v>
      </c>
      <c r="C189" t="s">
        <v>679</v>
      </c>
      <c r="D189" t="s">
        <v>680</v>
      </c>
      <c r="E189">
        <v>42.523913999999998</v>
      </c>
      <c r="F189">
        <v>-70.894858999999997</v>
      </c>
      <c r="H189">
        <v>188</v>
      </c>
      <c r="I189" t="s">
        <v>52</v>
      </c>
      <c r="J189" t="str">
        <f>VLOOKUP(L189,$B$2:$F$450,1)</f>
        <v>35 Magazine St</v>
      </c>
      <c r="L189" t="s">
        <v>261</v>
      </c>
      <c r="M189">
        <f>VLOOKUP(L189,$B$2:$F$450,4)</f>
        <v>42.363266000000003</v>
      </c>
      <c r="N189">
        <f>VLOOKUP(L189,$B$2:$F637,5)</f>
        <v>-71.149238999999994</v>
      </c>
      <c r="O189" t="s">
        <v>8</v>
      </c>
      <c r="P189" t="s">
        <v>64</v>
      </c>
      <c r="Q189">
        <v>42.363266000000003</v>
      </c>
      <c r="R189">
        <v>-71.149238999999994</v>
      </c>
    </row>
    <row r="190" spans="2:18" x14ac:dyDescent="0.25">
      <c r="B190" t="s">
        <v>684</v>
      </c>
      <c r="C190" t="s">
        <v>685</v>
      </c>
      <c r="D190" t="s">
        <v>686</v>
      </c>
      <c r="E190">
        <v>41.761302000000001</v>
      </c>
      <c r="F190">
        <v>-71.138990000000007</v>
      </c>
      <c r="H190">
        <v>189</v>
      </c>
      <c r="I190" t="s">
        <v>133</v>
      </c>
      <c r="J190" t="str">
        <f>VLOOKUP(L190,$B$2:$F$450,1)</f>
        <v>15 Franklin St</v>
      </c>
      <c r="K190">
        <v>1</v>
      </c>
      <c r="L190" t="s">
        <v>996</v>
      </c>
      <c r="M190">
        <f>VLOOKUP(L190,$B$2:$F$450,4)</f>
        <v>42.386177000000004</v>
      </c>
      <c r="N190">
        <f>VLOOKUP(L190,$B$2:$F638,5)</f>
        <v>-71.083541999999994</v>
      </c>
      <c r="O190" t="s">
        <v>8</v>
      </c>
      <c r="P190" t="s">
        <v>134</v>
      </c>
      <c r="Q190">
        <v>42.386177000000004</v>
      </c>
      <c r="R190">
        <v>-71.083541999999994</v>
      </c>
    </row>
    <row r="191" spans="2:18" x14ac:dyDescent="0.25">
      <c r="B191" t="s">
        <v>687</v>
      </c>
      <c r="C191" t="s">
        <v>688</v>
      </c>
      <c r="D191" t="s">
        <v>689</v>
      </c>
      <c r="E191">
        <v>42.042670000000001</v>
      </c>
      <c r="F191">
        <v>-70.849574000000004</v>
      </c>
      <c r="H191">
        <v>190</v>
      </c>
      <c r="I191" t="s">
        <v>138</v>
      </c>
      <c r="J191" t="str">
        <f>VLOOKUP(L191,$B$2:$F$450,1)</f>
        <v>150 Chapel St</v>
      </c>
      <c r="L191" t="s">
        <v>607</v>
      </c>
      <c r="M191">
        <f>VLOOKUP(L191,$B$2:$F$450,4)</f>
        <v>42.182510000000001</v>
      </c>
      <c r="N191">
        <f>VLOOKUP(L191,$B$2:$F639,5)</f>
        <v>-71.212340999999995</v>
      </c>
      <c r="O191" t="s">
        <v>8</v>
      </c>
      <c r="P191" t="s">
        <v>139</v>
      </c>
      <c r="Q191">
        <v>42.182510000000001</v>
      </c>
      <c r="R191">
        <v>-71.212340999999995</v>
      </c>
    </row>
    <row r="192" spans="2:18" x14ac:dyDescent="0.25">
      <c r="B192" t="s">
        <v>690</v>
      </c>
      <c r="C192" t="s">
        <v>483</v>
      </c>
      <c r="D192" t="s">
        <v>554</v>
      </c>
      <c r="E192">
        <v>41.657971000000003</v>
      </c>
      <c r="F192">
        <v>-70.925318000000004</v>
      </c>
      <c r="H192">
        <v>191</v>
      </c>
      <c r="I192" t="s">
        <v>52</v>
      </c>
      <c r="J192" t="str">
        <f>VLOOKUP(L192,$B$2:$F$450,1)</f>
        <v>146 Hampshire St</v>
      </c>
      <c r="L192" t="s">
        <v>589</v>
      </c>
      <c r="M192">
        <f>VLOOKUP(L192,$B$2:$F$450,4)</f>
        <v>42.370953</v>
      </c>
      <c r="N192">
        <f>VLOOKUP(L192,$B$2:$F640,5)</f>
        <v>-71.097785999999999</v>
      </c>
      <c r="O192" t="s">
        <v>8</v>
      </c>
      <c r="P192" t="s">
        <v>64</v>
      </c>
      <c r="Q192">
        <v>42.370953</v>
      </c>
      <c r="R192">
        <v>-71.097785999999999</v>
      </c>
    </row>
    <row r="193" spans="2:18" x14ac:dyDescent="0.25">
      <c r="B193" t="s">
        <v>691</v>
      </c>
      <c r="C193" t="s">
        <v>396</v>
      </c>
      <c r="D193" t="s">
        <v>629</v>
      </c>
      <c r="E193">
        <v>42.084007999999997</v>
      </c>
      <c r="F193">
        <v>-71.011544000000001</v>
      </c>
      <c r="H193">
        <v>192</v>
      </c>
      <c r="I193" t="s">
        <v>16</v>
      </c>
      <c r="J193" t="str">
        <f>VLOOKUP(L193,$B$2:$F$450,1)</f>
        <v>10 Baltimore St</v>
      </c>
      <c r="L193" t="s">
        <v>392</v>
      </c>
      <c r="M193">
        <f>VLOOKUP(L193,$B$2:$F$450,4)</f>
        <v>42.463084000000002</v>
      </c>
      <c r="N193">
        <f>VLOOKUP(L193,$B$2:$F641,5)</f>
        <v>-70.934246000000002</v>
      </c>
      <c r="O193" t="s">
        <v>8</v>
      </c>
      <c r="P193" t="s">
        <v>17</v>
      </c>
      <c r="Q193">
        <v>42.463084000000002</v>
      </c>
      <c r="R193">
        <v>-70.934246000000002</v>
      </c>
    </row>
    <row r="194" spans="2:18" x14ac:dyDescent="0.25">
      <c r="B194" t="s">
        <v>692</v>
      </c>
      <c r="C194" t="s">
        <v>559</v>
      </c>
      <c r="D194" t="s">
        <v>593</v>
      </c>
      <c r="E194">
        <v>41.705193000000001</v>
      </c>
      <c r="F194">
        <v>-71.155067000000003</v>
      </c>
      <c r="H194">
        <v>193</v>
      </c>
      <c r="I194" t="s">
        <v>52</v>
      </c>
      <c r="J194" t="str">
        <f>VLOOKUP(L194,$B$2:$F$450,1)</f>
        <v>146 Hampshire St</v>
      </c>
      <c r="L194" t="s">
        <v>589</v>
      </c>
      <c r="M194">
        <f>VLOOKUP(L194,$B$2:$F$450,4)</f>
        <v>42.370953</v>
      </c>
      <c r="N194">
        <f>VLOOKUP(L194,$B$2:$F642,5)</f>
        <v>-71.097785999999999</v>
      </c>
      <c r="O194" t="s">
        <v>8</v>
      </c>
      <c r="P194" t="s">
        <v>64</v>
      </c>
      <c r="Q194">
        <v>42.370953</v>
      </c>
      <c r="R194">
        <v>-71.097785999999999</v>
      </c>
    </row>
    <row r="195" spans="2:18" x14ac:dyDescent="0.25">
      <c r="B195" t="s">
        <v>693</v>
      </c>
      <c r="C195" t="s">
        <v>390</v>
      </c>
      <c r="D195" t="s">
        <v>461</v>
      </c>
      <c r="E195">
        <v>42.343727000000001</v>
      </c>
      <c r="F195">
        <v>-71.073929000000007</v>
      </c>
      <c r="H195">
        <v>194</v>
      </c>
      <c r="I195" t="s">
        <v>69</v>
      </c>
      <c r="J195" t="str">
        <f>VLOOKUP(L195,$B$2:$F$450,1)</f>
        <v>52 N Main St</v>
      </c>
      <c r="L195" t="s">
        <v>1012</v>
      </c>
      <c r="M195">
        <f>VLOOKUP(L195,$B$2:$F$450,4)</f>
        <v>42.025908999999999</v>
      </c>
      <c r="N195">
        <f>VLOOKUP(L195,$B$2:$F643,5)</f>
        <v>-71.052111999999994</v>
      </c>
      <c r="O195" t="s">
        <v>8</v>
      </c>
      <c r="P195" t="s">
        <v>128</v>
      </c>
      <c r="Q195">
        <v>42.025908999999999</v>
      </c>
      <c r="R195">
        <v>-71.052111999999994</v>
      </c>
    </row>
    <row r="196" spans="2:18" x14ac:dyDescent="0.25">
      <c r="B196" t="s">
        <v>694</v>
      </c>
      <c r="C196" t="s">
        <v>564</v>
      </c>
      <c r="D196" t="s">
        <v>565</v>
      </c>
      <c r="E196">
        <v>42.409260000000003</v>
      </c>
      <c r="F196">
        <v>-71.008567999999997</v>
      </c>
      <c r="H196">
        <v>195</v>
      </c>
      <c r="I196" t="s">
        <v>364</v>
      </c>
      <c r="J196" t="str">
        <f>VLOOKUP(L196,$B$2:$F$450,1)</f>
        <v>North St</v>
      </c>
      <c r="L196" t="s">
        <v>978</v>
      </c>
      <c r="M196">
        <f>VLOOKUP(L196,$B$2:$F$450,4)</f>
        <v>41.896900000000002</v>
      </c>
      <c r="N196">
        <f>VLOOKUP(L196,$B$2:$F644,5)</f>
        <v>-71.058555999999996</v>
      </c>
      <c r="O196" t="s">
        <v>8</v>
      </c>
      <c r="P196" t="s">
        <v>365</v>
      </c>
      <c r="Q196">
        <v>41.896900000000002</v>
      </c>
      <c r="R196">
        <v>-71.058555999999996</v>
      </c>
    </row>
    <row r="197" spans="2:18" x14ac:dyDescent="0.25">
      <c r="B197" t="s">
        <v>695</v>
      </c>
      <c r="C197" t="s">
        <v>696</v>
      </c>
      <c r="D197" t="s">
        <v>697</v>
      </c>
      <c r="E197">
        <v>42.538263999999998</v>
      </c>
      <c r="F197">
        <v>-71.601961000000003</v>
      </c>
      <c r="H197">
        <v>196</v>
      </c>
      <c r="I197" t="s">
        <v>254</v>
      </c>
      <c r="J197" t="str">
        <f>VLOOKUP(L197,$B$2:$F$450,1)</f>
        <v>340 Centre St</v>
      </c>
      <c r="L197" t="s">
        <v>776</v>
      </c>
      <c r="M197">
        <f>VLOOKUP(L197,$B$2:$F$450,4)</f>
        <v>41.894488000000003</v>
      </c>
      <c r="N197">
        <f>VLOOKUP(L197,$B$2:$F645,5)</f>
        <v>-70.922259999999994</v>
      </c>
      <c r="O197" t="s">
        <v>8</v>
      </c>
      <c r="P197" t="s">
        <v>255</v>
      </c>
      <c r="Q197">
        <v>41.894488000000003</v>
      </c>
      <c r="R197">
        <v>-70.922259999999994</v>
      </c>
    </row>
    <row r="198" spans="2:18" x14ac:dyDescent="0.25">
      <c r="B198" t="s">
        <v>698</v>
      </c>
      <c r="C198" t="s">
        <v>396</v>
      </c>
      <c r="D198" t="s">
        <v>397</v>
      </c>
      <c r="E198">
        <v>42.085732</v>
      </c>
      <c r="F198">
        <v>-71.017311000000007</v>
      </c>
      <c r="H198">
        <v>197</v>
      </c>
      <c r="I198" t="s">
        <v>102</v>
      </c>
      <c r="J198" t="str">
        <f>VLOOKUP(L198,$B$2:$F$450,1)</f>
        <v>94 Warren St</v>
      </c>
      <c r="L198" t="s">
        <v>356</v>
      </c>
      <c r="M198">
        <f>VLOOKUP(L198,$B$2:$F$450,4)</f>
        <v>42.327247999999997</v>
      </c>
      <c r="N198">
        <f>VLOOKUP(L198,$B$2:$F646,5)</f>
        <v>-71.082733000000005</v>
      </c>
      <c r="O198" t="s">
        <v>8</v>
      </c>
      <c r="P198" t="s">
        <v>174</v>
      </c>
      <c r="Q198">
        <v>42.327247999999997</v>
      </c>
      <c r="R198">
        <v>-71.082733000000005</v>
      </c>
    </row>
    <row r="199" spans="2:18" x14ac:dyDescent="0.25">
      <c r="B199">
        <v>2301</v>
      </c>
      <c r="C199" t="s">
        <v>8</v>
      </c>
      <c r="E199">
        <v>42.078468000000001</v>
      </c>
      <c r="F199">
        <v>-71.038414000000003</v>
      </c>
      <c r="H199">
        <v>198</v>
      </c>
      <c r="I199" t="s">
        <v>121</v>
      </c>
      <c r="J199" t="str">
        <f>VLOOKUP(L199,$B$2:$F$450,1)</f>
        <v>145 Main St</v>
      </c>
      <c r="L199" t="s">
        <v>586</v>
      </c>
      <c r="M199">
        <f>VLOOKUP(L199,$B$2:$F$450,4)</f>
        <v>42.855224999999997</v>
      </c>
      <c r="N199">
        <f>VLOOKUP(L199,$B$2:$F647,5)</f>
        <v>-70.932365000000004</v>
      </c>
      <c r="O199" t="s">
        <v>8</v>
      </c>
      <c r="P199" t="s">
        <v>122</v>
      </c>
      <c r="Q199">
        <v>42.855224999999997</v>
      </c>
      <c r="R199">
        <v>-70.932365000000004</v>
      </c>
    </row>
    <row r="200" spans="2:18" x14ac:dyDescent="0.25">
      <c r="B200" t="s">
        <v>699</v>
      </c>
      <c r="C200" t="s">
        <v>700</v>
      </c>
      <c r="D200" t="s">
        <v>701</v>
      </c>
      <c r="E200">
        <v>42.587645999999999</v>
      </c>
      <c r="F200">
        <v>-71.120131999999998</v>
      </c>
      <c r="H200">
        <v>199</v>
      </c>
      <c r="I200" t="s">
        <v>96</v>
      </c>
      <c r="J200" t="str">
        <f>VLOOKUP(L200,$B$2:$F$450,1)</f>
        <v>1303 Washington St</v>
      </c>
      <c r="L200" t="s">
        <v>532</v>
      </c>
      <c r="M200">
        <f>VLOOKUP(L200,$B$2:$F$450,4)</f>
        <v>42.126240000000003</v>
      </c>
      <c r="N200">
        <f>VLOOKUP(L200,$B$2:$F648,5)</f>
        <v>-71.246391000000003</v>
      </c>
      <c r="O200" t="s">
        <v>8</v>
      </c>
      <c r="P200" t="s">
        <v>97</v>
      </c>
      <c r="Q200">
        <v>42.126240000000003</v>
      </c>
      <c r="R200">
        <v>-71.246391000000003</v>
      </c>
    </row>
    <row r="201" spans="2:18" x14ac:dyDescent="0.25">
      <c r="B201" t="s">
        <v>702</v>
      </c>
      <c r="C201" t="s">
        <v>703</v>
      </c>
      <c r="D201" t="s">
        <v>704</v>
      </c>
      <c r="E201">
        <v>42.472557000000002</v>
      </c>
      <c r="F201">
        <v>-71.493392999999998</v>
      </c>
      <c r="H201">
        <v>200</v>
      </c>
      <c r="I201" t="s">
        <v>42</v>
      </c>
      <c r="J201" t="str">
        <f>VLOOKUP(L201,$B$2:$F$450,1)</f>
        <v>101 Park St</v>
      </c>
      <c r="L201" t="s">
        <v>41</v>
      </c>
      <c r="M201">
        <f>VLOOKUP(L201,$B$2:$F$450,4)</f>
        <v>42.389699</v>
      </c>
      <c r="N201">
        <f>VLOOKUP(L201,$B$2:$F649,5)</f>
        <v>-71.037790999999999</v>
      </c>
      <c r="O201" t="s">
        <v>8</v>
      </c>
      <c r="P201" t="s">
        <v>43</v>
      </c>
      <c r="Q201">
        <v>42.389699</v>
      </c>
      <c r="R201">
        <v>-71.037790999999999</v>
      </c>
    </row>
    <row r="202" spans="2:18" x14ac:dyDescent="0.25">
      <c r="B202" t="s">
        <v>705</v>
      </c>
      <c r="C202" t="s">
        <v>483</v>
      </c>
      <c r="D202" t="s">
        <v>556</v>
      </c>
      <c r="E202">
        <v>41.619475999999999</v>
      </c>
      <c r="F202">
        <v>-70.927452000000002</v>
      </c>
      <c r="H202">
        <v>201</v>
      </c>
      <c r="I202" t="s">
        <v>102</v>
      </c>
      <c r="J202" t="str">
        <f>VLOOKUP(L202,$B$2:$F$450,1)</f>
        <v>65 Windsor St</v>
      </c>
      <c r="L202" t="s">
        <v>920</v>
      </c>
      <c r="M202">
        <f>VLOOKUP(L202,$B$2:$F$450,4)</f>
        <v>42.334946000000002</v>
      </c>
      <c r="N202">
        <f>VLOOKUP(L202,$B$2:$F650,5)</f>
        <v>-71.083928</v>
      </c>
      <c r="O202" t="s">
        <v>8</v>
      </c>
      <c r="P202" t="s">
        <v>174</v>
      </c>
      <c r="Q202">
        <v>42.334946000000002</v>
      </c>
      <c r="R202">
        <v>-71.083928</v>
      </c>
    </row>
    <row r="203" spans="2:18" x14ac:dyDescent="0.25">
      <c r="B203" t="s">
        <v>706</v>
      </c>
      <c r="C203" t="s">
        <v>448</v>
      </c>
      <c r="D203" t="s">
        <v>473</v>
      </c>
      <c r="E203">
        <v>42.324280000000002</v>
      </c>
      <c r="F203">
        <v>-71.058716000000004</v>
      </c>
      <c r="H203">
        <v>202</v>
      </c>
      <c r="I203" t="s">
        <v>251</v>
      </c>
      <c r="J203" t="str">
        <f>VLOOKUP(L203,$B$2:$F$450,1)</f>
        <v>33 Stanton St</v>
      </c>
      <c r="L203" t="s">
        <v>769</v>
      </c>
      <c r="M203">
        <f>VLOOKUP(L203,$B$2:$F$450,4)</f>
        <v>42.459752000000002</v>
      </c>
      <c r="N203">
        <f>VLOOKUP(L203,$B$2:$F651,5)</f>
        <v>-70.999791999999999</v>
      </c>
      <c r="O203" t="s">
        <v>8</v>
      </c>
      <c r="P203" t="s">
        <v>23</v>
      </c>
      <c r="Q203">
        <v>42.459752000000002</v>
      </c>
      <c r="R203">
        <v>-70.999791999999999</v>
      </c>
    </row>
    <row r="204" spans="2:18" x14ac:dyDescent="0.25">
      <c r="B204" t="s">
        <v>707</v>
      </c>
      <c r="C204" t="s">
        <v>448</v>
      </c>
      <c r="D204" t="s">
        <v>473</v>
      </c>
      <c r="E204">
        <v>42.325138000000003</v>
      </c>
      <c r="F204">
        <v>-71.060485999999997</v>
      </c>
      <c r="H204">
        <v>203</v>
      </c>
      <c r="I204" t="s">
        <v>42</v>
      </c>
      <c r="J204" t="str">
        <f>VLOOKUP(L204,$B$2:$F$450,1)</f>
        <v>201 Washington Ave</v>
      </c>
      <c r="L204" t="s">
        <v>677</v>
      </c>
      <c r="M204">
        <f>VLOOKUP(L204,$B$2:$F$450,4)</f>
        <v>42.399273999999998</v>
      </c>
      <c r="N204">
        <f>VLOOKUP(L204,$B$2:$F652,5)</f>
        <v>-71.398674</v>
      </c>
      <c r="O204" t="s">
        <v>8</v>
      </c>
      <c r="P204" t="s">
        <v>43</v>
      </c>
      <c r="Q204">
        <v>42.399273999999998</v>
      </c>
      <c r="R204">
        <v>-71.398674</v>
      </c>
    </row>
    <row r="205" spans="2:18" x14ac:dyDescent="0.25">
      <c r="B205" t="s">
        <v>708</v>
      </c>
      <c r="C205" t="s">
        <v>709</v>
      </c>
      <c r="D205" t="s">
        <v>710</v>
      </c>
      <c r="E205">
        <v>41.455413999999998</v>
      </c>
      <c r="F205">
        <v>-70.603866999999994</v>
      </c>
      <c r="H205">
        <v>204</v>
      </c>
      <c r="I205" t="s">
        <v>317</v>
      </c>
      <c r="J205" t="str">
        <f>VLOOKUP(L205,$B$2:$F$450,1)</f>
        <v>56 Havre St</v>
      </c>
      <c r="L205" t="s">
        <v>890</v>
      </c>
      <c r="M205">
        <f>VLOOKUP(L205,$B$2:$F$450,4)</f>
        <v>42.371164</v>
      </c>
      <c r="N205">
        <f>VLOOKUP(L205,$B$2:$F653,5)</f>
        <v>-71.039990000000003</v>
      </c>
      <c r="O205" t="s">
        <v>8</v>
      </c>
      <c r="P205" t="s">
        <v>318</v>
      </c>
      <c r="Q205">
        <v>42.371164</v>
      </c>
      <c r="R205">
        <v>-71.039990000000003</v>
      </c>
    </row>
    <row r="206" spans="2:18" x14ac:dyDescent="0.25">
      <c r="B206" t="s">
        <v>711</v>
      </c>
      <c r="C206" t="s">
        <v>396</v>
      </c>
      <c r="D206" t="s">
        <v>397</v>
      </c>
      <c r="E206">
        <v>42.085464999999999</v>
      </c>
      <c r="F206">
        <v>-71.020688000000007</v>
      </c>
      <c r="H206">
        <v>205</v>
      </c>
      <c r="I206" t="s">
        <v>178</v>
      </c>
      <c r="J206" t="str">
        <f>VLOOKUP(L206,$B$2:$F$450,1)</f>
        <v>29 Montvale Ave</v>
      </c>
      <c r="L206" t="s">
        <v>239</v>
      </c>
      <c r="M206">
        <f>VLOOKUP(L206,$B$2:$F$450,4)</f>
        <v>42.479340000000001</v>
      </c>
      <c r="N206">
        <f>VLOOKUP(L206,$B$2:$F654,5)</f>
        <v>-71.398674</v>
      </c>
      <c r="O206" t="s">
        <v>8</v>
      </c>
      <c r="P206" t="s">
        <v>179</v>
      </c>
      <c r="Q206">
        <v>42.479340000000001</v>
      </c>
      <c r="R206">
        <v>-71.398674</v>
      </c>
    </row>
    <row r="207" spans="2:18" x14ac:dyDescent="0.25">
      <c r="B207" t="s">
        <v>712</v>
      </c>
      <c r="C207" t="s">
        <v>713</v>
      </c>
      <c r="D207" t="s">
        <v>714</v>
      </c>
      <c r="E207">
        <v>41.793815000000002</v>
      </c>
      <c r="F207">
        <v>-69.984500999999995</v>
      </c>
      <c r="H207">
        <v>206</v>
      </c>
      <c r="I207" t="s">
        <v>19</v>
      </c>
      <c r="J207" t="str">
        <f>VLOOKUP(L207,$B$2:$F$450,1)</f>
        <v>234 Barnum Rd</v>
      </c>
      <c r="L207" t="s">
        <v>1000</v>
      </c>
      <c r="M207">
        <f>VLOOKUP(L207,$B$2:$F$450,4)</f>
        <v>42.538263999999998</v>
      </c>
      <c r="N207">
        <f>VLOOKUP(L207,$B$2:$F655,5)</f>
        <v>-71.398674</v>
      </c>
      <c r="O207" t="s">
        <v>8</v>
      </c>
      <c r="P207" t="s">
        <v>20</v>
      </c>
      <c r="Q207">
        <v>42.538263999999998</v>
      </c>
      <c r="R207">
        <v>-71.398674</v>
      </c>
    </row>
    <row r="208" spans="2:18" x14ac:dyDescent="0.25">
      <c r="B208" t="s">
        <v>715</v>
      </c>
      <c r="C208" t="s">
        <v>716</v>
      </c>
      <c r="D208" t="s">
        <v>717</v>
      </c>
      <c r="E208">
        <v>42.048828</v>
      </c>
      <c r="F208">
        <v>-70.193269000000001</v>
      </c>
      <c r="H208">
        <v>207</v>
      </c>
      <c r="I208" t="s">
        <v>19</v>
      </c>
      <c r="J208" t="str">
        <f>VLOOKUP(L208,$B$2:$F$450,1)</f>
        <v>71 E Main St</v>
      </c>
      <c r="L208" t="s">
        <v>1016</v>
      </c>
      <c r="M208">
        <f>VLOOKUP(L208,$B$2:$F$450,4)</f>
        <v>42.098410999999999</v>
      </c>
      <c r="N208">
        <f>VLOOKUP(L208,$B$2:$F656,5)</f>
        <v>-71.019450000000006</v>
      </c>
      <c r="O208" t="s">
        <v>8</v>
      </c>
      <c r="P208" t="s">
        <v>20</v>
      </c>
      <c r="Q208">
        <v>42.098410999999999</v>
      </c>
      <c r="R208">
        <v>-71.019450000000006</v>
      </c>
    </row>
    <row r="209" spans="2:18" x14ac:dyDescent="0.25">
      <c r="B209" t="s">
        <v>718</v>
      </c>
      <c r="C209" t="s">
        <v>719</v>
      </c>
      <c r="D209" t="s">
        <v>720</v>
      </c>
      <c r="E209">
        <v>42.367522999999998</v>
      </c>
      <c r="F209">
        <v>-71.189841999999999</v>
      </c>
      <c r="H209">
        <v>208</v>
      </c>
      <c r="I209" t="s">
        <v>102</v>
      </c>
      <c r="J209" t="str">
        <f>VLOOKUP(L209,$B$2:$F$450,1)</f>
        <v>724 Shawmut Ave</v>
      </c>
      <c r="L209" t="s">
        <v>934</v>
      </c>
      <c r="M209">
        <f>VLOOKUP(L209,$B$2:$F$450,4)</f>
        <v>42.332306000000003</v>
      </c>
      <c r="N209">
        <f>VLOOKUP(L209,$B$2:$F657,5)</f>
        <v>-71.083579999999998</v>
      </c>
      <c r="O209" t="s">
        <v>8</v>
      </c>
      <c r="P209" t="s">
        <v>174</v>
      </c>
      <c r="Q209">
        <v>42.332306000000003</v>
      </c>
      <c r="R209">
        <v>-71.083579999999998</v>
      </c>
    </row>
    <row r="210" spans="2:18" x14ac:dyDescent="0.25">
      <c r="B210" t="s">
        <v>721</v>
      </c>
      <c r="C210" t="s">
        <v>646</v>
      </c>
      <c r="D210" t="s">
        <v>647</v>
      </c>
      <c r="E210">
        <v>42.285648000000002</v>
      </c>
      <c r="F210">
        <v>-71.127525000000006</v>
      </c>
      <c r="H210">
        <v>209</v>
      </c>
      <c r="I210" t="s">
        <v>19</v>
      </c>
      <c r="J210" t="str">
        <f>VLOOKUP(L210,$B$2:$F$450,1)</f>
        <v>54 N Main St</v>
      </c>
      <c r="L210" t="s">
        <v>309</v>
      </c>
      <c r="M210">
        <f>VLOOKUP(L210,$B$2:$F$450,4)</f>
        <v>42.086773000000001</v>
      </c>
      <c r="N210">
        <f>VLOOKUP(L210,$B$2:$F658,5)</f>
        <v>-71.019673999999995</v>
      </c>
      <c r="O210" t="s">
        <v>8</v>
      </c>
      <c r="P210" t="s">
        <v>20</v>
      </c>
      <c r="Q210">
        <v>42.086773000000001</v>
      </c>
      <c r="R210">
        <v>-71.019673999999995</v>
      </c>
    </row>
    <row r="211" spans="2:18" x14ac:dyDescent="0.25">
      <c r="B211" t="s">
        <v>218</v>
      </c>
      <c r="C211" t="s">
        <v>419</v>
      </c>
      <c r="D211" t="s">
        <v>420</v>
      </c>
      <c r="E211">
        <v>41.651950999999997</v>
      </c>
      <c r="F211">
        <v>-70.315582000000006</v>
      </c>
      <c r="H211">
        <v>210</v>
      </c>
      <c r="I211" t="s">
        <v>172</v>
      </c>
      <c r="J211" t="str">
        <f>VLOOKUP(L211,$B$2:$F$450,1)</f>
        <v>191 Salem St</v>
      </c>
      <c r="L211" t="s">
        <v>171</v>
      </c>
      <c r="M211">
        <f>VLOOKUP(L211,$B$2:$F$450,4)</f>
        <v>42.697313999999999</v>
      </c>
      <c r="N211">
        <f>VLOOKUP(L211,$B$2:$F659,5)</f>
        <v>-71.162430000000001</v>
      </c>
      <c r="O211" t="s">
        <v>8</v>
      </c>
      <c r="P211" t="s">
        <v>173</v>
      </c>
      <c r="Q211">
        <v>42.697313999999999</v>
      </c>
      <c r="R211">
        <v>-71.162430000000001</v>
      </c>
    </row>
    <row r="212" spans="2:18" x14ac:dyDescent="0.25">
      <c r="B212" t="s">
        <v>722</v>
      </c>
      <c r="C212" t="s">
        <v>566</v>
      </c>
      <c r="D212" t="s">
        <v>567</v>
      </c>
      <c r="E212">
        <v>42.376806999999999</v>
      </c>
      <c r="F212">
        <v>-71.156972999999994</v>
      </c>
      <c r="H212">
        <v>211</v>
      </c>
      <c r="I212" t="s">
        <v>52</v>
      </c>
      <c r="J212" t="str">
        <f>VLOOKUP(L212,$B$2:$F$450,1)</f>
        <v>402 Massachusetts Ave</v>
      </c>
      <c r="L212" t="s">
        <v>812</v>
      </c>
      <c r="M212">
        <f>VLOOKUP(L212,$B$2:$F$450,4)</f>
        <v>42.363197999999997</v>
      </c>
      <c r="N212">
        <f>VLOOKUP(L212,$B$2:$F660,5)</f>
        <v>-71.398674</v>
      </c>
      <c r="O212" t="s">
        <v>8</v>
      </c>
      <c r="P212" t="s">
        <v>64</v>
      </c>
      <c r="Q212">
        <v>42.363197999999997</v>
      </c>
      <c r="R212">
        <v>-71.398674</v>
      </c>
    </row>
    <row r="213" spans="2:18" x14ac:dyDescent="0.25">
      <c r="B213" t="s">
        <v>723</v>
      </c>
      <c r="C213" t="s">
        <v>724</v>
      </c>
      <c r="D213" t="s">
        <v>725</v>
      </c>
      <c r="E213">
        <v>42.346629</v>
      </c>
      <c r="F213">
        <v>-71.551828999999998</v>
      </c>
      <c r="H213">
        <v>212</v>
      </c>
      <c r="I213" t="s">
        <v>188</v>
      </c>
      <c r="J213" t="str">
        <f>VLOOKUP(L213,$B$2:$F$450,1)</f>
        <v>56 Margin St</v>
      </c>
      <c r="L213" t="s">
        <v>319</v>
      </c>
      <c r="M213">
        <f>VLOOKUP(L213,$B$2:$F$450,4)</f>
        <v>42.518456</v>
      </c>
      <c r="N213">
        <f>VLOOKUP(L213,$B$2:$F661,5)</f>
        <v>-70.896652000000003</v>
      </c>
      <c r="O213" t="s">
        <v>8</v>
      </c>
      <c r="P213" t="s">
        <v>189</v>
      </c>
      <c r="Q213">
        <v>42.518456</v>
      </c>
      <c r="R213">
        <v>-70.896652000000003</v>
      </c>
    </row>
    <row r="214" spans="2:18" x14ac:dyDescent="0.25">
      <c r="B214" t="s">
        <v>723</v>
      </c>
      <c r="C214" t="s">
        <v>724</v>
      </c>
      <c r="D214" t="s">
        <v>725</v>
      </c>
      <c r="E214">
        <v>42.346629</v>
      </c>
      <c r="F214">
        <v>-71.551828999999998</v>
      </c>
      <c r="H214">
        <v>213</v>
      </c>
      <c r="I214" t="s">
        <v>216</v>
      </c>
      <c r="J214" t="str">
        <f>VLOOKUP(L214,$B$2:$F$450,1)</f>
        <v>25 Chestnut St</v>
      </c>
      <c r="L214" t="s">
        <v>215</v>
      </c>
      <c r="M214">
        <f>VLOOKUP(L214,$B$2:$F$450,4)</f>
        <v>42.367522999999998</v>
      </c>
      <c r="N214">
        <f>VLOOKUP(L214,$B$2:$F662,5)</f>
        <v>-71.398674</v>
      </c>
      <c r="O214" t="s">
        <v>8</v>
      </c>
      <c r="P214" t="s">
        <v>217</v>
      </c>
      <c r="Q214">
        <v>42.367522999999998</v>
      </c>
      <c r="R214">
        <v>-71.398674</v>
      </c>
    </row>
    <row r="215" spans="2:18" x14ac:dyDescent="0.25">
      <c r="B215" t="s">
        <v>726</v>
      </c>
      <c r="C215" t="s">
        <v>727</v>
      </c>
      <c r="D215" t="s">
        <v>728</v>
      </c>
      <c r="E215">
        <v>41.648136000000001</v>
      </c>
      <c r="F215">
        <v>-70.469123999999994</v>
      </c>
      <c r="H215">
        <v>214</v>
      </c>
      <c r="I215" t="s">
        <v>119</v>
      </c>
      <c r="J215" t="str">
        <f>VLOOKUP(L215,$B$2:$F$450,1)</f>
        <v>311 River St</v>
      </c>
      <c r="L215" t="s">
        <v>248</v>
      </c>
      <c r="M215">
        <f>VLOOKUP(L215,$B$2:$F$450,4)</f>
        <v>42.373278999999997</v>
      </c>
      <c r="N215">
        <f>VLOOKUP(L215,$B$2:$F663,5)</f>
        <v>-71.398674</v>
      </c>
      <c r="O215" t="s">
        <v>8</v>
      </c>
      <c r="P215" t="s">
        <v>249</v>
      </c>
      <c r="Q215">
        <v>42.373278999999997</v>
      </c>
      <c r="R215">
        <v>-71.398674</v>
      </c>
    </row>
    <row r="216" spans="2:18" x14ac:dyDescent="0.25">
      <c r="B216" t="s">
        <v>729</v>
      </c>
      <c r="C216" t="s">
        <v>517</v>
      </c>
      <c r="D216" t="s">
        <v>527</v>
      </c>
      <c r="E216">
        <v>42.778393999999999</v>
      </c>
      <c r="F216">
        <v>-71.081626</v>
      </c>
      <c r="H216">
        <v>215</v>
      </c>
      <c r="I216" t="s">
        <v>13</v>
      </c>
      <c r="J216" t="str">
        <f>VLOOKUP(L216,$B$2:$F$450,1)</f>
        <v>100 Arch St</v>
      </c>
      <c r="L216" t="s">
        <v>31</v>
      </c>
      <c r="M216">
        <f>VLOOKUP(L216,$B$2:$F$450,4)</f>
        <v>42.354928000000001</v>
      </c>
      <c r="N216">
        <f>VLOOKUP(L216,$B$2:$F664,5)</f>
        <v>-71.058446000000004</v>
      </c>
      <c r="O216" t="s">
        <v>8</v>
      </c>
      <c r="P216" t="s">
        <v>32</v>
      </c>
      <c r="Q216">
        <v>42.354928000000001</v>
      </c>
      <c r="R216">
        <v>-71.058446000000004</v>
      </c>
    </row>
    <row r="217" spans="2:18" x14ac:dyDescent="0.25">
      <c r="B217" t="s">
        <v>730</v>
      </c>
      <c r="C217" t="s">
        <v>559</v>
      </c>
      <c r="D217" t="s">
        <v>731</v>
      </c>
      <c r="E217">
        <v>41.688969</v>
      </c>
      <c r="F217">
        <v>-71.169380000000004</v>
      </c>
      <c r="H217">
        <v>216</v>
      </c>
      <c r="I217" t="s">
        <v>13</v>
      </c>
      <c r="J217" t="str">
        <f>VLOOKUP(L217,$B$2:$F$450,1)</f>
        <v>70 St Botolph St</v>
      </c>
      <c r="L217" t="s">
        <v>929</v>
      </c>
      <c r="M217">
        <f>VLOOKUP(L217,$B$2:$F$450,4)</f>
        <v>42.345567000000003</v>
      </c>
      <c r="N217">
        <f>VLOOKUP(L217,$B$2:$F665,5)</f>
        <v>-71.003838000000002</v>
      </c>
      <c r="O217" t="s">
        <v>8</v>
      </c>
      <c r="P217" t="s">
        <v>195</v>
      </c>
      <c r="Q217">
        <v>42.345567000000003</v>
      </c>
      <c r="R217">
        <v>-71.003838000000002</v>
      </c>
    </row>
    <row r="218" spans="2:18" x14ac:dyDescent="0.25">
      <c r="B218" t="s">
        <v>732</v>
      </c>
      <c r="C218" t="s">
        <v>733</v>
      </c>
      <c r="D218" t="s">
        <v>734</v>
      </c>
      <c r="E218">
        <v>41.994514000000002</v>
      </c>
      <c r="F218">
        <v>-70.739125000000001</v>
      </c>
      <c r="H218">
        <v>217</v>
      </c>
      <c r="I218" t="s">
        <v>13</v>
      </c>
      <c r="J218" t="str">
        <f>VLOOKUP(L218,$B$2:$F$450,1)</f>
        <v>100 Arch St</v>
      </c>
      <c r="L218" t="s">
        <v>31</v>
      </c>
      <c r="M218">
        <f>VLOOKUP(L218,$B$2:$F$450,4)</f>
        <v>42.354928000000001</v>
      </c>
      <c r="N218">
        <f>VLOOKUP(L218,$B$2:$F666,5)</f>
        <v>-71.058446000000004</v>
      </c>
      <c r="O218" t="s">
        <v>8</v>
      </c>
      <c r="P218" t="s">
        <v>32</v>
      </c>
      <c r="Q218">
        <v>42.354928000000001</v>
      </c>
      <c r="R218">
        <v>-71.058446000000004</v>
      </c>
    </row>
    <row r="219" spans="2:18" x14ac:dyDescent="0.25">
      <c r="B219" t="s">
        <v>735</v>
      </c>
      <c r="C219" t="s">
        <v>736</v>
      </c>
      <c r="D219" t="s">
        <v>737</v>
      </c>
      <c r="E219">
        <v>41.769302000000003</v>
      </c>
      <c r="F219">
        <v>-70.056030000000007</v>
      </c>
      <c r="H219">
        <v>218</v>
      </c>
      <c r="I219" t="s">
        <v>16</v>
      </c>
      <c r="J219" t="str">
        <f>VLOOKUP(L219,$B$2:$F$450,1)</f>
        <v>589 Boston St</v>
      </c>
      <c r="L219" t="s">
        <v>902</v>
      </c>
      <c r="M219">
        <f>VLOOKUP(L219,$B$2:$F$450,4)</f>
        <v>42.464142000000002</v>
      </c>
      <c r="N219">
        <f>VLOOKUP(L219,$B$2:$F667,5)</f>
        <v>-70.480948999999995</v>
      </c>
      <c r="O219" t="s">
        <v>8</v>
      </c>
      <c r="P219" t="s">
        <v>40</v>
      </c>
      <c r="Q219">
        <v>42.464142000000002</v>
      </c>
      <c r="R219">
        <v>-70.480948999999995</v>
      </c>
    </row>
    <row r="220" spans="2:18" x14ac:dyDescent="0.25">
      <c r="B220" t="s">
        <v>738</v>
      </c>
      <c r="C220" t="s">
        <v>387</v>
      </c>
      <c r="D220" t="s">
        <v>407</v>
      </c>
      <c r="E220">
        <v>42.385810999999997</v>
      </c>
      <c r="F220">
        <v>-71.077468999999994</v>
      </c>
      <c r="H220">
        <v>219</v>
      </c>
      <c r="I220" t="s">
        <v>50</v>
      </c>
      <c r="J220" t="str">
        <f>VLOOKUP(L220,$B$2:$F$450,1)</f>
        <v>105 Pleasant St</v>
      </c>
      <c r="L220" t="s">
        <v>441</v>
      </c>
      <c r="M220">
        <f>VLOOKUP(L220,$B$2:$F$450,4)</f>
        <v>42.034669999999998</v>
      </c>
      <c r="N220">
        <f>VLOOKUP(L220,$B$2:$F668,5)</f>
        <v>-70.976179999999999</v>
      </c>
      <c r="O220" t="s">
        <v>8</v>
      </c>
      <c r="P220" t="s">
        <v>51</v>
      </c>
      <c r="Q220">
        <v>42.034669999999998</v>
      </c>
      <c r="R220">
        <v>-70.976179999999999</v>
      </c>
    </row>
    <row r="221" spans="2:18" x14ac:dyDescent="0.25">
      <c r="B221" t="s">
        <v>739</v>
      </c>
      <c r="C221" t="s">
        <v>740</v>
      </c>
      <c r="D221" t="s">
        <v>741</v>
      </c>
      <c r="E221">
        <v>42.615200000000002</v>
      </c>
      <c r="F221">
        <v>-70.675987000000006</v>
      </c>
      <c r="H221">
        <v>220</v>
      </c>
      <c r="I221" t="s">
        <v>13</v>
      </c>
      <c r="J221" t="str">
        <f>VLOOKUP(L221,$B$2:$F$450,1)</f>
        <v>23 Dartmouth St</v>
      </c>
      <c r="L221" t="s">
        <v>693</v>
      </c>
      <c r="M221">
        <f>VLOOKUP(L221,$B$2:$F$450,4)</f>
        <v>42.343727000000001</v>
      </c>
      <c r="N221">
        <f>VLOOKUP(L221,$B$2:$F669,5)</f>
        <v>-71.073929000000007</v>
      </c>
      <c r="O221" t="s">
        <v>8</v>
      </c>
      <c r="P221" t="s">
        <v>195</v>
      </c>
      <c r="Q221">
        <v>42.343727000000001</v>
      </c>
      <c r="R221">
        <v>-71.073929000000007</v>
      </c>
    </row>
    <row r="222" spans="2:18" x14ac:dyDescent="0.25">
      <c r="B222" t="s">
        <v>742</v>
      </c>
      <c r="C222" t="s">
        <v>743</v>
      </c>
      <c r="D222" t="s">
        <v>744</v>
      </c>
      <c r="E222">
        <v>42.389580000000002</v>
      </c>
      <c r="F222">
        <v>-71.565989000000002</v>
      </c>
      <c r="H222">
        <v>221</v>
      </c>
      <c r="I222" t="s">
        <v>69</v>
      </c>
      <c r="J222" t="str">
        <f>VLOOKUP(L222,$B$2:$F$450,1)</f>
        <v>593 Kempton St</v>
      </c>
      <c r="L222" t="s">
        <v>904</v>
      </c>
      <c r="M222">
        <f>VLOOKUP(L222,$B$2:$F$450,4)</f>
        <v>41.636550999999997</v>
      </c>
      <c r="N222">
        <f>VLOOKUP(L222,$B$2:$F670,5)</f>
        <v>-70.941565999999995</v>
      </c>
      <c r="O222" t="s">
        <v>8</v>
      </c>
      <c r="P222" t="s">
        <v>70</v>
      </c>
      <c r="Q222">
        <v>41.636550999999997</v>
      </c>
      <c r="R222">
        <v>-70.941565999999995</v>
      </c>
    </row>
    <row r="223" spans="2:18" x14ac:dyDescent="0.25">
      <c r="B223" t="s">
        <v>745</v>
      </c>
      <c r="C223" t="s">
        <v>384</v>
      </c>
      <c r="D223" t="s">
        <v>537</v>
      </c>
      <c r="E223">
        <v>42.276684000000003</v>
      </c>
      <c r="F223">
        <v>-71.015693999999996</v>
      </c>
      <c r="H223">
        <v>222</v>
      </c>
      <c r="I223" t="s">
        <v>102</v>
      </c>
      <c r="J223" t="str">
        <f>VLOOKUP(L223,$B$2:$F$450,1)</f>
        <v>40 Smith St</v>
      </c>
      <c r="L223" t="s">
        <v>809</v>
      </c>
      <c r="M223">
        <f>VLOOKUP(L223,$B$2:$F$450,4)</f>
        <v>42.281156000000003</v>
      </c>
      <c r="N223">
        <f>VLOOKUP(L223,$B$2:$F671,5)</f>
        <v>-71.252495999999994</v>
      </c>
      <c r="O223" t="s">
        <v>8</v>
      </c>
      <c r="P223" t="s">
        <v>163</v>
      </c>
      <c r="Q223">
        <v>42.281156000000003</v>
      </c>
      <c r="R223">
        <v>-71.252495999999994</v>
      </c>
    </row>
    <row r="224" spans="2:18" x14ac:dyDescent="0.25">
      <c r="B224" t="s">
        <v>746</v>
      </c>
      <c r="C224" t="s">
        <v>445</v>
      </c>
      <c r="D224" t="s">
        <v>615</v>
      </c>
      <c r="E224">
        <v>42.370838999999997</v>
      </c>
      <c r="F224">
        <v>-71.115322000000006</v>
      </c>
      <c r="H224">
        <v>223</v>
      </c>
      <c r="I224" t="s">
        <v>37</v>
      </c>
      <c r="J224" t="str">
        <f>VLOOKUP(L224,$B$2:$F$450,1)</f>
        <v>125 Amory St</v>
      </c>
      <c r="L224" t="s">
        <v>524</v>
      </c>
      <c r="M224">
        <f>VLOOKUP(L224,$B$2:$F$450,4)</f>
        <v>42.319640999999997</v>
      </c>
      <c r="N224">
        <f>VLOOKUP(L224,$B$2:$F672,5)</f>
        <v>-71.068595999999999</v>
      </c>
      <c r="O224" t="s">
        <v>8</v>
      </c>
      <c r="P224" t="s">
        <v>38</v>
      </c>
      <c r="Q224">
        <v>42.319640999999997</v>
      </c>
      <c r="R224">
        <v>-71.068595999999999</v>
      </c>
    </row>
    <row r="225" spans="2:18" x14ac:dyDescent="0.25">
      <c r="B225" t="s">
        <v>747</v>
      </c>
      <c r="C225" t="s">
        <v>426</v>
      </c>
      <c r="D225" t="s">
        <v>427</v>
      </c>
      <c r="E225">
        <v>42.315077000000002</v>
      </c>
      <c r="F225">
        <v>-71.115392</v>
      </c>
      <c r="H225">
        <v>224</v>
      </c>
      <c r="I225" t="s">
        <v>102</v>
      </c>
      <c r="J225" t="str">
        <f>VLOOKUP(L225,$B$2:$F$450,1)</f>
        <v>180 Ruggles St</v>
      </c>
      <c r="L225" t="s">
        <v>164</v>
      </c>
      <c r="M225">
        <f>VLOOKUP(L225,$B$2:$F$450,4)</f>
        <v>42.334409000000001</v>
      </c>
      <c r="N225">
        <f>VLOOKUP(L225,$B$2:$F673,5)</f>
        <v>-71.398674</v>
      </c>
      <c r="O225" t="s">
        <v>8</v>
      </c>
      <c r="P225" t="s">
        <v>163</v>
      </c>
      <c r="Q225">
        <v>42.334409000000001</v>
      </c>
      <c r="R225">
        <v>-71.398674</v>
      </c>
    </row>
    <row r="226" spans="2:18" x14ac:dyDescent="0.25">
      <c r="B226" t="s">
        <v>747</v>
      </c>
      <c r="C226" t="s">
        <v>748</v>
      </c>
      <c r="D226" t="s">
        <v>749</v>
      </c>
      <c r="E226">
        <v>42.249231000000002</v>
      </c>
      <c r="F226">
        <v>-71.117096000000004</v>
      </c>
      <c r="H226">
        <v>225</v>
      </c>
      <c r="I226" t="s">
        <v>126</v>
      </c>
      <c r="J226" t="str">
        <f>VLOOKUP(L226,$B$2:$F$450,1)</f>
        <v>441 Fellsway W</v>
      </c>
      <c r="L226" t="s">
        <v>282</v>
      </c>
      <c r="M226">
        <f>VLOOKUP(L226,$B$2:$F$450,4)</f>
        <v>42.426816000000002</v>
      </c>
      <c r="N226">
        <f>VLOOKUP(L226,$B$2:$F674,5)</f>
        <v>-71.102395999999999</v>
      </c>
      <c r="O226" t="s">
        <v>8</v>
      </c>
      <c r="P226" t="s">
        <v>127</v>
      </c>
      <c r="Q226">
        <v>42.426816000000002</v>
      </c>
      <c r="R226">
        <v>-71.102395999999999</v>
      </c>
    </row>
    <row r="227" spans="2:18" x14ac:dyDescent="0.25">
      <c r="B227" t="s">
        <v>747</v>
      </c>
      <c r="C227" t="s">
        <v>448</v>
      </c>
      <c r="D227" t="s">
        <v>473</v>
      </c>
      <c r="E227">
        <v>42.319091999999998</v>
      </c>
      <c r="F227">
        <v>-71.059122000000002</v>
      </c>
      <c r="H227">
        <v>226</v>
      </c>
      <c r="I227" t="s">
        <v>48</v>
      </c>
      <c r="J227" t="str">
        <f>VLOOKUP(L227,$B$2:$F$450,1)</f>
        <v>105 Everett St</v>
      </c>
      <c r="L227" t="s">
        <v>438</v>
      </c>
      <c r="M227">
        <f>VLOOKUP(L227,$B$2:$F$450,4)</f>
        <v>42.454886999999999</v>
      </c>
      <c r="N227">
        <f>VLOOKUP(L227,$B$2:$F675,5)</f>
        <v>-71.348754999999997</v>
      </c>
      <c r="O227" t="s">
        <v>8</v>
      </c>
      <c r="P227" t="s">
        <v>49</v>
      </c>
      <c r="Q227">
        <v>42.454886999999999</v>
      </c>
      <c r="R227">
        <v>-71.348754999999997</v>
      </c>
    </row>
    <row r="228" spans="2:18" x14ac:dyDescent="0.25">
      <c r="B228" t="s">
        <v>750</v>
      </c>
      <c r="C228" t="s">
        <v>390</v>
      </c>
      <c r="D228" t="s">
        <v>391</v>
      </c>
      <c r="E228">
        <v>42.364600000000003</v>
      </c>
      <c r="F228">
        <v>-71.057108999999997</v>
      </c>
      <c r="H228">
        <v>227</v>
      </c>
      <c r="I228" t="s">
        <v>22</v>
      </c>
      <c r="J228" t="str">
        <f>VLOOKUP(L228,$B$2:$F$450,1)</f>
        <v>11 Charles St</v>
      </c>
      <c r="K228">
        <v>1</v>
      </c>
      <c r="L228" t="s">
        <v>57</v>
      </c>
      <c r="M228">
        <f>VLOOKUP(L228,$B$2:$F$450,4)</f>
        <v>42.356321999999999</v>
      </c>
      <c r="N228">
        <f>VLOOKUP(L228,$B$2:$F676,5)</f>
        <v>-71.069453999999993</v>
      </c>
      <c r="O228" t="s">
        <v>8</v>
      </c>
      <c r="P228" t="s">
        <v>58</v>
      </c>
      <c r="Q228">
        <v>42.356321999999999</v>
      </c>
      <c r="R228">
        <v>-71.069453999999993</v>
      </c>
    </row>
    <row r="229" spans="2:18" x14ac:dyDescent="0.25">
      <c r="B229" t="s">
        <v>747</v>
      </c>
      <c r="C229" t="s">
        <v>452</v>
      </c>
      <c r="D229" t="s">
        <v>453</v>
      </c>
      <c r="E229">
        <v>42.255527999999998</v>
      </c>
      <c r="F229">
        <v>-71.037754000000007</v>
      </c>
      <c r="H229">
        <v>228</v>
      </c>
      <c r="I229" t="s">
        <v>52</v>
      </c>
      <c r="K229">
        <v>1</v>
      </c>
      <c r="L229" t="s">
        <v>382</v>
      </c>
      <c r="M229" t="e">
        <f t="shared" ref="M229:M292" si="0">VLOOKUP(L229,$B$2:$F$450,4)</f>
        <v>#N/A</v>
      </c>
      <c r="N229" t="e">
        <f>VLOOKUP(L229,$B$2:$F677,5)</f>
        <v>#N/A</v>
      </c>
      <c r="O229" t="s">
        <v>8</v>
      </c>
      <c r="P229" t="s">
        <v>144</v>
      </c>
      <c r="Q229" t="e">
        <v>#N/A</v>
      </c>
      <c r="R229" t="e">
        <v>#N/A</v>
      </c>
    </row>
    <row r="230" spans="2:18" x14ac:dyDescent="0.25">
      <c r="B230" t="s">
        <v>751</v>
      </c>
      <c r="C230" t="s">
        <v>559</v>
      </c>
      <c r="D230" t="s">
        <v>593</v>
      </c>
      <c r="E230">
        <v>41.701087999999999</v>
      </c>
      <c r="F230">
        <v>-71.149604999999994</v>
      </c>
      <c r="H230">
        <v>229</v>
      </c>
      <c r="I230" t="s">
        <v>16</v>
      </c>
      <c r="J230" t="str">
        <f>VLOOKUP(L230,$B$2:$F$450,1)</f>
        <v>56 Franklin St</v>
      </c>
      <c r="L230" t="s">
        <v>889</v>
      </c>
      <c r="M230">
        <f t="shared" si="0"/>
        <v>42.465527000000002</v>
      </c>
      <c r="N230">
        <f>VLOOKUP(L230,$B$2:$F678,5)</f>
        <v>-70.955085999999994</v>
      </c>
      <c r="O230" t="s">
        <v>8</v>
      </c>
      <c r="P230" t="s">
        <v>17</v>
      </c>
      <c r="Q230">
        <v>42.465527000000002</v>
      </c>
      <c r="R230">
        <v>-70.955085999999994</v>
      </c>
    </row>
    <row r="231" spans="2:18" x14ac:dyDescent="0.25">
      <c r="B231" t="s">
        <v>751</v>
      </c>
      <c r="C231" t="s">
        <v>559</v>
      </c>
      <c r="D231" t="s">
        <v>593</v>
      </c>
      <c r="E231">
        <v>41.701087999999999</v>
      </c>
      <c r="F231">
        <v>-71.149604999999994</v>
      </c>
      <c r="H231">
        <v>230</v>
      </c>
      <c r="I231" t="s">
        <v>52</v>
      </c>
      <c r="J231" t="str">
        <f>VLOOKUP(L231,$B$2:$F$450,1)</f>
        <v>841 N Main St</v>
      </c>
      <c r="K231">
        <v>1</v>
      </c>
      <c r="L231" t="s">
        <v>355</v>
      </c>
      <c r="M231">
        <f t="shared" si="0"/>
        <v>41.970255000000002</v>
      </c>
      <c r="N231">
        <f>VLOOKUP(L231,$B$2:$F679,5)</f>
        <v>-71.074361999999994</v>
      </c>
      <c r="O231" t="s">
        <v>8</v>
      </c>
      <c r="P231" t="s">
        <v>64</v>
      </c>
      <c r="Q231">
        <v>41.970255000000002</v>
      </c>
      <c r="R231">
        <v>-71.074361999999994</v>
      </c>
    </row>
    <row r="232" spans="2:18" x14ac:dyDescent="0.25">
      <c r="B232" t="s">
        <v>752</v>
      </c>
      <c r="C232" t="s">
        <v>426</v>
      </c>
      <c r="D232" t="s">
        <v>427</v>
      </c>
      <c r="E232">
        <v>42.322955999999998</v>
      </c>
      <c r="F232">
        <v>-71.102187000000001</v>
      </c>
      <c r="H232">
        <v>231</v>
      </c>
      <c r="I232" t="s">
        <v>126</v>
      </c>
      <c r="J232" t="str">
        <f>VLOOKUP(L232,$B$2:$F$450,1)</f>
        <v>147 High St</v>
      </c>
      <c r="L232" t="s">
        <v>125</v>
      </c>
      <c r="M232">
        <f t="shared" si="0"/>
        <v>42.420408000000002</v>
      </c>
      <c r="N232">
        <f>VLOOKUP(L232,$B$2:$F680,5)</f>
        <v>-71.115375999999998</v>
      </c>
      <c r="O232" t="s">
        <v>8</v>
      </c>
      <c r="P232" t="s">
        <v>127</v>
      </c>
      <c r="Q232">
        <v>42.420408000000002</v>
      </c>
      <c r="R232">
        <v>-71.115375999999998</v>
      </c>
    </row>
    <row r="233" spans="2:18" x14ac:dyDescent="0.25">
      <c r="B233" t="s">
        <v>752</v>
      </c>
      <c r="C233" t="s">
        <v>753</v>
      </c>
      <c r="D233" t="s">
        <v>754</v>
      </c>
      <c r="E233">
        <v>42.358068000000003</v>
      </c>
      <c r="F233">
        <v>-71.184815999999998</v>
      </c>
      <c r="H233">
        <v>232</v>
      </c>
      <c r="I233" t="s">
        <v>69</v>
      </c>
      <c r="J233" t="str">
        <f>VLOOKUP(L233,$B$2:$F$450,1)</f>
        <v>1353 Dorchester Ave</v>
      </c>
      <c r="K233">
        <v>1</v>
      </c>
      <c r="L233" t="s">
        <v>995</v>
      </c>
      <c r="M233">
        <f t="shared" si="0"/>
        <v>42.304566000000001</v>
      </c>
      <c r="N233">
        <f>VLOOKUP(L233,$B$2:$F681,5)</f>
        <v>-71.059174999999996</v>
      </c>
      <c r="O233" t="s">
        <v>8</v>
      </c>
      <c r="P233" t="s">
        <v>103</v>
      </c>
      <c r="Q233">
        <v>42.304566000000001</v>
      </c>
      <c r="R233">
        <v>-71.059174999999996</v>
      </c>
    </row>
    <row r="234" spans="2:18" x14ac:dyDescent="0.25">
      <c r="B234" t="s">
        <v>752</v>
      </c>
      <c r="C234" t="s">
        <v>448</v>
      </c>
      <c r="D234" t="s">
        <v>456</v>
      </c>
      <c r="E234">
        <v>42.293950000000002</v>
      </c>
      <c r="F234">
        <v>-71.060687999999999</v>
      </c>
      <c r="H234">
        <v>233</v>
      </c>
      <c r="I234" t="s">
        <v>102</v>
      </c>
      <c r="J234" t="str">
        <f>VLOOKUP(L234,$B$2:$F$450,1)</f>
        <v>1906 Washington St</v>
      </c>
      <c r="L234" t="s">
        <v>170</v>
      </c>
      <c r="M234">
        <f t="shared" si="0"/>
        <v>42.334361999999999</v>
      </c>
      <c r="N234">
        <f>VLOOKUP(L234,$B$2:$F682,5)</f>
        <v>-71.079139999999995</v>
      </c>
      <c r="O234" t="s">
        <v>8</v>
      </c>
      <c r="P234" t="s">
        <v>47</v>
      </c>
      <c r="Q234">
        <v>42.334361999999999</v>
      </c>
      <c r="R234">
        <v>-71.079139999999995</v>
      </c>
    </row>
    <row r="235" spans="2:18" x14ac:dyDescent="0.25">
      <c r="B235" t="s">
        <v>752</v>
      </c>
      <c r="C235" t="s">
        <v>452</v>
      </c>
      <c r="D235" t="s">
        <v>453</v>
      </c>
      <c r="E235">
        <v>42.257511999999998</v>
      </c>
      <c r="F235">
        <v>-71.065127000000004</v>
      </c>
      <c r="H235">
        <v>234</v>
      </c>
      <c r="I235" t="s">
        <v>22</v>
      </c>
      <c r="J235" t="str">
        <f>VLOOKUP(L235,$B$2:$F$450,1)</f>
        <v>12 Bicknell St</v>
      </c>
      <c r="L235" t="s">
        <v>494</v>
      </c>
      <c r="M235">
        <f t="shared" si="0"/>
        <v>42.252367</v>
      </c>
      <c r="N235">
        <f>VLOOKUP(L235,$B$2:$F683,5)</f>
        <v>-70.965033000000005</v>
      </c>
      <c r="O235" t="s">
        <v>8</v>
      </c>
      <c r="P235" t="s">
        <v>54</v>
      </c>
      <c r="Q235">
        <v>42.252367</v>
      </c>
      <c r="R235">
        <v>-70.965033000000005</v>
      </c>
    </row>
    <row r="236" spans="2:18" x14ac:dyDescent="0.25">
      <c r="B236" t="s">
        <v>752</v>
      </c>
      <c r="C236" t="s">
        <v>384</v>
      </c>
      <c r="D236" t="s">
        <v>385</v>
      </c>
      <c r="E236">
        <v>42.236131</v>
      </c>
      <c r="F236">
        <v>-71.013287000000005</v>
      </c>
      <c r="H236">
        <v>235</v>
      </c>
      <c r="I236" t="s">
        <v>184</v>
      </c>
      <c r="J236" t="str">
        <f>VLOOKUP(L236,$B$2:$F$450,1)</f>
        <v>20 Charlotte Rd</v>
      </c>
      <c r="L236" t="s">
        <v>183</v>
      </c>
      <c r="M236">
        <f t="shared" si="0"/>
        <v>42.448776000000002</v>
      </c>
      <c r="N236">
        <f>VLOOKUP(L236,$B$2:$F684,5)</f>
        <v>-71.006729000000007</v>
      </c>
      <c r="O236" t="s">
        <v>8</v>
      </c>
      <c r="P236" t="s">
        <v>185</v>
      </c>
      <c r="Q236">
        <v>42.448776000000002</v>
      </c>
      <c r="R236">
        <v>-71.006729000000007</v>
      </c>
    </row>
    <row r="237" spans="2:18" x14ac:dyDescent="0.25">
      <c r="B237" t="s">
        <v>755</v>
      </c>
      <c r="C237" t="s">
        <v>445</v>
      </c>
      <c r="D237" t="s">
        <v>469</v>
      </c>
      <c r="E237">
        <v>42.364623000000002</v>
      </c>
      <c r="F237">
        <v>-71.112724</v>
      </c>
      <c r="H237">
        <v>236</v>
      </c>
      <c r="I237" t="s">
        <v>102</v>
      </c>
      <c r="J237" t="str">
        <f>VLOOKUP(L237,$B$2:$F$450,1)</f>
        <v>175 Ruggles St</v>
      </c>
      <c r="L237" t="s">
        <v>642</v>
      </c>
      <c r="M237">
        <f t="shared" si="0"/>
        <v>42.334471999999998</v>
      </c>
      <c r="N237">
        <f>VLOOKUP(L237,$B$2:$F685,5)</f>
        <v>-71.398674</v>
      </c>
      <c r="O237" t="s">
        <v>8</v>
      </c>
      <c r="P237" t="s">
        <v>163</v>
      </c>
      <c r="Q237">
        <v>42.334471999999998</v>
      </c>
      <c r="R237">
        <v>-71.398674</v>
      </c>
    </row>
    <row r="238" spans="2:18" x14ac:dyDescent="0.25">
      <c r="B238" t="s">
        <v>756</v>
      </c>
      <c r="C238" t="s">
        <v>659</v>
      </c>
      <c r="D238" t="s">
        <v>660</v>
      </c>
      <c r="E238">
        <v>42.479340000000001</v>
      </c>
      <c r="F238">
        <v>-71.149238999999994</v>
      </c>
      <c r="H238">
        <v>237</v>
      </c>
      <c r="I238" t="s">
        <v>291</v>
      </c>
      <c r="J238" t="str">
        <f>VLOOKUP(L238,$B$2:$F$450,1)</f>
        <v>486 Main St</v>
      </c>
      <c r="L238" t="s">
        <v>848</v>
      </c>
      <c r="M238">
        <f t="shared" si="0"/>
        <v>41.651848000000001</v>
      </c>
      <c r="N238">
        <f>VLOOKUP(L238,$B$2:$F686,5)</f>
        <v>-71.164584000000005</v>
      </c>
      <c r="O238" t="s">
        <v>8</v>
      </c>
      <c r="P238" t="s">
        <v>34</v>
      </c>
      <c r="Q238">
        <v>41.651848000000001</v>
      </c>
      <c r="R238">
        <v>-71.164584000000005</v>
      </c>
    </row>
    <row r="239" spans="2:18" x14ac:dyDescent="0.25">
      <c r="B239" t="s">
        <v>757</v>
      </c>
      <c r="C239" t="s">
        <v>659</v>
      </c>
      <c r="D239" t="s">
        <v>660</v>
      </c>
      <c r="E239">
        <v>42.479728999999999</v>
      </c>
      <c r="F239">
        <v>-71.116837000000004</v>
      </c>
      <c r="H239">
        <v>238</v>
      </c>
      <c r="I239" t="s">
        <v>33</v>
      </c>
      <c r="J239" t="str">
        <f>VLOOKUP(L239,$B$2:$F$450,1)</f>
        <v>21 Cross St</v>
      </c>
      <c r="L239" t="s">
        <v>682</v>
      </c>
      <c r="M239">
        <f t="shared" si="0"/>
        <v>41.648345999999997</v>
      </c>
      <c r="N239">
        <f>VLOOKUP(L239,$B$2:$F687,5)</f>
        <v>-70.286170999999996</v>
      </c>
      <c r="O239" t="s">
        <v>8</v>
      </c>
      <c r="P239" t="s">
        <v>34</v>
      </c>
      <c r="Q239">
        <v>41.648345999999997</v>
      </c>
      <c r="R239">
        <v>-70.286170999999996</v>
      </c>
    </row>
    <row r="240" spans="2:18" x14ac:dyDescent="0.25">
      <c r="B240" t="s">
        <v>758</v>
      </c>
      <c r="C240" t="s">
        <v>759</v>
      </c>
      <c r="D240" t="s">
        <v>760</v>
      </c>
      <c r="E240">
        <v>42.399915</v>
      </c>
      <c r="F240">
        <v>-71.063306999999995</v>
      </c>
      <c r="H240">
        <v>239</v>
      </c>
      <c r="I240" t="s">
        <v>19</v>
      </c>
      <c r="J240" t="str">
        <f>VLOOKUP(L240,$B$2:$F$450,1)</f>
        <v>216 Centre St</v>
      </c>
      <c r="L240" t="s">
        <v>691</v>
      </c>
      <c r="M240">
        <f t="shared" si="0"/>
        <v>42.084007999999997</v>
      </c>
      <c r="N240">
        <f>VLOOKUP(L240,$B$2:$F688,5)</f>
        <v>-71.011544000000001</v>
      </c>
      <c r="O240" t="s">
        <v>8</v>
      </c>
      <c r="P240" t="s">
        <v>194</v>
      </c>
      <c r="Q240">
        <v>42.084007999999997</v>
      </c>
      <c r="R240">
        <v>-71.011544000000001</v>
      </c>
    </row>
    <row r="241" spans="2:18" x14ac:dyDescent="0.25">
      <c r="B241" t="s">
        <v>761</v>
      </c>
      <c r="C241" t="s">
        <v>445</v>
      </c>
      <c r="D241" t="s">
        <v>615</v>
      </c>
      <c r="E241">
        <v>42.374454999999998</v>
      </c>
      <c r="F241">
        <v>-71.119095000000002</v>
      </c>
      <c r="H241">
        <v>240</v>
      </c>
      <c r="I241" t="s">
        <v>168</v>
      </c>
      <c r="J241" t="str">
        <f>VLOOKUP(L241,$B$2:$F$450,1)</f>
        <v>25 Cummins Hwy</v>
      </c>
      <c r="L241" t="s">
        <v>721</v>
      </c>
      <c r="M241">
        <f t="shared" si="0"/>
        <v>42.285648000000002</v>
      </c>
      <c r="N241">
        <f>VLOOKUP(L241,$B$2:$F689,5)</f>
        <v>-71.127525000000006</v>
      </c>
      <c r="O241" t="s">
        <v>8</v>
      </c>
      <c r="P241" t="s">
        <v>169</v>
      </c>
      <c r="Q241">
        <v>42.285648000000002</v>
      </c>
      <c r="R241">
        <v>-71.127525000000006</v>
      </c>
    </row>
    <row r="242" spans="2:18" x14ac:dyDescent="0.25">
      <c r="B242" t="s">
        <v>762</v>
      </c>
      <c r="C242" t="s">
        <v>727</v>
      </c>
      <c r="D242" t="s">
        <v>728</v>
      </c>
      <c r="E242">
        <v>41.617731999999997</v>
      </c>
      <c r="F242">
        <v>-70.494889999999998</v>
      </c>
      <c r="H242">
        <v>241</v>
      </c>
      <c r="I242" t="s">
        <v>236</v>
      </c>
      <c r="J242" t="str">
        <f>VLOOKUP(L242,$B$2:$F$450,1)</f>
        <v>28 Houghton St</v>
      </c>
      <c r="L242" t="s">
        <v>235</v>
      </c>
      <c r="M242">
        <f t="shared" si="0"/>
        <v>42.389580000000002</v>
      </c>
      <c r="N242">
        <f>VLOOKUP(L242,$B$2:$F690,5)</f>
        <v>-71.565989000000002</v>
      </c>
      <c r="O242" t="s">
        <v>8</v>
      </c>
      <c r="P242" t="s">
        <v>237</v>
      </c>
      <c r="Q242">
        <v>42.389580000000002</v>
      </c>
      <c r="R242">
        <v>-71.565989000000002</v>
      </c>
    </row>
    <row r="243" spans="2:18" x14ac:dyDescent="0.25">
      <c r="B243" t="s">
        <v>763</v>
      </c>
      <c r="C243" t="s">
        <v>390</v>
      </c>
      <c r="D243" t="s">
        <v>634</v>
      </c>
      <c r="E243">
        <v>42.357750000000003</v>
      </c>
      <c r="F243">
        <v>-71.071586999999994</v>
      </c>
      <c r="H243">
        <v>242</v>
      </c>
      <c r="I243" t="s">
        <v>245</v>
      </c>
      <c r="J243" t="str">
        <f>VLOOKUP(L243,$B$2:$F$450,1)</f>
        <v>3065 Cranberry Hwy</v>
      </c>
      <c r="L243" t="s">
        <v>244</v>
      </c>
      <c r="M243">
        <f t="shared" si="0"/>
        <v>41.756535</v>
      </c>
      <c r="N243">
        <f>VLOOKUP(L243,$B$2:$F691,5)</f>
        <v>-70.651419000000004</v>
      </c>
      <c r="O243" t="s">
        <v>8</v>
      </c>
      <c r="P243" t="s">
        <v>246</v>
      </c>
      <c r="Q243">
        <v>41.756535</v>
      </c>
      <c r="R243">
        <v>-70.651419000000004</v>
      </c>
    </row>
    <row r="244" spans="2:18" x14ac:dyDescent="0.25">
      <c r="B244" t="s">
        <v>244</v>
      </c>
      <c r="C244" t="s">
        <v>764</v>
      </c>
      <c r="D244" t="s">
        <v>765</v>
      </c>
      <c r="E244">
        <v>41.756535</v>
      </c>
      <c r="F244">
        <v>-70.651419000000004</v>
      </c>
      <c r="H244">
        <v>243</v>
      </c>
      <c r="I244" t="s">
        <v>106</v>
      </c>
      <c r="J244" t="str">
        <f>VLOOKUP(L244,$B$2:$F$450,1)</f>
        <v>228 N Main St</v>
      </c>
      <c r="L244" t="s">
        <v>999</v>
      </c>
      <c r="M244">
        <f t="shared" si="0"/>
        <v>41.705193000000001</v>
      </c>
      <c r="N244">
        <f>VLOOKUP(L244,$B$2:$F692,5)</f>
        <v>-71.155067000000003</v>
      </c>
      <c r="O244" t="s">
        <v>8</v>
      </c>
      <c r="P244" t="s">
        <v>128</v>
      </c>
      <c r="Q244">
        <v>41.705193000000001</v>
      </c>
      <c r="R244">
        <v>-71.155067000000003</v>
      </c>
    </row>
    <row r="245" spans="2:18" x14ac:dyDescent="0.25">
      <c r="B245" t="s">
        <v>247</v>
      </c>
      <c r="C245" t="s">
        <v>445</v>
      </c>
      <c r="D245" t="s">
        <v>469</v>
      </c>
      <c r="E245">
        <v>42.369349999999997</v>
      </c>
      <c r="F245">
        <v>-71.100288000000006</v>
      </c>
      <c r="H245">
        <v>244</v>
      </c>
      <c r="I245" t="s">
        <v>100</v>
      </c>
      <c r="J245" t="str">
        <f>VLOOKUP(L245,$B$2:$F$450,1)</f>
        <v>133 Queen Anne Rd</v>
      </c>
      <c r="L245" t="s">
        <v>543</v>
      </c>
      <c r="M245">
        <f t="shared" si="0"/>
        <v>41.697150999999998</v>
      </c>
      <c r="N245">
        <f>VLOOKUP(L245,$B$2:$F693,5)</f>
        <v>-70.102988999999994</v>
      </c>
      <c r="O245" t="s">
        <v>8</v>
      </c>
      <c r="P245" t="s">
        <v>101</v>
      </c>
      <c r="Q245">
        <v>41.697150999999998</v>
      </c>
      <c r="R245">
        <v>-70.102988999999994</v>
      </c>
    </row>
    <row r="246" spans="2:18" x14ac:dyDescent="0.25">
      <c r="B246" t="s">
        <v>766</v>
      </c>
      <c r="C246" t="s">
        <v>480</v>
      </c>
      <c r="D246" t="s">
        <v>541</v>
      </c>
      <c r="E246">
        <v>42.373278999999997</v>
      </c>
      <c r="F246">
        <v>-71.227789999999999</v>
      </c>
      <c r="H246">
        <v>245</v>
      </c>
      <c r="I246" t="s">
        <v>216</v>
      </c>
      <c r="J246" t="str">
        <f>VLOOKUP(L246,$B$2:$F$450,1)</f>
        <v>80 Mt Auburn St</v>
      </c>
      <c r="L246" t="s">
        <v>944</v>
      </c>
      <c r="M246">
        <f t="shared" si="0"/>
        <v>42.367054000000003</v>
      </c>
      <c r="N246">
        <f>VLOOKUP(L246,$B$2:$F694,5)</f>
        <v>-71.181235999999998</v>
      </c>
      <c r="O246" t="s">
        <v>8</v>
      </c>
      <c r="P246" t="s">
        <v>217</v>
      </c>
      <c r="Q246">
        <v>42.367054000000003</v>
      </c>
      <c r="R246">
        <v>-71.181235999999998</v>
      </c>
    </row>
    <row r="247" spans="2:18" x14ac:dyDescent="0.25">
      <c r="B247" t="s">
        <v>767</v>
      </c>
      <c r="C247" t="s">
        <v>529</v>
      </c>
      <c r="D247" t="s">
        <v>530</v>
      </c>
      <c r="E247">
        <v>41.974547000000001</v>
      </c>
      <c r="F247">
        <v>-70.685052999999996</v>
      </c>
      <c r="H247">
        <v>246</v>
      </c>
      <c r="I247" t="s">
        <v>135</v>
      </c>
      <c r="J247" t="str">
        <f>VLOOKUP(L247,$B$2:$F$450,1)</f>
        <v>15 John L Dietsch Blvd</v>
      </c>
      <c r="K247">
        <v>1</v>
      </c>
      <c r="L247" t="s">
        <v>997</v>
      </c>
      <c r="M247">
        <f t="shared" si="0"/>
        <v>41.970986000000003</v>
      </c>
      <c r="N247">
        <f>VLOOKUP(L247,$B$2:$F695,5)</f>
        <v>-71.298907999999997</v>
      </c>
      <c r="O247" t="s">
        <v>8</v>
      </c>
      <c r="P247" t="s">
        <v>136</v>
      </c>
      <c r="Q247">
        <v>41.970986000000003</v>
      </c>
      <c r="R247">
        <v>-71.298907999999997</v>
      </c>
    </row>
    <row r="248" spans="2:18" x14ac:dyDescent="0.25">
      <c r="B248" t="s">
        <v>768</v>
      </c>
      <c r="C248" t="s">
        <v>480</v>
      </c>
      <c r="D248" t="s">
        <v>541</v>
      </c>
      <c r="E248">
        <v>42.366151000000002</v>
      </c>
      <c r="F248">
        <v>-71.236552000000003</v>
      </c>
      <c r="H248">
        <v>247</v>
      </c>
      <c r="I248" t="s">
        <v>135</v>
      </c>
      <c r="J248" t="str">
        <f>VLOOKUP(L248,$B$2:$F$450,1)</f>
        <v>15 St Paul St</v>
      </c>
      <c r="L248" t="s">
        <v>998</v>
      </c>
      <c r="M248">
        <f t="shared" si="0"/>
        <v>42.337718000000002</v>
      </c>
      <c r="N248">
        <f>VLOOKUP(L248,$B$2:$F696,5)</f>
        <v>-71.118426999999997</v>
      </c>
      <c r="O248" t="s">
        <v>8</v>
      </c>
      <c r="P248" t="s">
        <v>136</v>
      </c>
      <c r="Q248">
        <v>42.337718000000002</v>
      </c>
      <c r="R248">
        <v>-71.118426999999997</v>
      </c>
    </row>
    <row r="249" spans="2:18" x14ac:dyDescent="0.25">
      <c r="B249" t="s">
        <v>768</v>
      </c>
      <c r="C249" t="s">
        <v>480</v>
      </c>
      <c r="D249" t="s">
        <v>541</v>
      </c>
      <c r="E249">
        <v>42.366151000000002</v>
      </c>
      <c r="F249">
        <v>-71.236552000000003</v>
      </c>
      <c r="H249">
        <v>248</v>
      </c>
      <c r="I249" t="s">
        <v>188</v>
      </c>
      <c r="J249" t="str">
        <f>VLOOKUP(L249,$B$2:$F$450,1)</f>
        <v>93 North St</v>
      </c>
      <c r="L249" t="s">
        <v>962</v>
      </c>
      <c r="M249">
        <f t="shared" si="0"/>
        <v>42.525725999999999</v>
      </c>
      <c r="N249">
        <f>VLOOKUP(L249,$B$2:$F697,5)</f>
        <v>-70.88355</v>
      </c>
      <c r="O249" t="s">
        <v>8</v>
      </c>
      <c r="P249" t="s">
        <v>189</v>
      </c>
      <c r="Q249">
        <v>42.525725999999999</v>
      </c>
      <c r="R249">
        <v>-70.88355</v>
      </c>
    </row>
    <row r="250" spans="2:18" x14ac:dyDescent="0.25">
      <c r="B250" t="s">
        <v>769</v>
      </c>
      <c r="C250" t="s">
        <v>399</v>
      </c>
      <c r="D250" t="s">
        <v>400</v>
      </c>
      <c r="E250">
        <v>42.284497000000002</v>
      </c>
      <c r="F250">
        <v>-71.079796999999999</v>
      </c>
      <c r="H250">
        <v>249</v>
      </c>
      <c r="I250" t="s">
        <v>149</v>
      </c>
      <c r="J250" t="str">
        <f>VLOOKUP(L250,$B$2:$F$450,1)</f>
        <v>160 Concord Rd</v>
      </c>
      <c r="L250" t="s">
        <v>148</v>
      </c>
      <c r="M250">
        <f t="shared" si="0"/>
        <v>42.373325000000001</v>
      </c>
      <c r="N250">
        <f>VLOOKUP(L250,$B$2:$F698,5)</f>
        <v>-71.415099999999995</v>
      </c>
      <c r="O250" t="s">
        <v>8</v>
      </c>
      <c r="P250" t="s">
        <v>150</v>
      </c>
      <c r="Q250">
        <v>42.373325000000001</v>
      </c>
      <c r="R250">
        <v>-71.415099999999995</v>
      </c>
    </row>
    <row r="251" spans="2:18" x14ac:dyDescent="0.25">
      <c r="B251" t="s">
        <v>769</v>
      </c>
      <c r="C251" t="s">
        <v>514</v>
      </c>
      <c r="D251" t="s">
        <v>515</v>
      </c>
      <c r="E251">
        <v>42.434345</v>
      </c>
      <c r="F251">
        <v>-71.041922</v>
      </c>
      <c r="H251">
        <v>250</v>
      </c>
      <c r="I251" t="s">
        <v>29</v>
      </c>
      <c r="J251" t="str">
        <f>VLOOKUP(L251,$B$2:$F$450,1)</f>
        <v>10 Washington St</v>
      </c>
      <c r="L251" t="s">
        <v>414</v>
      </c>
      <c r="M251">
        <f t="shared" si="0"/>
        <v>41.282879000000001</v>
      </c>
      <c r="N251">
        <f>VLOOKUP(L251,$B$2:$F699,5)</f>
        <v>-70.097198000000006</v>
      </c>
      <c r="O251" t="s">
        <v>8</v>
      </c>
      <c r="P251" t="s">
        <v>30</v>
      </c>
      <c r="Q251">
        <v>41.282879000000001</v>
      </c>
      <c r="R251">
        <v>-70.097198000000006</v>
      </c>
    </row>
    <row r="252" spans="2:18" x14ac:dyDescent="0.25">
      <c r="B252" t="s">
        <v>770</v>
      </c>
      <c r="C252" t="s">
        <v>457</v>
      </c>
      <c r="D252" t="s">
        <v>569</v>
      </c>
      <c r="E252">
        <v>42.334145999999997</v>
      </c>
      <c r="F252">
        <v>-71.125450999999998</v>
      </c>
      <c r="H252">
        <v>251</v>
      </c>
      <c r="I252" t="s">
        <v>276</v>
      </c>
      <c r="J252" t="str">
        <f>VLOOKUP(L252,$B$2:$F$450,1)</f>
        <v>4 Church St</v>
      </c>
      <c r="L252" t="s">
        <v>804</v>
      </c>
      <c r="M252">
        <f t="shared" si="0"/>
        <v>42.049441999999999</v>
      </c>
      <c r="N252">
        <f>VLOOKUP(L252,$B$2:$F700,5)</f>
        <v>-71.881360999999998</v>
      </c>
      <c r="O252" t="s">
        <v>8</v>
      </c>
      <c r="P252" t="s">
        <v>277</v>
      </c>
      <c r="Q252">
        <v>42.049441999999999</v>
      </c>
      <c r="R252">
        <v>-71.881360999999998</v>
      </c>
    </row>
    <row r="253" spans="2:18" x14ac:dyDescent="0.25">
      <c r="B253" t="s">
        <v>770</v>
      </c>
      <c r="C253" t="s">
        <v>452</v>
      </c>
      <c r="D253" t="s">
        <v>453</v>
      </c>
      <c r="E253">
        <v>42.256373000000004</v>
      </c>
      <c r="F253">
        <v>-71.081783999999999</v>
      </c>
      <c r="H253">
        <v>252</v>
      </c>
      <c r="I253" t="s">
        <v>106</v>
      </c>
      <c r="J253" t="str">
        <f>VLOOKUP(L253,$B$2:$F$450,1)</f>
        <v>290 Bedford St</v>
      </c>
      <c r="L253" t="s">
        <v>751</v>
      </c>
      <c r="M253">
        <f t="shared" si="0"/>
        <v>41.701087999999999</v>
      </c>
      <c r="N253">
        <f>VLOOKUP(L253,$B$2:$F701,5)</f>
        <v>-71.149604999999994</v>
      </c>
      <c r="O253" t="s">
        <v>8</v>
      </c>
      <c r="P253" t="s">
        <v>128</v>
      </c>
      <c r="Q253">
        <v>41.701087999999999</v>
      </c>
      <c r="R253">
        <v>-71.149604999999994</v>
      </c>
    </row>
    <row r="254" spans="2:18" x14ac:dyDescent="0.25">
      <c r="B254" t="s">
        <v>769</v>
      </c>
      <c r="C254" t="s">
        <v>669</v>
      </c>
      <c r="D254" t="s">
        <v>670</v>
      </c>
      <c r="E254">
        <v>42.459752000000002</v>
      </c>
      <c r="F254">
        <v>-70.999791999999999</v>
      </c>
      <c r="H254">
        <v>253</v>
      </c>
      <c r="I254" t="s">
        <v>106</v>
      </c>
      <c r="J254" t="str">
        <f>VLOOKUP(L254,$B$2:$F$450,1)</f>
        <v>290 Bedford St</v>
      </c>
      <c r="L254" t="s">
        <v>751</v>
      </c>
      <c r="M254">
        <f t="shared" si="0"/>
        <v>41.701087999999999</v>
      </c>
      <c r="N254">
        <f>VLOOKUP(L254,$B$2:$F702,5)</f>
        <v>-71.601961000000003</v>
      </c>
      <c r="O254" t="s">
        <v>8</v>
      </c>
      <c r="P254" t="s">
        <v>238</v>
      </c>
      <c r="Q254">
        <v>41.701087999999999</v>
      </c>
      <c r="R254">
        <v>-71.601961000000003</v>
      </c>
    </row>
    <row r="255" spans="2:18" x14ac:dyDescent="0.25">
      <c r="B255" t="s">
        <v>771</v>
      </c>
      <c r="C255" t="s">
        <v>448</v>
      </c>
      <c r="D255" t="s">
        <v>456</v>
      </c>
      <c r="E255">
        <v>42.308371000000001</v>
      </c>
      <c r="F255">
        <v>-71.064828000000006</v>
      </c>
      <c r="H255">
        <v>254</v>
      </c>
      <c r="I255" t="s">
        <v>178</v>
      </c>
      <c r="J255" t="str">
        <f>VLOOKUP(L255,$B$2:$F$450,1)</f>
        <v>2 Merrimac St</v>
      </c>
      <c r="L255" t="s">
        <v>177</v>
      </c>
      <c r="M255">
        <f t="shared" si="0"/>
        <v>42.509475999999999</v>
      </c>
      <c r="N255">
        <f>VLOOKUP(L255,$B$2:$F703,5)</f>
        <v>-71.158600000000007</v>
      </c>
      <c r="O255" t="s">
        <v>8</v>
      </c>
      <c r="P255" t="s">
        <v>179</v>
      </c>
      <c r="Q255">
        <v>42.509475999999999</v>
      </c>
      <c r="R255">
        <v>-71.158600000000007</v>
      </c>
    </row>
    <row r="256" spans="2:18" x14ac:dyDescent="0.25">
      <c r="B256" t="s">
        <v>771</v>
      </c>
      <c r="C256" t="s">
        <v>539</v>
      </c>
      <c r="D256" t="s">
        <v>540</v>
      </c>
      <c r="E256">
        <v>42.373789000000002</v>
      </c>
      <c r="F256">
        <v>-70.977830999999995</v>
      </c>
      <c r="H256">
        <v>255</v>
      </c>
      <c r="I256" t="s">
        <v>76</v>
      </c>
      <c r="J256" t="str">
        <f>VLOOKUP(L256,$B$2:$F$450,1)</f>
        <v>1189 Commercial St</v>
      </c>
      <c r="L256" t="s">
        <v>488</v>
      </c>
      <c r="M256">
        <f t="shared" si="0"/>
        <v>42.21857</v>
      </c>
      <c r="N256">
        <f>VLOOKUP(L256,$B$2:$F704,5)</f>
        <v>-70.927222999999998</v>
      </c>
      <c r="O256" t="s">
        <v>8</v>
      </c>
      <c r="P256" t="s">
        <v>77</v>
      </c>
      <c r="Q256">
        <v>42.21857</v>
      </c>
      <c r="R256">
        <v>-70.927222999999998</v>
      </c>
    </row>
    <row r="257" spans="2:18" x14ac:dyDescent="0.25">
      <c r="B257" t="s">
        <v>772</v>
      </c>
      <c r="C257" t="s">
        <v>773</v>
      </c>
      <c r="D257" t="s">
        <v>774</v>
      </c>
      <c r="E257">
        <v>41.709071999999999</v>
      </c>
      <c r="F257">
        <v>-70.488258000000002</v>
      </c>
      <c r="H257">
        <v>256</v>
      </c>
      <c r="I257" t="s">
        <v>262</v>
      </c>
      <c r="J257" t="str">
        <f>VLOOKUP(L257,$B$2:$F$450,1)</f>
        <v>35 Neponset Ave</v>
      </c>
      <c r="L257" t="s">
        <v>786</v>
      </c>
      <c r="M257">
        <f t="shared" si="0"/>
        <v>42.069685</v>
      </c>
      <c r="N257">
        <f>VLOOKUP(L257,$B$2:$F705,5)</f>
        <v>-71.248220000000003</v>
      </c>
      <c r="O257" t="s">
        <v>8</v>
      </c>
      <c r="P257" t="s">
        <v>263</v>
      </c>
      <c r="Q257">
        <v>42.069685</v>
      </c>
      <c r="R257">
        <v>-71.248220000000003</v>
      </c>
    </row>
    <row r="258" spans="2:18" x14ac:dyDescent="0.25">
      <c r="B258" t="s">
        <v>775</v>
      </c>
      <c r="C258" t="s">
        <v>396</v>
      </c>
      <c r="D258" t="s">
        <v>397</v>
      </c>
      <c r="E258">
        <v>42.067537999999999</v>
      </c>
      <c r="F258">
        <v>-71.018895999999998</v>
      </c>
      <c r="H258">
        <v>257</v>
      </c>
      <c r="I258" t="s">
        <v>24</v>
      </c>
      <c r="J258" t="str">
        <f>VLOOKUP(L258,$B$2:$F$450,1)</f>
        <v>10 Pearl St</v>
      </c>
      <c r="L258" t="s">
        <v>408</v>
      </c>
      <c r="M258">
        <f t="shared" si="0"/>
        <v>42.278401000000002</v>
      </c>
      <c r="N258">
        <f>VLOOKUP(L258,$B$2:$F706,5)</f>
        <v>-71.420129000000003</v>
      </c>
      <c r="O258" t="s">
        <v>8</v>
      </c>
      <c r="P258" t="s">
        <v>25</v>
      </c>
      <c r="Q258">
        <v>42.278401000000002</v>
      </c>
      <c r="R258">
        <v>-71.420129000000003</v>
      </c>
    </row>
    <row r="259" spans="2:18" x14ac:dyDescent="0.25">
      <c r="B259" t="s">
        <v>776</v>
      </c>
      <c r="C259" t="s">
        <v>777</v>
      </c>
      <c r="D259" t="s">
        <v>778</v>
      </c>
      <c r="E259">
        <v>41.894488000000003</v>
      </c>
      <c r="F259">
        <v>-70.922259999999994</v>
      </c>
      <c r="H259">
        <v>258</v>
      </c>
      <c r="I259" t="s">
        <v>289</v>
      </c>
      <c r="J259" t="str">
        <f>VLOOKUP(L259,$B$2:$F$450,1)</f>
        <v>467 Main St</v>
      </c>
      <c r="L259" t="s">
        <v>839</v>
      </c>
      <c r="M259">
        <f t="shared" si="0"/>
        <v>42.501475999999997</v>
      </c>
      <c r="N259">
        <f>VLOOKUP(L259,$B$2:$F707,5)</f>
        <v>-71.069423</v>
      </c>
      <c r="O259" t="s">
        <v>8</v>
      </c>
      <c r="P259" t="s">
        <v>290</v>
      </c>
      <c r="Q259">
        <v>42.501475999999997</v>
      </c>
      <c r="R259">
        <v>-71.069423</v>
      </c>
    </row>
    <row r="260" spans="2:18" x14ac:dyDescent="0.25">
      <c r="B260" t="s">
        <v>256</v>
      </c>
      <c r="C260" t="s">
        <v>779</v>
      </c>
      <c r="D260" t="s">
        <v>780</v>
      </c>
      <c r="E260">
        <v>42.198326999999999</v>
      </c>
      <c r="F260">
        <v>-70.758525000000006</v>
      </c>
      <c r="H260">
        <v>259</v>
      </c>
      <c r="I260" t="s">
        <v>65</v>
      </c>
      <c r="J260" t="str">
        <f>VLOOKUP(L260,$B$2:$F$450,1)</f>
        <v>11 Sanford St</v>
      </c>
      <c r="L260" t="s">
        <v>470</v>
      </c>
      <c r="M260">
        <f t="shared" si="0"/>
        <v>41.945928000000002</v>
      </c>
      <c r="N260">
        <f>VLOOKUP(L260,$B$2:$F708,5)</f>
        <v>-71.284063000000003</v>
      </c>
      <c r="O260" t="s">
        <v>8</v>
      </c>
      <c r="P260" t="s">
        <v>66</v>
      </c>
      <c r="Q260">
        <v>41.945928000000002</v>
      </c>
      <c r="R260">
        <v>-71.284063000000003</v>
      </c>
    </row>
    <row r="261" spans="2:18" x14ac:dyDescent="0.25">
      <c r="B261" t="s">
        <v>781</v>
      </c>
      <c r="C261" t="s">
        <v>390</v>
      </c>
      <c r="D261" t="s">
        <v>487</v>
      </c>
      <c r="E261">
        <v>42.328743000000003</v>
      </c>
      <c r="F261">
        <v>-71.052940000000007</v>
      </c>
      <c r="H261">
        <v>260</v>
      </c>
      <c r="I261" t="s">
        <v>74</v>
      </c>
      <c r="J261" t="str">
        <f>VLOOKUP(L261,$B$2:$F$450,1)</f>
        <v>404 Washington St</v>
      </c>
      <c r="L261" t="s">
        <v>279</v>
      </c>
      <c r="M261">
        <f t="shared" si="0"/>
        <v>42.349086</v>
      </c>
      <c r="N261">
        <f>VLOOKUP(L261,$B$2:$F709,5)</f>
        <v>-71.155186</v>
      </c>
      <c r="O261" t="s">
        <v>8</v>
      </c>
      <c r="P261" t="s">
        <v>75</v>
      </c>
      <c r="Q261">
        <v>42.349086</v>
      </c>
      <c r="R261">
        <v>-71.155186</v>
      </c>
    </row>
    <row r="262" spans="2:18" x14ac:dyDescent="0.25">
      <c r="B262" t="s">
        <v>782</v>
      </c>
      <c r="C262" t="s">
        <v>649</v>
      </c>
      <c r="D262" t="s">
        <v>783</v>
      </c>
      <c r="E262">
        <v>42.708505000000002</v>
      </c>
      <c r="F262">
        <v>-71.154501999999994</v>
      </c>
      <c r="H262">
        <v>261</v>
      </c>
      <c r="I262" t="s">
        <v>13</v>
      </c>
      <c r="J262" t="str">
        <f>VLOOKUP(L262,$B$2:$F$450,1)</f>
        <v>30 Brimmer St</v>
      </c>
      <c r="L262" t="s">
        <v>243</v>
      </c>
      <c r="M262">
        <f t="shared" si="0"/>
        <v>42.357750000000003</v>
      </c>
      <c r="N262">
        <f>VLOOKUP(L262,$B$2:$F710,5)</f>
        <v>-71.071586999999994</v>
      </c>
      <c r="O262" t="s">
        <v>8</v>
      </c>
      <c r="P262" t="s">
        <v>159</v>
      </c>
      <c r="Q262">
        <v>42.357750000000003</v>
      </c>
      <c r="R262">
        <v>-71.071586999999994</v>
      </c>
    </row>
    <row r="263" spans="2:18" x14ac:dyDescent="0.25">
      <c r="B263" t="s">
        <v>784</v>
      </c>
      <c r="C263" t="s">
        <v>409</v>
      </c>
      <c r="D263" t="s">
        <v>410</v>
      </c>
      <c r="E263">
        <v>42.277515000000001</v>
      </c>
      <c r="F263">
        <v>-71.415779000000001</v>
      </c>
      <c r="H263">
        <v>262</v>
      </c>
      <c r="I263" t="s">
        <v>74</v>
      </c>
      <c r="J263" t="str">
        <f>VLOOKUP(L263,$B$2:$F$450,1)</f>
        <v>115 Orton Marotta Way</v>
      </c>
      <c r="L263" t="s">
        <v>73</v>
      </c>
      <c r="M263">
        <f t="shared" si="0"/>
        <v>42.337448000000002</v>
      </c>
      <c r="N263">
        <f>VLOOKUP(L263,$B$2:$F711,5)</f>
        <v>-71.054141000000001</v>
      </c>
      <c r="O263" t="s">
        <v>8</v>
      </c>
      <c r="P263" t="s">
        <v>75</v>
      </c>
      <c r="Q263">
        <v>42.337448000000002</v>
      </c>
      <c r="R263">
        <v>-71.054141000000001</v>
      </c>
    </row>
    <row r="264" spans="2:18" x14ac:dyDescent="0.25">
      <c r="B264" t="s">
        <v>785</v>
      </c>
      <c r="C264" t="s">
        <v>445</v>
      </c>
      <c r="D264" t="s">
        <v>469</v>
      </c>
      <c r="E264">
        <v>42.363266000000003</v>
      </c>
      <c r="F264">
        <v>-71.106573999999995</v>
      </c>
      <c r="H264">
        <v>263</v>
      </c>
      <c r="I264" t="s">
        <v>102</v>
      </c>
      <c r="J264" t="str">
        <f>VLOOKUP(L264,$B$2:$F$450,1)</f>
        <v>483 Great Neck Rd S</v>
      </c>
      <c r="K264">
        <v>1</v>
      </c>
      <c r="L264" t="s">
        <v>1008</v>
      </c>
      <c r="M264">
        <f t="shared" si="0"/>
        <v>41.595500999999999</v>
      </c>
      <c r="N264">
        <f>VLOOKUP(L264,$B$2:$F712,5)</f>
        <v>-70.480948999999995</v>
      </c>
      <c r="O264" t="s">
        <v>8</v>
      </c>
      <c r="P264" t="s">
        <v>47</v>
      </c>
      <c r="Q264">
        <v>41.595500999999999</v>
      </c>
      <c r="R264">
        <v>-70.480948999999995</v>
      </c>
    </row>
    <row r="265" spans="2:18" x14ac:dyDescent="0.25">
      <c r="B265" t="s">
        <v>786</v>
      </c>
      <c r="C265" t="s">
        <v>501</v>
      </c>
      <c r="D265" t="s">
        <v>502</v>
      </c>
      <c r="E265">
        <v>42.069685</v>
      </c>
      <c r="F265">
        <v>-71.248220000000003</v>
      </c>
      <c r="H265">
        <v>264</v>
      </c>
      <c r="I265" t="s">
        <v>126</v>
      </c>
      <c r="J265" t="str">
        <f>VLOOKUP(L265,$B$2:$F$450,1)</f>
        <v>38 Boston Ave</v>
      </c>
      <c r="L265" t="s">
        <v>272</v>
      </c>
      <c r="M265">
        <f t="shared" si="0"/>
        <v>42.420380000000002</v>
      </c>
      <c r="N265">
        <f>VLOOKUP(L265,$B$2:$F713,5)</f>
        <v>-71.135469999999998</v>
      </c>
      <c r="O265" t="s">
        <v>8</v>
      </c>
      <c r="P265" t="s">
        <v>127</v>
      </c>
      <c r="Q265">
        <v>42.420380000000002</v>
      </c>
      <c r="R265">
        <v>-71.135469999999998</v>
      </c>
    </row>
    <row r="266" spans="2:18" x14ac:dyDescent="0.25">
      <c r="B266" t="s">
        <v>787</v>
      </c>
      <c r="C266" t="s">
        <v>390</v>
      </c>
      <c r="D266" t="s">
        <v>461</v>
      </c>
      <c r="E266">
        <v>42.351903999999998</v>
      </c>
      <c r="F266">
        <v>-71.070894999999993</v>
      </c>
      <c r="H266">
        <v>265</v>
      </c>
      <c r="I266" t="s">
        <v>257</v>
      </c>
      <c r="J266" t="str">
        <f>VLOOKUP(L266,$B$2:$F$450,1)</f>
        <v>344 Country Way</v>
      </c>
      <c r="L266" t="s">
        <v>256</v>
      </c>
      <c r="M266">
        <f t="shared" si="0"/>
        <v>42.198326999999999</v>
      </c>
      <c r="N266">
        <f>VLOOKUP(L266,$B$2:$F714,5)</f>
        <v>-70.758525000000006</v>
      </c>
      <c r="O266" t="s">
        <v>8</v>
      </c>
      <c r="P266" t="s">
        <v>258</v>
      </c>
      <c r="Q266">
        <v>42.198326999999999</v>
      </c>
      <c r="R266">
        <v>-70.758525000000006</v>
      </c>
    </row>
    <row r="267" spans="2:18" x14ac:dyDescent="0.25">
      <c r="B267" t="s">
        <v>788</v>
      </c>
      <c r="C267" t="s">
        <v>789</v>
      </c>
      <c r="D267" t="s">
        <v>790</v>
      </c>
      <c r="E267">
        <v>42.436436</v>
      </c>
      <c r="F267">
        <v>-71.502280999999996</v>
      </c>
      <c r="H267">
        <v>266</v>
      </c>
      <c r="I267" t="s">
        <v>211</v>
      </c>
      <c r="J267" t="str">
        <f>VLOOKUP(L267,$B$2:$F$450,1)</f>
        <v>63 Canal Rd</v>
      </c>
      <c r="L267" t="s">
        <v>337</v>
      </c>
      <c r="M267">
        <f t="shared" si="0"/>
        <v>41.79372</v>
      </c>
      <c r="N267">
        <f>VLOOKUP(L267,$B$2:$F715,5)</f>
        <v>-69.987128999999996</v>
      </c>
      <c r="O267" t="s">
        <v>8</v>
      </c>
      <c r="P267" t="s">
        <v>212</v>
      </c>
      <c r="Q267">
        <v>41.79372</v>
      </c>
      <c r="R267">
        <v>-69.987128999999996</v>
      </c>
    </row>
    <row r="268" spans="2:18" x14ac:dyDescent="0.25">
      <c r="B268" t="s">
        <v>791</v>
      </c>
      <c r="C268" t="s">
        <v>559</v>
      </c>
      <c r="D268" t="s">
        <v>593</v>
      </c>
      <c r="E268">
        <v>41.744090999999997</v>
      </c>
      <c r="F268">
        <v>-71.127555999999998</v>
      </c>
      <c r="H268">
        <v>267</v>
      </c>
      <c r="I268" t="s">
        <v>52</v>
      </c>
      <c r="J268" t="str">
        <f>VLOOKUP(L268,$B$2:$F$450,1)</f>
        <v>1 Milk St</v>
      </c>
      <c r="K268">
        <v>1</v>
      </c>
      <c r="L268" t="s">
        <v>367</v>
      </c>
      <c r="M268">
        <f t="shared" si="0"/>
        <v>42.356704999999998</v>
      </c>
      <c r="N268">
        <f>VLOOKUP(L268,$B$2:$F716,5)</f>
        <v>-71.200462000000002</v>
      </c>
      <c r="O268" t="s">
        <v>8</v>
      </c>
      <c r="P268" t="s">
        <v>131</v>
      </c>
      <c r="Q268">
        <v>42.356704999999998</v>
      </c>
      <c r="R268">
        <v>-71.200462000000002</v>
      </c>
    </row>
    <row r="269" spans="2:18" x14ac:dyDescent="0.25">
      <c r="B269" t="s">
        <v>792</v>
      </c>
      <c r="C269" t="s">
        <v>445</v>
      </c>
      <c r="D269" t="s">
        <v>654</v>
      </c>
      <c r="E269">
        <v>42.393842999999997</v>
      </c>
      <c r="F269">
        <v>-71.138490000000004</v>
      </c>
      <c r="H269">
        <v>268</v>
      </c>
      <c r="I269" t="s">
        <v>19</v>
      </c>
      <c r="J269" t="str">
        <f>VLOOKUP(L269,$B$2:$F$450,1)</f>
        <v>24 Bellflower St</v>
      </c>
      <c r="K269">
        <v>1</v>
      </c>
      <c r="L269" t="s">
        <v>208</v>
      </c>
      <c r="M269">
        <f t="shared" si="0"/>
        <v>42.324280000000002</v>
      </c>
      <c r="N269">
        <f>VLOOKUP(L269,$B$2:$F717,5)</f>
        <v>-71.058716000000004</v>
      </c>
      <c r="O269" t="s">
        <v>8</v>
      </c>
      <c r="P269" t="s">
        <v>209</v>
      </c>
      <c r="Q269">
        <v>42.324280000000002</v>
      </c>
      <c r="R269">
        <v>-71.058716000000004</v>
      </c>
    </row>
    <row r="270" spans="2:18" x14ac:dyDescent="0.25">
      <c r="B270" t="s">
        <v>793</v>
      </c>
      <c r="C270" t="s">
        <v>794</v>
      </c>
      <c r="D270" t="s">
        <v>795</v>
      </c>
      <c r="E270">
        <v>42.556992000000001</v>
      </c>
      <c r="F270">
        <v>-70.878180999999998</v>
      </c>
      <c r="H270">
        <v>269</v>
      </c>
      <c r="I270" t="s">
        <v>13</v>
      </c>
      <c r="J270" t="str">
        <f>VLOOKUP(L270,$B$2:$F$450,1)</f>
        <v>50 W Brookline St</v>
      </c>
      <c r="L270" t="s">
        <v>863</v>
      </c>
      <c r="M270">
        <f t="shared" si="0"/>
        <v>42.340086999999997</v>
      </c>
      <c r="N270">
        <f>VLOOKUP(L270,$B$2:$F718,5)</f>
        <v>-71.073125000000005</v>
      </c>
      <c r="O270" t="s">
        <v>8</v>
      </c>
      <c r="P270" t="s">
        <v>47</v>
      </c>
      <c r="Q270">
        <v>42.340086999999997</v>
      </c>
      <c r="R270">
        <v>-71.073125000000005</v>
      </c>
    </row>
    <row r="271" spans="2:18" x14ac:dyDescent="0.25">
      <c r="B271" t="s">
        <v>796</v>
      </c>
      <c r="C271" t="s">
        <v>511</v>
      </c>
      <c r="D271" t="s">
        <v>512</v>
      </c>
      <c r="E271">
        <v>42.420380000000002</v>
      </c>
      <c r="F271">
        <v>-71.135469999999998</v>
      </c>
      <c r="H271">
        <v>270</v>
      </c>
      <c r="I271" t="s">
        <v>13</v>
      </c>
      <c r="J271" t="str">
        <f>VLOOKUP(L271,$B$2:$F$450,1)</f>
        <v>494 Church St</v>
      </c>
      <c r="K271">
        <v>1</v>
      </c>
      <c r="L271" t="s">
        <v>860</v>
      </c>
      <c r="M271">
        <f t="shared" si="0"/>
        <v>41.898761999999998</v>
      </c>
      <c r="N271">
        <f>VLOOKUP(L271,$B$2:$F719,5)</f>
        <v>-71.003838000000002</v>
      </c>
      <c r="O271" t="s">
        <v>8</v>
      </c>
      <c r="P271" t="s">
        <v>159</v>
      </c>
      <c r="Q271">
        <v>41.898761999999998</v>
      </c>
      <c r="R271">
        <v>-71.003838000000002</v>
      </c>
    </row>
    <row r="272" spans="2:18" x14ac:dyDescent="0.25">
      <c r="B272" t="s">
        <v>797</v>
      </c>
      <c r="C272" t="s">
        <v>426</v>
      </c>
      <c r="D272" t="s">
        <v>427</v>
      </c>
      <c r="E272">
        <v>42.318012000000003</v>
      </c>
      <c r="F272">
        <v>-71.108586000000003</v>
      </c>
      <c r="H272">
        <v>271</v>
      </c>
      <c r="I272" t="s">
        <v>52</v>
      </c>
      <c r="J272" t="str">
        <f>VLOOKUP(L272,$B$2:$F$450,1)</f>
        <v>806 Massachusetts Ave</v>
      </c>
      <c r="L272" t="s">
        <v>347</v>
      </c>
      <c r="M272">
        <f t="shared" si="0"/>
        <v>42.366826000000003</v>
      </c>
      <c r="N272">
        <f>VLOOKUP(L272,$B$2:$F720,5)</f>
        <v>-71.106161</v>
      </c>
      <c r="O272" t="s">
        <v>8</v>
      </c>
      <c r="P272" t="s">
        <v>64</v>
      </c>
      <c r="Q272">
        <v>42.366826000000003</v>
      </c>
      <c r="R272">
        <v>-71.106161</v>
      </c>
    </row>
    <row r="273" spans="2:18" x14ac:dyDescent="0.25">
      <c r="B273" t="s">
        <v>797</v>
      </c>
      <c r="C273" t="s">
        <v>390</v>
      </c>
      <c r="D273" t="s">
        <v>461</v>
      </c>
      <c r="E273">
        <v>42.352364999999999</v>
      </c>
      <c r="F273">
        <v>-71.063676999999998</v>
      </c>
      <c r="H273">
        <v>272</v>
      </c>
      <c r="I273" t="s">
        <v>321</v>
      </c>
      <c r="J273" t="str">
        <f>VLOOKUP(L273,$B$2:$F$450,1)</f>
        <v>561 Main St</v>
      </c>
      <c r="L273" t="s">
        <v>893</v>
      </c>
      <c r="M273">
        <f t="shared" si="0"/>
        <v>42.456391000000004</v>
      </c>
      <c r="N273">
        <f>VLOOKUP(L273,$B$2:$F721,5)</f>
        <v>-71.064446000000004</v>
      </c>
      <c r="O273" t="s">
        <v>8</v>
      </c>
      <c r="P273" t="s">
        <v>322</v>
      </c>
      <c r="Q273">
        <v>42.456391000000004</v>
      </c>
      <c r="R273">
        <v>-71.064446000000004</v>
      </c>
    </row>
    <row r="274" spans="2:18" x14ac:dyDescent="0.25">
      <c r="B274" t="s">
        <v>798</v>
      </c>
      <c r="C274" t="s">
        <v>390</v>
      </c>
      <c r="D274" t="s">
        <v>799</v>
      </c>
      <c r="E274">
        <v>42.353572</v>
      </c>
      <c r="F274">
        <v>-71.059225999999995</v>
      </c>
      <c r="H274">
        <v>273</v>
      </c>
      <c r="I274" t="s">
        <v>88</v>
      </c>
      <c r="J274" t="str">
        <f>VLOOKUP(L274,$B$2:$F$450,1)</f>
        <v>120 Bellevue Ave</v>
      </c>
      <c r="L274" t="s">
        <v>516</v>
      </c>
      <c r="M274">
        <f t="shared" si="0"/>
        <v>42.777642</v>
      </c>
      <c r="N274">
        <f>VLOOKUP(L274,$B$2:$F722,5)</f>
        <v>-71.092443000000003</v>
      </c>
      <c r="O274" t="s">
        <v>8</v>
      </c>
      <c r="P274" t="s">
        <v>89</v>
      </c>
      <c r="Q274">
        <v>42.777642</v>
      </c>
      <c r="R274">
        <v>-71.092443000000003</v>
      </c>
    </row>
    <row r="275" spans="2:18" x14ac:dyDescent="0.25">
      <c r="B275" t="s">
        <v>800</v>
      </c>
      <c r="C275" t="s">
        <v>448</v>
      </c>
      <c r="D275" t="s">
        <v>456</v>
      </c>
      <c r="E275">
        <v>42.286451</v>
      </c>
      <c r="F275">
        <v>-71.043978999999993</v>
      </c>
      <c r="H275">
        <v>274</v>
      </c>
      <c r="I275" t="s">
        <v>305</v>
      </c>
      <c r="J275" t="str">
        <f>VLOOKUP(L275,$B$2:$F$450,1)</f>
        <v>52 N Main St</v>
      </c>
      <c r="L275" t="s">
        <v>304</v>
      </c>
      <c r="M275">
        <f t="shared" si="0"/>
        <v>42.025908999999999</v>
      </c>
      <c r="N275">
        <f>VLOOKUP(L275,$B$2:$F723,5)</f>
        <v>-71.217322999999993</v>
      </c>
      <c r="O275" t="s">
        <v>8</v>
      </c>
      <c r="P275" t="s">
        <v>306</v>
      </c>
      <c r="Q275">
        <v>42.025908999999999</v>
      </c>
      <c r="R275">
        <v>-71.217322999999993</v>
      </c>
    </row>
    <row r="276" spans="2:18" x14ac:dyDescent="0.25">
      <c r="B276" t="s">
        <v>801</v>
      </c>
      <c r="C276" t="s">
        <v>802</v>
      </c>
      <c r="D276" t="s">
        <v>803</v>
      </c>
      <c r="E276">
        <v>42.159992000000003</v>
      </c>
      <c r="F276">
        <v>-71.156548000000001</v>
      </c>
      <c r="H276">
        <v>275</v>
      </c>
      <c r="I276" t="s">
        <v>52</v>
      </c>
      <c r="J276" t="str">
        <f>VLOOKUP(L276,$B$2:$F$450,1)</f>
        <v>1991 Massachusetts Ave</v>
      </c>
      <c r="L276" t="s">
        <v>653</v>
      </c>
      <c r="M276">
        <f t="shared" si="0"/>
        <v>42.390720000000002</v>
      </c>
      <c r="N276">
        <f>VLOOKUP(L276,$B$2:$F724,5)</f>
        <v>-71.120918000000003</v>
      </c>
      <c r="O276" t="s">
        <v>8</v>
      </c>
      <c r="P276" t="s">
        <v>131</v>
      </c>
      <c r="Q276">
        <v>42.390720000000002</v>
      </c>
      <c r="R276">
        <v>-71.120918000000003</v>
      </c>
    </row>
    <row r="277" spans="2:18" x14ac:dyDescent="0.25">
      <c r="B277" t="s">
        <v>801</v>
      </c>
      <c r="C277" t="s">
        <v>404</v>
      </c>
      <c r="D277" t="s">
        <v>405</v>
      </c>
      <c r="E277">
        <v>42.195436999999998</v>
      </c>
      <c r="F277">
        <v>-71.185614000000001</v>
      </c>
      <c r="H277">
        <v>276</v>
      </c>
      <c r="I277" t="s">
        <v>52</v>
      </c>
      <c r="J277" t="str">
        <f>VLOOKUP(L277,$B$2:$F$450,1)</f>
        <v>362 Rindge Ave</v>
      </c>
      <c r="L277" t="s">
        <v>269</v>
      </c>
      <c r="M277">
        <f t="shared" si="0"/>
        <v>42.393842999999997</v>
      </c>
      <c r="N277">
        <f>VLOOKUP(L277,$B$2:$F725,5)</f>
        <v>-71.138490000000004</v>
      </c>
      <c r="O277" t="s">
        <v>8</v>
      </c>
      <c r="P277" t="s">
        <v>131</v>
      </c>
      <c r="Q277">
        <v>42.393842999999997</v>
      </c>
      <c r="R277">
        <v>-71.138490000000004</v>
      </c>
    </row>
    <row r="278" spans="2:18" x14ac:dyDescent="0.25">
      <c r="B278" t="s">
        <v>804</v>
      </c>
      <c r="C278" t="s">
        <v>805</v>
      </c>
      <c r="D278" t="s">
        <v>806</v>
      </c>
      <c r="E278">
        <v>42.049441999999999</v>
      </c>
      <c r="F278">
        <v>-71.881360999999998</v>
      </c>
      <c r="H278">
        <v>277</v>
      </c>
      <c r="I278" t="s">
        <v>62</v>
      </c>
      <c r="J278" t="str">
        <f>VLOOKUP(L278,$B$2:$F$450,1)</f>
        <v>11 Homer St</v>
      </c>
      <c r="L278" t="s">
        <v>61</v>
      </c>
      <c r="M278">
        <f t="shared" si="0"/>
        <v>42.334454000000001</v>
      </c>
      <c r="N278">
        <f>VLOOKUP(L278,$B$2:$F726,5)</f>
        <v>-71.193875000000006</v>
      </c>
      <c r="O278" t="s">
        <v>8</v>
      </c>
      <c r="P278" t="s">
        <v>63</v>
      </c>
      <c r="Q278">
        <v>42.334454000000001</v>
      </c>
      <c r="R278">
        <v>-71.193875000000006</v>
      </c>
    </row>
    <row r="279" spans="2:18" x14ac:dyDescent="0.25">
      <c r="B279" t="s">
        <v>807</v>
      </c>
      <c r="C279" t="s">
        <v>393</v>
      </c>
      <c r="D279" t="s">
        <v>394</v>
      </c>
      <c r="E279">
        <v>42.466824000000003</v>
      </c>
      <c r="F279">
        <v>-70.939269999999993</v>
      </c>
      <c r="H279">
        <v>278</v>
      </c>
      <c r="I279" t="s">
        <v>22</v>
      </c>
      <c r="J279" t="str">
        <f>VLOOKUP(L279,$B$2:$F$450,1)</f>
        <v>15 Talbot Ave</v>
      </c>
      <c r="L279" t="s">
        <v>603</v>
      </c>
      <c r="M279">
        <f t="shared" si="0"/>
        <v>42.404820999999998</v>
      </c>
      <c r="N279">
        <f>VLOOKUP(L279,$B$2:$F727,5)</f>
        <v>-71.118426999999997</v>
      </c>
      <c r="O279" t="s">
        <v>8</v>
      </c>
      <c r="P279" t="s">
        <v>23</v>
      </c>
      <c r="Q279">
        <v>42.404820999999998</v>
      </c>
      <c r="R279">
        <v>-71.118426999999997</v>
      </c>
    </row>
    <row r="280" spans="2:18" x14ac:dyDescent="0.25">
      <c r="B280" t="s">
        <v>808</v>
      </c>
      <c r="C280" t="s">
        <v>713</v>
      </c>
      <c r="D280" t="s">
        <v>714</v>
      </c>
      <c r="E280">
        <v>41.787872</v>
      </c>
      <c r="F280">
        <v>-69.990775999999997</v>
      </c>
      <c r="H280">
        <v>279</v>
      </c>
      <c r="I280" t="s">
        <v>52</v>
      </c>
      <c r="J280" t="str">
        <f>VLOOKUP(L280,$B$2:$F$450,1)</f>
        <v>3 Church St</v>
      </c>
      <c r="L280" t="s">
        <v>242</v>
      </c>
      <c r="M280">
        <f t="shared" si="0"/>
        <v>42.374454999999998</v>
      </c>
      <c r="N280">
        <f>VLOOKUP(L280,$B$2:$F728,5)</f>
        <v>-71.149238999999994</v>
      </c>
      <c r="O280" t="s">
        <v>8</v>
      </c>
      <c r="P280" t="s">
        <v>144</v>
      </c>
      <c r="Q280">
        <v>42.374454999999998</v>
      </c>
      <c r="R280">
        <v>-71.149238999999994</v>
      </c>
    </row>
    <row r="281" spans="2:18" x14ac:dyDescent="0.25">
      <c r="B281" t="s">
        <v>809</v>
      </c>
      <c r="C281" t="s">
        <v>643</v>
      </c>
      <c r="D281" t="s">
        <v>644</v>
      </c>
      <c r="E281">
        <v>42.333022999999997</v>
      </c>
      <c r="F281">
        <v>-71.098335000000006</v>
      </c>
      <c r="H281">
        <v>280</v>
      </c>
      <c r="I281" t="s">
        <v>59</v>
      </c>
      <c r="J281" t="str">
        <f>VLOOKUP(L281,$B$2:$F$450,1)</f>
        <v>11 Charles St S</v>
      </c>
      <c r="K281">
        <v>1</v>
      </c>
      <c r="L281" t="s">
        <v>993</v>
      </c>
      <c r="M281">
        <f t="shared" si="0"/>
        <v>42.350774999999999</v>
      </c>
      <c r="N281">
        <f>VLOOKUP(L281,$B$2:$F729,5)</f>
        <v>-71.066861000000003</v>
      </c>
      <c r="O281" t="s">
        <v>8</v>
      </c>
      <c r="P281" t="s">
        <v>60</v>
      </c>
      <c r="Q281">
        <v>42.350774999999999</v>
      </c>
      <c r="R281">
        <v>-71.066861000000003</v>
      </c>
    </row>
    <row r="282" spans="2:18" x14ac:dyDescent="0.25">
      <c r="B282" t="s">
        <v>809</v>
      </c>
      <c r="C282" t="s">
        <v>511</v>
      </c>
      <c r="D282" t="s">
        <v>512</v>
      </c>
      <c r="E282">
        <v>42.399808</v>
      </c>
      <c r="F282">
        <v>-71.102496000000002</v>
      </c>
      <c r="H282">
        <v>281</v>
      </c>
      <c r="I282" t="s">
        <v>52</v>
      </c>
      <c r="J282" t="str">
        <f>VLOOKUP(L282,$B$2:$F$450,1)</f>
        <v>311 Broadway</v>
      </c>
      <c r="L282" t="s">
        <v>247</v>
      </c>
      <c r="M282">
        <f t="shared" si="0"/>
        <v>42.369349999999997</v>
      </c>
      <c r="N282">
        <f>VLOOKUP(L282,$B$2:$F730,5)</f>
        <v>-71.149238999999994</v>
      </c>
      <c r="O282" t="s">
        <v>8</v>
      </c>
      <c r="P282" t="s">
        <v>64</v>
      </c>
      <c r="Q282">
        <v>42.369349999999997</v>
      </c>
      <c r="R282">
        <v>-71.149238999999994</v>
      </c>
    </row>
    <row r="283" spans="2:18" x14ac:dyDescent="0.25">
      <c r="B283" t="s">
        <v>809</v>
      </c>
      <c r="C283" t="s">
        <v>384</v>
      </c>
      <c r="D283" t="s">
        <v>385</v>
      </c>
      <c r="E283">
        <v>42.244675000000001</v>
      </c>
      <c r="F283">
        <v>-71.016013999999998</v>
      </c>
      <c r="H283">
        <v>282</v>
      </c>
      <c r="I283" t="s">
        <v>199</v>
      </c>
      <c r="J283" t="str">
        <f>VLOOKUP(L283,$B$2:$F$450,1)</f>
        <v>234 Barnum Rd</v>
      </c>
      <c r="L283" t="s">
        <v>198</v>
      </c>
      <c r="M283">
        <f t="shared" si="0"/>
        <v>42.538263999999998</v>
      </c>
      <c r="N283">
        <f>VLOOKUP(L283,$B$2:$F731,5)</f>
        <v>-71.601961000000003</v>
      </c>
      <c r="O283" t="s">
        <v>8</v>
      </c>
      <c r="P283" t="s">
        <v>200</v>
      </c>
      <c r="Q283">
        <v>42.538263999999998</v>
      </c>
      <c r="R283">
        <v>-71.601961000000003</v>
      </c>
    </row>
    <row r="284" spans="2:18" x14ac:dyDescent="0.25">
      <c r="B284" t="s">
        <v>809</v>
      </c>
      <c r="C284" t="s">
        <v>564</v>
      </c>
      <c r="D284" t="s">
        <v>565</v>
      </c>
      <c r="E284">
        <v>42.413820999999999</v>
      </c>
      <c r="F284">
        <v>-71.017314999999996</v>
      </c>
      <c r="H284">
        <v>283</v>
      </c>
      <c r="I284" t="s">
        <v>295</v>
      </c>
      <c r="J284" t="str">
        <f>VLOOKUP(L284,$B$2:$F$450,1)</f>
        <v>49 Vine St</v>
      </c>
      <c r="L284" t="s">
        <v>294</v>
      </c>
      <c r="M284">
        <f t="shared" si="0"/>
        <v>42.457908000000003</v>
      </c>
      <c r="N284">
        <f>VLOOKUP(L284,$B$2:$F732,5)</f>
        <v>-71.068117999999998</v>
      </c>
      <c r="O284" t="s">
        <v>8</v>
      </c>
      <c r="P284" t="s">
        <v>296</v>
      </c>
      <c r="Q284">
        <v>42.457908000000003</v>
      </c>
      <c r="R284">
        <v>-71.068117999999998</v>
      </c>
    </row>
    <row r="285" spans="2:18" x14ac:dyDescent="0.25">
      <c r="B285" t="s">
        <v>809</v>
      </c>
      <c r="C285" t="s">
        <v>810</v>
      </c>
      <c r="D285" t="s">
        <v>811</v>
      </c>
      <c r="E285">
        <v>42.281156000000003</v>
      </c>
      <c r="F285">
        <v>-71.252495999999994</v>
      </c>
      <c r="H285">
        <v>284</v>
      </c>
      <c r="I285" t="s">
        <v>90</v>
      </c>
      <c r="J285" t="str">
        <f>VLOOKUP(L285,$B$2:$F$450,1)</f>
        <v>121 Seaver St</v>
      </c>
      <c r="L285" t="s">
        <v>519</v>
      </c>
      <c r="M285">
        <f t="shared" si="0"/>
        <v>42.125374000000001</v>
      </c>
      <c r="N285">
        <f>VLOOKUP(L285,$B$2:$F733,5)</f>
        <v>-71.097031000000001</v>
      </c>
      <c r="O285" t="s">
        <v>8</v>
      </c>
      <c r="P285" t="s">
        <v>91</v>
      </c>
      <c r="Q285">
        <v>42.125374000000001</v>
      </c>
      <c r="R285">
        <v>-71.097031000000001</v>
      </c>
    </row>
    <row r="286" spans="2:18" x14ac:dyDescent="0.25">
      <c r="B286" t="s">
        <v>812</v>
      </c>
      <c r="C286" t="s">
        <v>445</v>
      </c>
      <c r="D286" t="s">
        <v>469</v>
      </c>
      <c r="E286">
        <v>42.363197999999997</v>
      </c>
      <c r="F286">
        <v>-71.100082</v>
      </c>
      <c r="H286">
        <v>285</v>
      </c>
      <c r="I286" t="s">
        <v>22</v>
      </c>
      <c r="J286" t="str">
        <f>VLOOKUP(L286,$B$2:$F$450,1)</f>
        <v>14 Cushing Ave</v>
      </c>
      <c r="L286" t="s">
        <v>561</v>
      </c>
      <c r="M286">
        <f t="shared" si="0"/>
        <v>42.381171999999999</v>
      </c>
      <c r="N286">
        <f>VLOOKUP(L286,$B$2:$F734,5)</f>
        <v>-71.174392999999995</v>
      </c>
      <c r="O286" t="s">
        <v>8</v>
      </c>
      <c r="P286" t="s">
        <v>68</v>
      </c>
      <c r="Q286">
        <v>42.381171999999999</v>
      </c>
      <c r="R286">
        <v>-71.174392999999995</v>
      </c>
    </row>
    <row r="287" spans="2:18" x14ac:dyDescent="0.25">
      <c r="B287" t="s">
        <v>813</v>
      </c>
      <c r="C287" t="s">
        <v>814</v>
      </c>
      <c r="D287" t="s">
        <v>815</v>
      </c>
      <c r="E287">
        <v>42.349086</v>
      </c>
      <c r="F287">
        <v>-71.155186</v>
      </c>
      <c r="H287">
        <v>286</v>
      </c>
      <c r="I287" t="s">
        <v>371</v>
      </c>
      <c r="J287" t="str">
        <f>VLOOKUP(L287,$B$2:$F$450,1)</f>
        <v>PO Box 1097</v>
      </c>
      <c r="K287">
        <v>1</v>
      </c>
      <c r="L287" t="s">
        <v>370</v>
      </c>
      <c r="M287">
        <f t="shared" si="0"/>
        <v>0</v>
      </c>
      <c r="N287">
        <f>VLOOKUP(L287,$B$2:$F735,5)</f>
        <v>-71.200462000000002</v>
      </c>
      <c r="O287" t="s">
        <v>8</v>
      </c>
      <c r="P287" t="s">
        <v>162</v>
      </c>
      <c r="Q287">
        <v>0</v>
      </c>
      <c r="R287">
        <v>-71.200462000000002</v>
      </c>
    </row>
    <row r="288" spans="2:18" x14ac:dyDescent="0.25">
      <c r="B288" t="s">
        <v>816</v>
      </c>
      <c r="C288" t="s">
        <v>817</v>
      </c>
      <c r="D288" t="s">
        <v>818</v>
      </c>
      <c r="E288">
        <v>42.224978999999998</v>
      </c>
      <c r="F288">
        <v>-71.180801000000002</v>
      </c>
      <c r="H288">
        <v>287</v>
      </c>
      <c r="I288" t="s">
        <v>35</v>
      </c>
      <c r="J288" t="str">
        <f>VLOOKUP(L288,$B$2:$F$450,1)</f>
        <v>594 Washington St</v>
      </c>
      <c r="L288" t="s">
        <v>905</v>
      </c>
      <c r="M288">
        <f t="shared" si="0"/>
        <v>42.212479000000002</v>
      </c>
      <c r="N288">
        <f>VLOOKUP(L288,$B$2:$F736,5)</f>
        <v>-71.004158000000004</v>
      </c>
      <c r="O288" t="s">
        <v>8</v>
      </c>
      <c r="P288" t="s">
        <v>36</v>
      </c>
      <c r="Q288">
        <v>42.212479000000002</v>
      </c>
      <c r="R288">
        <v>-71.004158000000004</v>
      </c>
    </row>
    <row r="289" spans="2:18" x14ac:dyDescent="0.25">
      <c r="B289" t="s">
        <v>819</v>
      </c>
      <c r="C289" t="s">
        <v>448</v>
      </c>
      <c r="D289" t="s">
        <v>456</v>
      </c>
      <c r="E289">
        <v>42.300024000000001</v>
      </c>
      <c r="F289">
        <v>-71.063635000000005</v>
      </c>
      <c r="H289">
        <v>288</v>
      </c>
      <c r="I289" t="s">
        <v>33</v>
      </c>
      <c r="J289" t="str">
        <f>VLOOKUP(L289,$B$2:$F$450,1)</f>
        <v>25 Lincoln Rd</v>
      </c>
      <c r="L289" t="s">
        <v>218</v>
      </c>
      <c r="M289">
        <f t="shared" si="0"/>
        <v>41.651950999999997</v>
      </c>
      <c r="N289">
        <f>VLOOKUP(L289,$B$2:$F737,5)</f>
        <v>-70.315582000000006</v>
      </c>
      <c r="O289" t="s">
        <v>8</v>
      </c>
      <c r="P289" t="s">
        <v>34</v>
      </c>
      <c r="Q289">
        <v>41.651950999999997</v>
      </c>
      <c r="R289">
        <v>-70.315582000000006</v>
      </c>
    </row>
    <row r="290" spans="2:18" x14ac:dyDescent="0.25">
      <c r="B290" t="s">
        <v>819</v>
      </c>
      <c r="C290" t="s">
        <v>457</v>
      </c>
      <c r="D290" t="s">
        <v>458</v>
      </c>
      <c r="E290">
        <v>42.342345000000002</v>
      </c>
      <c r="F290">
        <v>-71.118876999999998</v>
      </c>
      <c r="H290">
        <v>289</v>
      </c>
      <c r="I290" t="s">
        <v>22</v>
      </c>
      <c r="J290" t="str">
        <f>VLOOKUP(L290,$B$2:$F$450,1)</f>
        <v>398 Neponset Ave</v>
      </c>
      <c r="L290" t="s">
        <v>800</v>
      </c>
      <c r="M290">
        <f t="shared" si="0"/>
        <v>42.286451</v>
      </c>
      <c r="N290">
        <f>VLOOKUP(L290,$B$2:$F738,5)</f>
        <v>-71.043978999999993</v>
      </c>
      <c r="O290" t="s">
        <v>8</v>
      </c>
      <c r="P290" t="s">
        <v>58</v>
      </c>
      <c r="Q290">
        <v>42.286451</v>
      </c>
      <c r="R290">
        <v>-71.043978999999993</v>
      </c>
    </row>
    <row r="291" spans="2:18" x14ac:dyDescent="0.25">
      <c r="B291" t="s">
        <v>819</v>
      </c>
      <c r="C291" t="s">
        <v>445</v>
      </c>
      <c r="D291" t="s">
        <v>446</v>
      </c>
      <c r="E291">
        <v>42.367331</v>
      </c>
      <c r="F291">
        <v>-71.078879000000001</v>
      </c>
      <c r="H291">
        <v>290</v>
      </c>
      <c r="I291" t="s">
        <v>52</v>
      </c>
      <c r="J291" t="str">
        <f>VLOOKUP(L291,$B$2:$F$450,1)</f>
        <v>105 Spring St</v>
      </c>
      <c r="L291" t="s">
        <v>444</v>
      </c>
      <c r="M291">
        <f t="shared" si="0"/>
        <v>42.369517999999999</v>
      </c>
      <c r="N291">
        <f>VLOOKUP(L291,$B$2:$F739,5)</f>
        <v>-71.083031000000005</v>
      </c>
      <c r="O291" t="s">
        <v>8</v>
      </c>
      <c r="P291" t="s">
        <v>53</v>
      </c>
      <c r="Q291">
        <v>42.369517999999999</v>
      </c>
      <c r="R291">
        <v>-71.083031000000005</v>
      </c>
    </row>
    <row r="292" spans="2:18" x14ac:dyDescent="0.25">
      <c r="B292" t="s">
        <v>819</v>
      </c>
      <c r="C292" t="s">
        <v>390</v>
      </c>
      <c r="D292" t="s">
        <v>459</v>
      </c>
      <c r="E292">
        <v>42.357208</v>
      </c>
      <c r="F292">
        <v>-71.070258999999993</v>
      </c>
      <c r="H292">
        <v>291</v>
      </c>
      <c r="I292" t="s">
        <v>13</v>
      </c>
      <c r="J292" t="str">
        <f>VLOOKUP(L292,$B$2:$F$450,1)</f>
        <v>841 N Main St</v>
      </c>
      <c r="K292">
        <v>1</v>
      </c>
      <c r="L292" t="s">
        <v>956</v>
      </c>
      <c r="M292">
        <f t="shared" si="0"/>
        <v>41.970255000000002</v>
      </c>
      <c r="N292">
        <f>VLOOKUP(L292,$B$2:$F740,5)</f>
        <v>-71.058555999999996</v>
      </c>
      <c r="O292" t="s">
        <v>8</v>
      </c>
      <c r="P292" t="s">
        <v>47</v>
      </c>
      <c r="Q292">
        <v>41.970255000000002</v>
      </c>
      <c r="R292">
        <v>-71.058555999999996</v>
      </c>
    </row>
    <row r="293" spans="2:18" x14ac:dyDescent="0.25">
      <c r="B293" t="s">
        <v>820</v>
      </c>
      <c r="C293" t="s">
        <v>390</v>
      </c>
      <c r="D293" t="s">
        <v>461</v>
      </c>
      <c r="E293">
        <v>42.350579000000003</v>
      </c>
      <c r="F293">
        <v>-71.066698000000002</v>
      </c>
      <c r="H293">
        <v>292</v>
      </c>
      <c r="I293" t="s">
        <v>280</v>
      </c>
      <c r="J293" t="str">
        <f>VLOOKUP(L293,$B$2:$F$450,1)</f>
        <v>43 W Central St</v>
      </c>
      <c r="L293" t="s">
        <v>822</v>
      </c>
      <c r="M293">
        <f t="shared" ref="M293:M326" si="1">VLOOKUP(L293,$B$2:$F$450,4)</f>
        <v>42.082884</v>
      </c>
      <c r="N293">
        <f>VLOOKUP(L293,$B$2:$F741,5)</f>
        <v>-71.399180000000001</v>
      </c>
      <c r="O293" t="s">
        <v>8</v>
      </c>
      <c r="P293" t="s">
        <v>281</v>
      </c>
      <c r="Q293">
        <v>42.082884</v>
      </c>
      <c r="R293">
        <v>-71.399180000000001</v>
      </c>
    </row>
    <row r="294" spans="2:18" x14ac:dyDescent="0.25">
      <c r="B294" t="s">
        <v>821</v>
      </c>
      <c r="C294" t="s">
        <v>419</v>
      </c>
      <c r="D294" t="s">
        <v>420</v>
      </c>
      <c r="E294">
        <v>41.648719999999997</v>
      </c>
      <c r="F294">
        <v>-70.289490000000001</v>
      </c>
      <c r="H294">
        <v>293</v>
      </c>
      <c r="I294" t="s">
        <v>13</v>
      </c>
      <c r="J294" t="str">
        <f>VLOOKUP(L294,$B$2:$F$450,1)</f>
        <v>1033 Massachusetts Ave</v>
      </c>
      <c r="L294" t="s">
        <v>46</v>
      </c>
      <c r="M294">
        <f t="shared" si="1"/>
        <v>42.327126</v>
      </c>
      <c r="N294">
        <f>VLOOKUP(L294,$B$2:$F742,5)</f>
        <v>-71.067634999999996</v>
      </c>
      <c r="O294" t="s">
        <v>8</v>
      </c>
      <c r="P294" t="s">
        <v>47</v>
      </c>
      <c r="Q294">
        <v>42.327126</v>
      </c>
      <c r="R294">
        <v>-71.067634999999996</v>
      </c>
    </row>
    <row r="295" spans="2:18" x14ac:dyDescent="0.25">
      <c r="B295" t="s">
        <v>822</v>
      </c>
      <c r="C295" t="s">
        <v>823</v>
      </c>
      <c r="D295" t="s">
        <v>824</v>
      </c>
      <c r="E295">
        <v>42.082884</v>
      </c>
      <c r="F295">
        <v>-71.399180000000001</v>
      </c>
      <c r="H295">
        <v>294</v>
      </c>
      <c r="I295" t="s">
        <v>13</v>
      </c>
      <c r="J295" t="str">
        <f>VLOOKUP(L295,$B$2:$F$450,1)</f>
        <v>1033 Massachusetts Ave</v>
      </c>
      <c r="L295" t="s">
        <v>992</v>
      </c>
      <c r="M295">
        <f t="shared" si="1"/>
        <v>42.327126</v>
      </c>
      <c r="N295">
        <f>VLOOKUP(L295,$B$2:$F743,5)</f>
        <v>-71.067634999999996</v>
      </c>
      <c r="O295" t="s">
        <v>8</v>
      </c>
      <c r="P295" t="s">
        <v>47</v>
      </c>
      <c r="Q295">
        <v>42.327126</v>
      </c>
      <c r="R295">
        <v>-71.067634999999996</v>
      </c>
    </row>
    <row r="296" spans="2:18" x14ac:dyDescent="0.25">
      <c r="B296" t="s">
        <v>825</v>
      </c>
      <c r="C296" t="s">
        <v>641</v>
      </c>
      <c r="D296" t="s">
        <v>525</v>
      </c>
      <c r="E296">
        <v>42.329970000000003</v>
      </c>
      <c r="F296">
        <v>-71.091335999999998</v>
      </c>
      <c r="H296">
        <v>295</v>
      </c>
      <c r="I296" t="s">
        <v>181</v>
      </c>
      <c r="J296" t="str">
        <f>VLOOKUP(L296,$B$2:$F$450,1)</f>
        <v>2 Webster St</v>
      </c>
      <c r="L296" t="s">
        <v>180</v>
      </c>
      <c r="M296">
        <f t="shared" si="1"/>
        <v>42.279701000000003</v>
      </c>
      <c r="N296">
        <f>VLOOKUP(L296,$B$2:$F744,5)</f>
        <v>-71.346940000000004</v>
      </c>
      <c r="O296" t="s">
        <v>8</v>
      </c>
      <c r="P296" t="s">
        <v>182</v>
      </c>
      <c r="Q296">
        <v>42.279701000000003</v>
      </c>
      <c r="R296">
        <v>-71.346940000000004</v>
      </c>
    </row>
    <row r="297" spans="2:18" x14ac:dyDescent="0.25">
      <c r="B297" t="s">
        <v>826</v>
      </c>
      <c r="C297" t="s">
        <v>511</v>
      </c>
      <c r="D297" t="s">
        <v>512</v>
      </c>
      <c r="E297">
        <v>42.426816000000002</v>
      </c>
      <c r="F297">
        <v>-71.102395999999999</v>
      </c>
      <c r="H297">
        <v>296</v>
      </c>
      <c r="I297" t="s">
        <v>69</v>
      </c>
      <c r="J297" t="str">
        <f>VLOOKUP(L297,$B$2:$F$450,1)</f>
        <v>238 Bonney St</v>
      </c>
      <c r="L297" t="s">
        <v>705</v>
      </c>
      <c r="M297">
        <f t="shared" si="1"/>
        <v>41.619475999999999</v>
      </c>
      <c r="N297">
        <f>VLOOKUP(L297,$B$2:$F745,5)</f>
        <v>-71.601961000000003</v>
      </c>
      <c r="O297" t="s">
        <v>8</v>
      </c>
      <c r="P297" t="s">
        <v>104</v>
      </c>
      <c r="Q297">
        <v>41.619475999999999</v>
      </c>
      <c r="R297">
        <v>-71.601961000000003</v>
      </c>
    </row>
    <row r="298" spans="2:18" x14ac:dyDescent="0.25">
      <c r="B298" t="s">
        <v>827</v>
      </c>
      <c r="C298" t="s">
        <v>396</v>
      </c>
      <c r="D298" t="s">
        <v>397</v>
      </c>
      <c r="E298">
        <v>42.076269000000003</v>
      </c>
      <c r="F298">
        <v>-71.019554999999997</v>
      </c>
      <c r="H298">
        <v>297</v>
      </c>
      <c r="I298" t="s">
        <v>44</v>
      </c>
      <c r="J298" t="str">
        <f>VLOOKUP(L298,$B$2:$F$450,1)</f>
        <v>Fairhaven Ave</v>
      </c>
      <c r="K298">
        <v>1</v>
      </c>
      <c r="L298" t="s">
        <v>375</v>
      </c>
      <c r="M298">
        <f t="shared" si="1"/>
        <v>41.724547999999999</v>
      </c>
      <c r="N298">
        <f>VLOOKUP(L298,$B$2:$F746,5)</f>
        <v>-71.200462000000002</v>
      </c>
      <c r="O298" t="s">
        <v>8</v>
      </c>
      <c r="P298" t="s">
        <v>45</v>
      </c>
      <c r="Q298">
        <v>41.724547999999999</v>
      </c>
      <c r="R298">
        <v>-71.200462000000002</v>
      </c>
    </row>
    <row r="299" spans="2:18" x14ac:dyDescent="0.25">
      <c r="B299" t="s">
        <v>828</v>
      </c>
      <c r="C299" t="s">
        <v>390</v>
      </c>
      <c r="D299" t="s">
        <v>437</v>
      </c>
      <c r="E299">
        <v>42.342998999999999</v>
      </c>
      <c r="F299">
        <v>-71.064895000000007</v>
      </c>
      <c r="H299">
        <v>298</v>
      </c>
      <c r="I299" t="s">
        <v>69</v>
      </c>
      <c r="J299" t="str">
        <f>VLOOKUP(L299,$B$2:$F$450,1)</f>
        <v>58 Crapo St</v>
      </c>
      <c r="L299" t="s">
        <v>901</v>
      </c>
      <c r="M299">
        <f t="shared" si="1"/>
        <v>41.621431999999999</v>
      </c>
      <c r="N299">
        <f>VLOOKUP(L299,$B$2:$F747,5)</f>
        <v>-70.927278000000001</v>
      </c>
      <c r="O299" t="s">
        <v>8</v>
      </c>
      <c r="P299" t="s">
        <v>70</v>
      </c>
      <c r="Q299">
        <v>41.621431999999999</v>
      </c>
      <c r="R299">
        <v>-70.927278000000001</v>
      </c>
    </row>
    <row r="300" spans="2:18" x14ac:dyDescent="0.25">
      <c r="B300" t="s">
        <v>829</v>
      </c>
      <c r="C300" t="s">
        <v>649</v>
      </c>
      <c r="D300" t="s">
        <v>783</v>
      </c>
      <c r="E300">
        <v>42.706454999999998</v>
      </c>
      <c r="F300">
        <v>-71.164584000000005</v>
      </c>
      <c r="H300">
        <v>299</v>
      </c>
      <c r="I300" t="s">
        <v>152</v>
      </c>
      <c r="J300" t="str">
        <f>VLOOKUP(L300,$B$2:$F$450,1)</f>
        <v>1608 Beacon St</v>
      </c>
      <c r="L300" t="s">
        <v>151</v>
      </c>
      <c r="M300">
        <f t="shared" si="1"/>
        <v>42.327094000000002</v>
      </c>
      <c r="N300">
        <f>VLOOKUP(L300,$B$2:$F748,5)</f>
        <v>-71.229893000000004</v>
      </c>
      <c r="O300" t="s">
        <v>8</v>
      </c>
      <c r="P300" t="s">
        <v>153</v>
      </c>
      <c r="Q300">
        <v>42.327094000000002</v>
      </c>
      <c r="R300">
        <v>-71.229893000000004</v>
      </c>
    </row>
    <row r="301" spans="2:18" x14ac:dyDescent="0.25">
      <c r="B301" t="s">
        <v>830</v>
      </c>
      <c r="C301" t="s">
        <v>649</v>
      </c>
      <c r="D301" t="s">
        <v>831</v>
      </c>
      <c r="E301">
        <v>42.699421000000001</v>
      </c>
      <c r="F301">
        <v>-71.185654</v>
      </c>
      <c r="H301">
        <v>300</v>
      </c>
      <c r="I301" t="s">
        <v>225</v>
      </c>
      <c r="J301" t="str">
        <f>VLOOKUP(L301,$B$2:$F$450,1)</f>
        <v>258 Main St</v>
      </c>
      <c r="L301" t="s">
        <v>1002</v>
      </c>
      <c r="M301">
        <f t="shared" si="1"/>
        <v>41.648136000000001</v>
      </c>
      <c r="N301">
        <f>VLOOKUP(L301,$B$2:$F749,5)</f>
        <v>-70.469123999999994</v>
      </c>
      <c r="O301" t="s">
        <v>8</v>
      </c>
      <c r="P301" t="s">
        <v>226</v>
      </c>
      <c r="Q301">
        <v>41.648136000000001</v>
      </c>
      <c r="R301">
        <v>-70.469123999999994</v>
      </c>
    </row>
    <row r="302" spans="2:18" x14ac:dyDescent="0.25">
      <c r="B302" t="s">
        <v>832</v>
      </c>
      <c r="C302" t="s">
        <v>641</v>
      </c>
      <c r="D302" t="s">
        <v>525</v>
      </c>
      <c r="E302">
        <v>42.323130999999997</v>
      </c>
      <c r="F302">
        <v>-71.084464999999994</v>
      </c>
      <c r="H302">
        <v>301</v>
      </c>
      <c r="I302" t="s">
        <v>225</v>
      </c>
      <c r="J302" t="str">
        <f>VLOOKUP(L302,$B$2:$F$450,1)</f>
        <v>3 Jobs Fishing Rd</v>
      </c>
      <c r="L302" t="s">
        <v>762</v>
      </c>
      <c r="M302">
        <f t="shared" si="1"/>
        <v>41.617731999999997</v>
      </c>
      <c r="N302">
        <f>VLOOKUP(L302,$B$2:$F750,5)</f>
        <v>-70.494889999999998</v>
      </c>
      <c r="O302" t="s">
        <v>8</v>
      </c>
      <c r="P302" t="s">
        <v>226</v>
      </c>
      <c r="Q302">
        <v>41.617731999999997</v>
      </c>
      <c r="R302">
        <v>-70.494889999999998</v>
      </c>
    </row>
    <row r="303" spans="2:18" x14ac:dyDescent="0.25">
      <c r="B303" t="s">
        <v>832</v>
      </c>
      <c r="C303" t="s">
        <v>445</v>
      </c>
      <c r="D303" t="s">
        <v>654</v>
      </c>
      <c r="E303">
        <v>42.386837</v>
      </c>
      <c r="F303">
        <v>-71.122495000000001</v>
      </c>
      <c r="H303">
        <v>302</v>
      </c>
      <c r="I303" t="s">
        <v>252</v>
      </c>
      <c r="J303" t="str">
        <f>VLOOKUP(L303,$B$2:$F$450,1)</f>
        <v>331 Cotuit Rd</v>
      </c>
      <c r="L303" t="s">
        <v>772</v>
      </c>
      <c r="M303">
        <f t="shared" si="1"/>
        <v>41.709071999999999</v>
      </c>
      <c r="N303">
        <f>VLOOKUP(L303,$B$2:$F751,5)</f>
        <v>-70.488258000000002</v>
      </c>
      <c r="O303" t="s">
        <v>8</v>
      </c>
      <c r="P303" t="s">
        <v>253</v>
      </c>
      <c r="Q303">
        <v>41.709071999999999</v>
      </c>
      <c r="R303">
        <v>-70.488258000000002</v>
      </c>
    </row>
    <row r="304" spans="2:18" x14ac:dyDescent="0.25">
      <c r="B304" t="s">
        <v>832</v>
      </c>
      <c r="C304" t="s">
        <v>564</v>
      </c>
      <c r="D304" t="s">
        <v>565</v>
      </c>
      <c r="E304">
        <v>42.408732999999998</v>
      </c>
      <c r="F304">
        <v>-70.997116000000005</v>
      </c>
      <c r="H304">
        <v>303</v>
      </c>
      <c r="I304" t="s">
        <v>102</v>
      </c>
      <c r="J304" t="str">
        <f>VLOOKUP(L304,$B$2:$F$450,1)</f>
        <v>134 Camden St</v>
      </c>
      <c r="L304" t="s">
        <v>547</v>
      </c>
      <c r="M304">
        <f t="shared" si="1"/>
        <v>42.722552</v>
      </c>
      <c r="N304">
        <f>VLOOKUP(L304,$B$2:$F752,5)</f>
        <v>-71.176167000000007</v>
      </c>
      <c r="O304" t="s">
        <v>8</v>
      </c>
      <c r="P304" t="s">
        <v>47</v>
      </c>
      <c r="Q304">
        <v>42.722552</v>
      </c>
      <c r="R304">
        <v>-71.176167000000007</v>
      </c>
    </row>
    <row r="305" spans="2:18" x14ac:dyDescent="0.25">
      <c r="B305" t="s">
        <v>832</v>
      </c>
      <c r="C305" t="s">
        <v>423</v>
      </c>
      <c r="D305" t="s">
        <v>424</v>
      </c>
      <c r="E305">
        <v>42.214300000000001</v>
      </c>
      <c r="F305">
        <v>-70.969723999999999</v>
      </c>
      <c r="H305">
        <v>304</v>
      </c>
      <c r="I305" t="s">
        <v>86</v>
      </c>
      <c r="J305" t="str">
        <f>VLOOKUP(L305,$B$2:$F$450,1)</f>
        <v>12 Thatcher St</v>
      </c>
      <c r="L305" t="s">
        <v>510</v>
      </c>
      <c r="M305">
        <f t="shared" si="1"/>
        <v>42.348277000000003</v>
      </c>
      <c r="N305">
        <f>VLOOKUP(L305,$B$2:$F753,5)</f>
        <v>-71.114857999999998</v>
      </c>
      <c r="O305" t="s">
        <v>8</v>
      </c>
      <c r="P305" t="s">
        <v>87</v>
      </c>
      <c r="Q305">
        <v>42.348277000000003</v>
      </c>
      <c r="R305">
        <v>-71.114857999999998</v>
      </c>
    </row>
    <row r="306" spans="2:18" x14ac:dyDescent="0.25">
      <c r="B306" t="s">
        <v>832</v>
      </c>
      <c r="C306" t="s">
        <v>404</v>
      </c>
      <c r="D306" t="s">
        <v>405</v>
      </c>
      <c r="E306">
        <v>42.185766999999998</v>
      </c>
      <c r="F306">
        <v>-71.205074999999994</v>
      </c>
      <c r="H306">
        <v>305</v>
      </c>
      <c r="I306" t="s">
        <v>204</v>
      </c>
      <c r="J306" t="str">
        <f>VLOOKUP(L306,$B$2:$F$450,1)</f>
        <v>235 Summer Rd</v>
      </c>
      <c r="L306" t="s">
        <v>203</v>
      </c>
      <c r="M306">
        <f t="shared" si="1"/>
        <v>42.472557000000002</v>
      </c>
      <c r="N306">
        <f>VLOOKUP(L306,$B$2:$F754,5)</f>
        <v>-71.493392999999998</v>
      </c>
      <c r="O306" t="s">
        <v>8</v>
      </c>
      <c r="P306" t="s">
        <v>205</v>
      </c>
      <c r="Q306">
        <v>42.472557000000002</v>
      </c>
      <c r="R306">
        <v>-71.493392999999998</v>
      </c>
    </row>
    <row r="307" spans="2:18" x14ac:dyDescent="0.25">
      <c r="B307" t="s">
        <v>284</v>
      </c>
      <c r="C307" t="s">
        <v>448</v>
      </c>
      <c r="D307" t="s">
        <v>456</v>
      </c>
      <c r="E307">
        <v>42.293605999999997</v>
      </c>
      <c r="F307">
        <v>-71.057192000000001</v>
      </c>
      <c r="H307">
        <v>306</v>
      </c>
      <c r="I307" t="s">
        <v>88</v>
      </c>
      <c r="J307" t="str">
        <f>VLOOKUP(L307,$B$2:$F$450,1)</f>
        <v>26 White St</v>
      </c>
      <c r="L307" t="s">
        <v>729</v>
      </c>
      <c r="M307">
        <f t="shared" si="1"/>
        <v>42.778393999999999</v>
      </c>
      <c r="N307">
        <f>VLOOKUP(L307,$B$2:$F755,5)</f>
        <v>-71.081626</v>
      </c>
      <c r="O307" t="s">
        <v>8</v>
      </c>
      <c r="P307" t="s">
        <v>93</v>
      </c>
      <c r="Q307">
        <v>42.778393999999999</v>
      </c>
      <c r="R307">
        <v>-71.081626</v>
      </c>
    </row>
    <row r="308" spans="2:18" x14ac:dyDescent="0.25">
      <c r="B308" t="s">
        <v>284</v>
      </c>
      <c r="C308" t="s">
        <v>452</v>
      </c>
      <c r="D308" t="s">
        <v>453</v>
      </c>
      <c r="E308">
        <v>42.259158999999997</v>
      </c>
      <c r="F308">
        <v>-71.044048000000004</v>
      </c>
      <c r="H308">
        <v>307</v>
      </c>
      <c r="I308" t="s">
        <v>112</v>
      </c>
      <c r="J308" t="str">
        <f>VLOOKUP(L308,$B$2:$F$450,1)</f>
        <v>142 Exchange St</v>
      </c>
      <c r="K308">
        <v>1</v>
      </c>
      <c r="L308" t="s">
        <v>111</v>
      </c>
      <c r="M308">
        <f t="shared" si="1"/>
        <v>42.169783000000002</v>
      </c>
      <c r="N308">
        <f>VLOOKUP(L308,$B$2:$F756,5)</f>
        <v>-71.359795000000005</v>
      </c>
      <c r="O308" t="s">
        <v>8</v>
      </c>
      <c r="P308" t="s">
        <v>113</v>
      </c>
      <c r="Q308">
        <v>42.169783000000002</v>
      </c>
      <c r="R308">
        <v>-71.359795000000005</v>
      </c>
    </row>
    <row r="309" spans="2:18" x14ac:dyDescent="0.25">
      <c r="B309" t="s">
        <v>284</v>
      </c>
      <c r="C309" t="s">
        <v>384</v>
      </c>
      <c r="D309" t="s">
        <v>385</v>
      </c>
      <c r="E309">
        <v>42.253273999999998</v>
      </c>
      <c r="F309">
        <v>-71.024242999999998</v>
      </c>
      <c r="H309">
        <v>308</v>
      </c>
      <c r="I309" t="s">
        <v>52</v>
      </c>
      <c r="J309" t="str">
        <f>VLOOKUP(L309,$B$2:$F$450,1)</f>
        <v>841 N Main St</v>
      </c>
      <c r="K309">
        <v>1</v>
      </c>
      <c r="L309" t="s">
        <v>354</v>
      </c>
      <c r="M309">
        <f t="shared" si="1"/>
        <v>41.970255000000002</v>
      </c>
      <c r="N309">
        <f>VLOOKUP(L309,$B$2:$F757,5)</f>
        <v>-70.88355</v>
      </c>
      <c r="O309" t="s">
        <v>8</v>
      </c>
      <c r="P309" t="s">
        <v>64</v>
      </c>
      <c r="Q309">
        <v>41.970255000000002</v>
      </c>
      <c r="R309">
        <v>-70.88355</v>
      </c>
    </row>
    <row r="310" spans="2:18" x14ac:dyDescent="0.25">
      <c r="B310" t="s">
        <v>284</v>
      </c>
      <c r="C310" t="s">
        <v>833</v>
      </c>
      <c r="D310" t="s">
        <v>834</v>
      </c>
      <c r="E310">
        <v>42.133732999999999</v>
      </c>
      <c r="F310">
        <v>-70.944776000000005</v>
      </c>
      <c r="H310">
        <v>309</v>
      </c>
      <c r="I310" t="s">
        <v>86</v>
      </c>
      <c r="J310" t="str">
        <f>VLOOKUP(L310,$B$2:$F$450,1)</f>
        <v>575 Main St</v>
      </c>
      <c r="L310" t="s">
        <v>327</v>
      </c>
      <c r="M310">
        <f t="shared" si="1"/>
        <v>42.429333</v>
      </c>
      <c r="N310">
        <f>VLOOKUP(L310,$B$2:$F758,5)</f>
        <v>-71.003838000000002</v>
      </c>
      <c r="O310" t="s">
        <v>8</v>
      </c>
      <c r="P310" t="s">
        <v>87</v>
      </c>
      <c r="Q310">
        <v>42.429333</v>
      </c>
      <c r="R310">
        <v>-71.003838000000002</v>
      </c>
    </row>
    <row r="311" spans="2:18" x14ac:dyDescent="0.25">
      <c r="B311" t="s">
        <v>284</v>
      </c>
      <c r="C311" t="s">
        <v>835</v>
      </c>
      <c r="D311" t="s">
        <v>836</v>
      </c>
      <c r="E311">
        <v>42.180563999999997</v>
      </c>
      <c r="F311">
        <v>-71.484116</v>
      </c>
      <c r="H311">
        <v>310</v>
      </c>
      <c r="I311" t="s">
        <v>22</v>
      </c>
      <c r="J311" t="str">
        <f>VLOOKUP(L311,$B$2:$F$450,1)</f>
        <v>108 Seaver St</v>
      </c>
      <c r="K311">
        <v>1</v>
      </c>
      <c r="L311" t="s">
        <v>451</v>
      </c>
      <c r="M311">
        <f t="shared" si="1"/>
        <v>42.310402000000003</v>
      </c>
      <c r="N311">
        <f>VLOOKUP(L311,$B$2:$F759,5)</f>
        <v>-71.092124999999996</v>
      </c>
      <c r="O311" t="s">
        <v>8</v>
      </c>
      <c r="P311" t="s">
        <v>23</v>
      </c>
      <c r="Q311">
        <v>42.310402000000003</v>
      </c>
      <c r="R311">
        <v>-71.092124999999996</v>
      </c>
    </row>
    <row r="312" spans="2:18" x14ac:dyDescent="0.25">
      <c r="B312" t="s">
        <v>837</v>
      </c>
      <c r="C312" t="s">
        <v>833</v>
      </c>
      <c r="D312" t="s">
        <v>834</v>
      </c>
      <c r="E312">
        <v>42.116233999999999</v>
      </c>
      <c r="F312">
        <v>-70.936446000000004</v>
      </c>
      <c r="H312">
        <v>311</v>
      </c>
      <c r="I312" t="s">
        <v>161</v>
      </c>
      <c r="J312" t="str">
        <f>VLOOKUP(L312,$B$2:$F$450,1)</f>
        <v>170 Village St</v>
      </c>
      <c r="L312" t="s">
        <v>637</v>
      </c>
      <c r="M312">
        <f t="shared" si="1"/>
        <v>42.140720000000002</v>
      </c>
      <c r="N312">
        <f>VLOOKUP(L312,$B$2:$F760,5)</f>
        <v>-71.398674</v>
      </c>
      <c r="O312" t="s">
        <v>8</v>
      </c>
      <c r="P312" t="s">
        <v>162</v>
      </c>
      <c r="Q312">
        <v>42.140720000000002</v>
      </c>
      <c r="R312">
        <v>-71.398674</v>
      </c>
    </row>
    <row r="313" spans="2:18" x14ac:dyDescent="0.25">
      <c r="B313" t="s">
        <v>838</v>
      </c>
      <c r="C313" t="s">
        <v>445</v>
      </c>
      <c r="D313" t="s">
        <v>469</v>
      </c>
      <c r="E313">
        <v>42.358871999999998</v>
      </c>
      <c r="F313">
        <v>-71.110727999999995</v>
      </c>
      <c r="H313">
        <v>312</v>
      </c>
      <c r="I313" t="s">
        <v>333</v>
      </c>
      <c r="J313" t="str">
        <f>VLOOKUP(L313,$B$2:$F$450,1)</f>
        <v>600 Washington St</v>
      </c>
      <c r="L313" t="s">
        <v>911</v>
      </c>
      <c r="M313">
        <f t="shared" si="1"/>
        <v>42.241328000000003</v>
      </c>
      <c r="N313">
        <f>VLOOKUP(L313,$B$2:$F761,5)</f>
        <v>-71.003838000000002</v>
      </c>
      <c r="O313" t="s">
        <v>8</v>
      </c>
      <c r="P313" t="s">
        <v>334</v>
      </c>
      <c r="Q313">
        <v>42.241328000000003</v>
      </c>
      <c r="R313">
        <v>-71.003838000000002</v>
      </c>
    </row>
    <row r="314" spans="2:18" x14ac:dyDescent="0.25">
      <c r="B314" t="s">
        <v>288</v>
      </c>
      <c r="C314" t="s">
        <v>759</v>
      </c>
      <c r="D314" t="s">
        <v>760</v>
      </c>
      <c r="E314">
        <v>42.407791000000003</v>
      </c>
      <c r="F314">
        <v>-71.055312999999998</v>
      </c>
      <c r="H314">
        <v>313</v>
      </c>
      <c r="I314" t="s">
        <v>27</v>
      </c>
      <c r="J314" t="str">
        <f>VLOOKUP(L314,$B$2:$F$450,1)</f>
        <v>10 St Marks Rd</v>
      </c>
      <c r="L314" t="s">
        <v>990</v>
      </c>
      <c r="M314">
        <f t="shared" si="1"/>
        <v>42.502898999999999</v>
      </c>
      <c r="N314">
        <f>VLOOKUP(L314,$B$2:$F762,5)</f>
        <v>-71.206772000000001</v>
      </c>
      <c r="O314" t="s">
        <v>8</v>
      </c>
      <c r="P314" t="s">
        <v>28</v>
      </c>
      <c r="Q314">
        <v>42.502898999999999</v>
      </c>
      <c r="R314">
        <v>-71.206772000000001</v>
      </c>
    </row>
    <row r="315" spans="2:18" x14ac:dyDescent="0.25">
      <c r="B315" t="s">
        <v>839</v>
      </c>
      <c r="C315" t="s">
        <v>840</v>
      </c>
      <c r="D315" t="s">
        <v>841</v>
      </c>
      <c r="E315">
        <v>42.501475999999997</v>
      </c>
      <c r="F315">
        <v>-71.069423</v>
      </c>
      <c r="H315">
        <v>314</v>
      </c>
      <c r="I315" t="s">
        <v>86</v>
      </c>
      <c r="J315" t="str">
        <f>VLOOKUP(L315,$B$2:$F$450,1)</f>
        <v>501 Main St</v>
      </c>
      <c r="K315">
        <v>1</v>
      </c>
      <c r="L315" t="s">
        <v>303</v>
      </c>
      <c r="M315">
        <f t="shared" si="1"/>
        <v>42.075251999999999</v>
      </c>
      <c r="N315">
        <f>VLOOKUP(L315,$B$2:$F763,5)</f>
        <v>-71.003838000000002</v>
      </c>
      <c r="O315" t="s">
        <v>8</v>
      </c>
      <c r="P315" t="s">
        <v>87</v>
      </c>
      <c r="Q315">
        <v>42.075251999999999</v>
      </c>
      <c r="R315">
        <v>-71.003838000000002</v>
      </c>
    </row>
    <row r="316" spans="2:18" x14ac:dyDescent="0.25">
      <c r="B316" t="s">
        <v>842</v>
      </c>
      <c r="C316" t="s">
        <v>448</v>
      </c>
      <c r="D316" t="s">
        <v>449</v>
      </c>
      <c r="E316">
        <v>42.315733999999999</v>
      </c>
      <c r="F316">
        <v>-71.083223000000004</v>
      </c>
      <c r="H316">
        <v>315</v>
      </c>
      <c r="I316" t="s">
        <v>86</v>
      </c>
      <c r="J316" t="str">
        <f>VLOOKUP(L316,$B$2:$F$450,1)</f>
        <v>54 Eastern Ave</v>
      </c>
      <c r="L316" t="s">
        <v>880</v>
      </c>
      <c r="M316">
        <f t="shared" si="1"/>
        <v>42.423957999999999</v>
      </c>
      <c r="N316">
        <f>VLOOKUP(L316,$B$2:$F764,5)</f>
        <v>-71.065917999999996</v>
      </c>
      <c r="O316" t="s">
        <v>8</v>
      </c>
      <c r="P316" t="s">
        <v>87</v>
      </c>
      <c r="Q316">
        <v>42.423957999999999</v>
      </c>
      <c r="R316">
        <v>-71.065917999999996</v>
      </c>
    </row>
    <row r="317" spans="2:18" x14ac:dyDescent="0.25">
      <c r="B317" t="s">
        <v>842</v>
      </c>
      <c r="C317" t="s">
        <v>457</v>
      </c>
      <c r="D317" t="s">
        <v>569</v>
      </c>
      <c r="E317">
        <v>42.322284000000003</v>
      </c>
      <c r="F317">
        <v>-71.142388999999994</v>
      </c>
      <c r="H317">
        <v>316</v>
      </c>
      <c r="I317" t="s">
        <v>11</v>
      </c>
      <c r="J317" t="str">
        <f>VLOOKUP(L317,$B$2:$F$450,1)</f>
        <v>2745 Main St</v>
      </c>
      <c r="K317">
        <v>1</v>
      </c>
      <c r="L317" t="s">
        <v>232</v>
      </c>
      <c r="M317">
        <f t="shared" si="1"/>
        <v>41.769302000000003</v>
      </c>
      <c r="N317">
        <f>VLOOKUP(L317,$B$2:$F765,5)</f>
        <v>-70.056030000000007</v>
      </c>
      <c r="O317" t="s">
        <v>8</v>
      </c>
      <c r="P317" t="s">
        <v>39</v>
      </c>
      <c r="Q317">
        <v>41.769302000000003</v>
      </c>
      <c r="R317">
        <v>-70.056030000000007</v>
      </c>
    </row>
    <row r="318" spans="2:18" x14ac:dyDescent="0.25">
      <c r="B318" t="s">
        <v>842</v>
      </c>
      <c r="C318" t="s">
        <v>810</v>
      </c>
      <c r="D318" t="s">
        <v>811</v>
      </c>
      <c r="E318">
        <v>42.268757999999998</v>
      </c>
      <c r="F318">
        <v>-71.233839000000003</v>
      </c>
      <c r="H318">
        <v>317</v>
      </c>
      <c r="I318" t="s">
        <v>52</v>
      </c>
      <c r="J318" t="str">
        <f>VLOOKUP(L318,$B$2:$F$450,1)</f>
        <v>71 Cherry St</v>
      </c>
      <c r="L318" t="s">
        <v>930</v>
      </c>
      <c r="M318">
        <f t="shared" si="1"/>
        <v>42.364697</v>
      </c>
      <c r="N318">
        <f>VLOOKUP(L318,$B$2:$F766,5)</f>
        <v>-71.097290000000001</v>
      </c>
      <c r="O318" t="s">
        <v>8</v>
      </c>
      <c r="P318" t="s">
        <v>64</v>
      </c>
      <c r="Q318">
        <v>42.364697</v>
      </c>
      <c r="R318">
        <v>-71.097290000000001</v>
      </c>
    </row>
    <row r="319" spans="2:18" x14ac:dyDescent="0.25">
      <c r="B319" t="s">
        <v>843</v>
      </c>
      <c r="C319" t="s">
        <v>396</v>
      </c>
      <c r="D319" t="s">
        <v>397</v>
      </c>
      <c r="E319">
        <v>42.095221000000002</v>
      </c>
      <c r="F319">
        <v>-71.027040999999997</v>
      </c>
      <c r="H319">
        <v>318</v>
      </c>
      <c r="I319" t="s">
        <v>196</v>
      </c>
      <c r="J319" t="str">
        <f>VLOOKUP(L319,$B$2:$F$450,1)</f>
        <v>230 Beach St</v>
      </c>
      <c r="L319" t="s">
        <v>694</v>
      </c>
      <c r="M319">
        <f t="shared" si="1"/>
        <v>42.409260000000003</v>
      </c>
      <c r="N319">
        <f>VLOOKUP(L319,$B$2:$F767,5)</f>
        <v>-71.008567999999997</v>
      </c>
      <c r="O319" t="s">
        <v>8</v>
      </c>
      <c r="P319" t="s">
        <v>197</v>
      </c>
      <c r="Q319">
        <v>42.409260000000003</v>
      </c>
      <c r="R319">
        <v>-71.008567999999997</v>
      </c>
    </row>
    <row r="320" spans="2:18" x14ac:dyDescent="0.25">
      <c r="B320" t="s">
        <v>844</v>
      </c>
      <c r="C320" t="s">
        <v>396</v>
      </c>
      <c r="D320" t="s">
        <v>397</v>
      </c>
      <c r="E320">
        <v>42.076084999999999</v>
      </c>
      <c r="F320">
        <v>-71.021929999999998</v>
      </c>
      <c r="H320">
        <v>319</v>
      </c>
      <c r="I320" t="s">
        <v>329</v>
      </c>
      <c r="J320" t="str">
        <f>VLOOKUP(L320,$B$2:$F$450,1)</f>
        <v>6 Loker St</v>
      </c>
      <c r="L320" t="s">
        <v>328</v>
      </c>
      <c r="M320">
        <f t="shared" si="1"/>
        <v>42.324260000000002</v>
      </c>
      <c r="N320">
        <f>VLOOKUP(L320,$B$2:$F768,5)</f>
        <v>-71.349389000000002</v>
      </c>
      <c r="O320" t="s">
        <v>8</v>
      </c>
      <c r="P320" t="s">
        <v>330</v>
      </c>
      <c r="Q320">
        <v>42.324260000000002</v>
      </c>
      <c r="R320">
        <v>-71.349389000000002</v>
      </c>
    </row>
    <row r="321" spans="2:18" x14ac:dyDescent="0.25">
      <c r="B321" t="s">
        <v>845</v>
      </c>
      <c r="C321" t="s">
        <v>727</v>
      </c>
      <c r="D321" t="s">
        <v>728</v>
      </c>
      <c r="E321">
        <v>41.623533000000002</v>
      </c>
      <c r="F321">
        <v>-70.487928999999994</v>
      </c>
      <c r="H321">
        <v>320</v>
      </c>
      <c r="I321" t="s">
        <v>22</v>
      </c>
      <c r="J321" t="str">
        <f>VLOOKUP(L321,$B$2:$F$450,1)</f>
        <v>1353 Dorchester Ave</v>
      </c>
      <c r="L321" t="s">
        <v>552</v>
      </c>
      <c r="M321">
        <f t="shared" si="1"/>
        <v>42.304566000000001</v>
      </c>
      <c r="N321">
        <f>VLOOKUP(L321,$B$2:$F769,5)</f>
        <v>-71.059174999999996</v>
      </c>
      <c r="O321" t="s">
        <v>8</v>
      </c>
      <c r="P321" t="s">
        <v>58</v>
      </c>
      <c r="Q321">
        <v>42.304566000000001</v>
      </c>
      <c r="R321">
        <v>-71.059174999999996</v>
      </c>
    </row>
    <row r="322" spans="2:18" x14ac:dyDescent="0.25">
      <c r="B322" t="s">
        <v>846</v>
      </c>
      <c r="C322" t="s">
        <v>727</v>
      </c>
      <c r="D322" t="s">
        <v>728</v>
      </c>
      <c r="E322">
        <v>41.595500999999999</v>
      </c>
      <c r="F322">
        <v>-70.480948999999995</v>
      </c>
      <c r="H322">
        <v>321</v>
      </c>
      <c r="I322" t="s">
        <v>24</v>
      </c>
      <c r="J322" t="str">
        <f>VLOOKUP(L322,$B$2:$F$450,1)</f>
        <v>108 Seaver St</v>
      </c>
      <c r="K322">
        <v>1</v>
      </c>
      <c r="L322" t="s">
        <v>454</v>
      </c>
      <c r="M322">
        <f t="shared" si="1"/>
        <v>42.310402000000003</v>
      </c>
      <c r="N322">
        <f>VLOOKUP(L322,$B$2:$F770,5)</f>
        <v>-71.420997999999997</v>
      </c>
      <c r="O322" t="s">
        <v>8</v>
      </c>
      <c r="P322" t="s">
        <v>55</v>
      </c>
      <c r="Q322">
        <v>42.310402000000003</v>
      </c>
      <c r="R322">
        <v>-71.420997999999997</v>
      </c>
    </row>
    <row r="323" spans="2:18" x14ac:dyDescent="0.25">
      <c r="B323" t="s">
        <v>847</v>
      </c>
      <c r="C323" t="s">
        <v>641</v>
      </c>
      <c r="D323" t="s">
        <v>525</v>
      </c>
      <c r="E323">
        <v>42.323298999999999</v>
      </c>
      <c r="F323">
        <v>-71.098586999999995</v>
      </c>
      <c r="H323">
        <v>322</v>
      </c>
      <c r="I323" t="s">
        <v>342</v>
      </c>
      <c r="J323" t="str">
        <f>VLOOKUP(L323,$B$2:$F$450,1)</f>
        <v>69 Willow St</v>
      </c>
      <c r="L323" t="s">
        <v>925</v>
      </c>
      <c r="M323">
        <f t="shared" si="1"/>
        <v>42.611007999999998</v>
      </c>
      <c r="N323">
        <f>VLOOKUP(L323,$B$2:$F771,5)</f>
        <v>-70.876434000000003</v>
      </c>
      <c r="O323" t="s">
        <v>8</v>
      </c>
      <c r="P323" t="s">
        <v>343</v>
      </c>
      <c r="Q323">
        <v>42.611007999999998</v>
      </c>
      <c r="R323">
        <v>-70.876434000000003</v>
      </c>
    </row>
    <row r="324" spans="2:18" x14ac:dyDescent="0.25">
      <c r="B324" t="s">
        <v>848</v>
      </c>
      <c r="C324" t="s">
        <v>419</v>
      </c>
      <c r="D324" t="s">
        <v>420</v>
      </c>
      <c r="E324">
        <v>41.651848000000001</v>
      </c>
      <c r="F324">
        <v>-70.287231000000006</v>
      </c>
      <c r="H324">
        <v>323</v>
      </c>
      <c r="I324" t="s">
        <v>119</v>
      </c>
      <c r="J324" t="str">
        <f>VLOOKUP(L324,$B$2:$F$450,1)</f>
        <v>545 Moody St</v>
      </c>
      <c r="L324" t="s">
        <v>311</v>
      </c>
      <c r="M324">
        <f t="shared" si="1"/>
        <v>42.366875999999998</v>
      </c>
      <c r="N324">
        <f>VLOOKUP(L324,$B$2:$F772,5)</f>
        <v>-71.237838999999994</v>
      </c>
      <c r="O324" t="s">
        <v>8</v>
      </c>
      <c r="P324" t="s">
        <v>120</v>
      </c>
      <c r="Q324">
        <v>42.366875999999998</v>
      </c>
      <c r="R324">
        <v>-71.237838999999994</v>
      </c>
    </row>
    <row r="325" spans="2:18" x14ac:dyDescent="0.25">
      <c r="B325" t="s">
        <v>849</v>
      </c>
      <c r="C325" t="s">
        <v>8</v>
      </c>
      <c r="E325">
        <v>41.669479000000003</v>
      </c>
      <c r="F325">
        <v>-70.118651999999997</v>
      </c>
      <c r="H325">
        <v>324</v>
      </c>
      <c r="I325" t="s">
        <v>172</v>
      </c>
      <c r="J325" t="str">
        <f>VLOOKUP(L325,$B$2:$F$450,1)</f>
        <v>447 Essex St</v>
      </c>
      <c r="L325" t="s">
        <v>1006</v>
      </c>
      <c r="M325">
        <f t="shared" si="1"/>
        <v>42.706454999999998</v>
      </c>
      <c r="N325">
        <f>VLOOKUP(L325,$B$2:$F773,5)</f>
        <v>-71.164584000000005</v>
      </c>
      <c r="O325" t="s">
        <v>8</v>
      </c>
      <c r="P325" t="s">
        <v>259</v>
      </c>
      <c r="Q325">
        <v>42.706454999999998</v>
      </c>
      <c r="R325">
        <v>-71.164584000000005</v>
      </c>
    </row>
    <row r="326" spans="2:18" x14ac:dyDescent="0.25">
      <c r="B326" t="s">
        <v>294</v>
      </c>
      <c r="C326" t="s">
        <v>850</v>
      </c>
      <c r="D326" t="s">
        <v>851</v>
      </c>
      <c r="E326">
        <v>42.377254000000001</v>
      </c>
      <c r="F326">
        <v>-71.056861999999995</v>
      </c>
      <c r="H326">
        <v>325</v>
      </c>
      <c r="I326" t="s">
        <v>81</v>
      </c>
      <c r="J326" t="str">
        <f>VLOOKUP(L326,$B$2:$F$450,1)</f>
        <v>12 Church St</v>
      </c>
      <c r="L326" t="s">
        <v>503</v>
      </c>
      <c r="M326">
        <f t="shared" si="1"/>
        <v>42.130178000000001</v>
      </c>
      <c r="N326">
        <f>VLOOKUP(L326,$B$2:$F774,5)</f>
        <v>-70.914737000000002</v>
      </c>
      <c r="O326" t="s">
        <v>8</v>
      </c>
      <c r="P326" t="s">
        <v>82</v>
      </c>
      <c r="Q326">
        <v>42.130178000000001</v>
      </c>
      <c r="R326">
        <v>-70.914737000000002</v>
      </c>
    </row>
    <row r="327" spans="2:18" x14ac:dyDescent="0.25">
      <c r="B327" t="s">
        <v>294</v>
      </c>
      <c r="C327" t="s">
        <v>759</v>
      </c>
      <c r="D327" t="s">
        <v>760</v>
      </c>
      <c r="E327">
        <v>42.401130999999999</v>
      </c>
      <c r="F327">
        <v>-71.047713000000002</v>
      </c>
    </row>
    <row r="328" spans="2:18" x14ac:dyDescent="0.25">
      <c r="B328" t="s">
        <v>294</v>
      </c>
      <c r="C328" t="s">
        <v>511</v>
      </c>
      <c r="D328" t="s">
        <v>512</v>
      </c>
      <c r="E328">
        <v>42.419201000000001</v>
      </c>
      <c r="F328">
        <v>-71.100307999999998</v>
      </c>
    </row>
    <row r="329" spans="2:18" x14ac:dyDescent="0.25">
      <c r="B329" t="s">
        <v>294</v>
      </c>
      <c r="C329" t="s">
        <v>641</v>
      </c>
      <c r="D329" t="s">
        <v>525</v>
      </c>
      <c r="E329">
        <v>42.325991999999999</v>
      </c>
      <c r="F329">
        <v>-71.078158000000002</v>
      </c>
    </row>
    <row r="330" spans="2:18" x14ac:dyDescent="0.25">
      <c r="B330" t="s">
        <v>294</v>
      </c>
      <c r="C330" t="s">
        <v>852</v>
      </c>
      <c r="D330" t="s">
        <v>853</v>
      </c>
      <c r="E330">
        <v>42.457908000000003</v>
      </c>
      <c r="F330">
        <v>-71.068117999999998</v>
      </c>
    </row>
    <row r="331" spans="2:18" x14ac:dyDescent="0.25">
      <c r="B331" t="s">
        <v>854</v>
      </c>
      <c r="C331" t="s">
        <v>855</v>
      </c>
      <c r="D331" t="s">
        <v>856</v>
      </c>
      <c r="E331">
        <v>41.898761999999998</v>
      </c>
      <c r="F331">
        <v>-71.003838000000002</v>
      </c>
    </row>
    <row r="332" spans="2:18" x14ac:dyDescent="0.25">
      <c r="B332" t="s">
        <v>857</v>
      </c>
      <c r="C332" t="s">
        <v>390</v>
      </c>
      <c r="D332" t="s">
        <v>487</v>
      </c>
      <c r="E332">
        <v>42.333931999999997</v>
      </c>
      <c r="F332">
        <v>-71.037400000000005</v>
      </c>
    </row>
    <row r="333" spans="2:18" x14ac:dyDescent="0.25">
      <c r="B333" t="s">
        <v>858</v>
      </c>
      <c r="C333" t="s">
        <v>390</v>
      </c>
      <c r="D333" t="s">
        <v>487</v>
      </c>
      <c r="E333">
        <v>42.339975000000003</v>
      </c>
      <c r="F333">
        <v>-71.056262000000004</v>
      </c>
    </row>
    <row r="334" spans="2:18" x14ac:dyDescent="0.25">
      <c r="B334" t="s">
        <v>858</v>
      </c>
      <c r="C334" t="s">
        <v>390</v>
      </c>
      <c r="D334" t="s">
        <v>487</v>
      </c>
      <c r="E334">
        <v>42.336001000000003</v>
      </c>
      <c r="F334">
        <v>-71.050068999999993</v>
      </c>
    </row>
    <row r="335" spans="2:18" x14ac:dyDescent="0.25">
      <c r="B335" t="s">
        <v>859</v>
      </c>
      <c r="C335" t="s">
        <v>471</v>
      </c>
      <c r="D335" t="s">
        <v>472</v>
      </c>
      <c r="E335">
        <v>41.946496000000003</v>
      </c>
      <c r="F335">
        <v>-71.287850000000006</v>
      </c>
    </row>
    <row r="336" spans="2:18" x14ac:dyDescent="0.25">
      <c r="B336" t="s">
        <v>860</v>
      </c>
      <c r="C336" t="s">
        <v>390</v>
      </c>
      <c r="D336" t="s">
        <v>634</v>
      </c>
      <c r="E336">
        <v>42.356973000000004</v>
      </c>
      <c r="F336">
        <v>-71.062447000000006</v>
      </c>
    </row>
    <row r="337" spans="2:6" x14ac:dyDescent="0.25">
      <c r="B337" t="s">
        <v>861</v>
      </c>
      <c r="C337" t="s">
        <v>794</v>
      </c>
      <c r="D337" t="s">
        <v>795</v>
      </c>
      <c r="E337">
        <v>42.554091999999997</v>
      </c>
      <c r="F337">
        <v>-70.880836000000002</v>
      </c>
    </row>
    <row r="338" spans="2:6" x14ac:dyDescent="0.25">
      <c r="B338" t="s">
        <v>862</v>
      </c>
      <c r="C338" t="s">
        <v>669</v>
      </c>
      <c r="D338" t="s">
        <v>670</v>
      </c>
      <c r="E338">
        <v>42.448794999999997</v>
      </c>
      <c r="F338">
        <v>-71.012107</v>
      </c>
    </row>
    <row r="339" spans="2:6" x14ac:dyDescent="0.25">
      <c r="B339" t="s">
        <v>863</v>
      </c>
      <c r="C339" t="s">
        <v>390</v>
      </c>
      <c r="D339" t="s">
        <v>437</v>
      </c>
      <c r="E339">
        <v>42.340086999999997</v>
      </c>
      <c r="F339">
        <v>-71.073125000000005</v>
      </c>
    </row>
    <row r="340" spans="2:6" x14ac:dyDescent="0.25">
      <c r="B340" t="s">
        <v>864</v>
      </c>
      <c r="C340" t="s">
        <v>396</v>
      </c>
      <c r="D340" t="s">
        <v>397</v>
      </c>
      <c r="E340">
        <v>42.075251999999999</v>
      </c>
      <c r="F340">
        <v>-71.019380999999996</v>
      </c>
    </row>
    <row r="341" spans="2:6" x14ac:dyDescent="0.25">
      <c r="B341" t="s">
        <v>865</v>
      </c>
      <c r="C341" t="s">
        <v>396</v>
      </c>
      <c r="D341" t="s">
        <v>397</v>
      </c>
      <c r="E341">
        <v>42.071948999999996</v>
      </c>
      <c r="F341">
        <v>-71.017737999999994</v>
      </c>
    </row>
    <row r="342" spans="2:6" x14ac:dyDescent="0.25">
      <c r="B342" t="s">
        <v>864</v>
      </c>
      <c r="C342" t="s">
        <v>866</v>
      </c>
      <c r="D342" t="s">
        <v>867</v>
      </c>
      <c r="E342">
        <v>42.001109999999997</v>
      </c>
      <c r="F342">
        <v>-70.986585000000005</v>
      </c>
    </row>
    <row r="343" spans="2:6" x14ac:dyDescent="0.25">
      <c r="B343" t="s">
        <v>868</v>
      </c>
      <c r="C343" t="s">
        <v>471</v>
      </c>
      <c r="D343" t="s">
        <v>472</v>
      </c>
      <c r="E343">
        <v>41.956414000000002</v>
      </c>
      <c r="F343">
        <v>-71.287942000000001</v>
      </c>
    </row>
    <row r="344" spans="2:6" x14ac:dyDescent="0.25">
      <c r="B344" t="s">
        <v>869</v>
      </c>
      <c r="C344" t="s">
        <v>514</v>
      </c>
      <c r="D344" t="s">
        <v>515</v>
      </c>
      <c r="E344">
        <v>42.428255999999998</v>
      </c>
      <c r="F344">
        <v>-71.067051000000006</v>
      </c>
    </row>
    <row r="345" spans="2:6" x14ac:dyDescent="0.25">
      <c r="B345" t="s">
        <v>870</v>
      </c>
      <c r="C345" t="s">
        <v>871</v>
      </c>
      <c r="D345" t="s">
        <v>872</v>
      </c>
      <c r="E345">
        <v>42.025908999999999</v>
      </c>
      <c r="F345">
        <v>-71.217322999999993</v>
      </c>
    </row>
    <row r="346" spans="2:6" x14ac:dyDescent="0.25">
      <c r="B346" t="s">
        <v>873</v>
      </c>
      <c r="C346" t="s">
        <v>874</v>
      </c>
      <c r="D346" t="s">
        <v>875</v>
      </c>
      <c r="E346">
        <v>41.692348000000003</v>
      </c>
      <c r="F346">
        <v>-70.903389000000004</v>
      </c>
    </row>
    <row r="347" spans="2:6" x14ac:dyDescent="0.25">
      <c r="B347" t="s">
        <v>876</v>
      </c>
      <c r="C347" t="s">
        <v>855</v>
      </c>
      <c r="D347" t="s">
        <v>856</v>
      </c>
      <c r="E347">
        <v>41.937339999999999</v>
      </c>
      <c r="F347">
        <v>-71.052111999999994</v>
      </c>
    </row>
    <row r="348" spans="2:6" x14ac:dyDescent="0.25">
      <c r="B348" t="s">
        <v>877</v>
      </c>
      <c r="C348" t="s">
        <v>878</v>
      </c>
      <c r="D348" t="s">
        <v>879</v>
      </c>
      <c r="E348">
        <v>41.682957000000002</v>
      </c>
      <c r="F348">
        <v>-70.217536999999993</v>
      </c>
    </row>
    <row r="349" spans="2:6" x14ac:dyDescent="0.25">
      <c r="B349" t="s">
        <v>880</v>
      </c>
      <c r="C349" t="s">
        <v>514</v>
      </c>
      <c r="D349" t="s">
        <v>515</v>
      </c>
      <c r="E349">
        <v>42.423957999999999</v>
      </c>
      <c r="F349">
        <v>-71.065917999999996</v>
      </c>
    </row>
    <row r="350" spans="2:6" x14ac:dyDescent="0.25">
      <c r="B350" t="s">
        <v>881</v>
      </c>
      <c r="C350" t="s">
        <v>396</v>
      </c>
      <c r="D350" t="s">
        <v>397</v>
      </c>
      <c r="E350">
        <v>42.086773000000001</v>
      </c>
      <c r="F350">
        <v>-71.019673999999995</v>
      </c>
    </row>
    <row r="351" spans="2:6" x14ac:dyDescent="0.25">
      <c r="B351" t="s">
        <v>882</v>
      </c>
      <c r="C351" t="s">
        <v>448</v>
      </c>
      <c r="D351" t="s">
        <v>473</v>
      </c>
      <c r="E351">
        <v>42.315826999999999</v>
      </c>
      <c r="F351">
        <v>-71.066468</v>
      </c>
    </row>
    <row r="352" spans="2:6" x14ac:dyDescent="0.25">
      <c r="B352" t="s">
        <v>883</v>
      </c>
      <c r="C352" t="s">
        <v>480</v>
      </c>
      <c r="D352" t="s">
        <v>541</v>
      </c>
      <c r="E352">
        <v>42.366875999999998</v>
      </c>
      <c r="F352">
        <v>-71.237838999999994</v>
      </c>
    </row>
    <row r="353" spans="2:6" x14ac:dyDescent="0.25">
      <c r="B353" t="s">
        <v>884</v>
      </c>
      <c r="C353" t="s">
        <v>667</v>
      </c>
      <c r="D353" t="s">
        <v>668</v>
      </c>
      <c r="E353">
        <v>42.189408999999998</v>
      </c>
      <c r="F353">
        <v>-71.059078999999997</v>
      </c>
    </row>
    <row r="354" spans="2:6" x14ac:dyDescent="0.25">
      <c r="B354" t="s">
        <v>885</v>
      </c>
      <c r="C354" t="s">
        <v>390</v>
      </c>
      <c r="D354" t="s">
        <v>437</v>
      </c>
      <c r="E354">
        <v>42.341152000000001</v>
      </c>
      <c r="F354">
        <v>-71.080658</v>
      </c>
    </row>
    <row r="355" spans="2:6" x14ac:dyDescent="0.25">
      <c r="B355" t="s">
        <v>886</v>
      </c>
      <c r="C355" t="s">
        <v>887</v>
      </c>
      <c r="D355" t="s">
        <v>888</v>
      </c>
      <c r="E355">
        <v>42.348694999999999</v>
      </c>
      <c r="F355">
        <v>-71.856126000000003</v>
      </c>
    </row>
    <row r="356" spans="2:6" x14ac:dyDescent="0.25">
      <c r="B356" t="s">
        <v>889</v>
      </c>
      <c r="C356" t="s">
        <v>393</v>
      </c>
      <c r="D356" t="s">
        <v>394</v>
      </c>
      <c r="E356">
        <v>42.465527000000002</v>
      </c>
      <c r="F356">
        <v>-70.955085999999994</v>
      </c>
    </row>
    <row r="357" spans="2:6" x14ac:dyDescent="0.25">
      <c r="B357" t="s">
        <v>890</v>
      </c>
      <c r="C357" t="s">
        <v>390</v>
      </c>
      <c r="D357" t="s">
        <v>891</v>
      </c>
      <c r="E357">
        <v>42.371164</v>
      </c>
      <c r="F357">
        <v>-71.039990000000003</v>
      </c>
    </row>
    <row r="358" spans="2:6" x14ac:dyDescent="0.25">
      <c r="B358" t="s">
        <v>892</v>
      </c>
      <c r="C358" t="s">
        <v>679</v>
      </c>
      <c r="D358" t="s">
        <v>680</v>
      </c>
      <c r="E358">
        <v>42.518456</v>
      </c>
      <c r="F358">
        <v>-70.896652000000003</v>
      </c>
    </row>
    <row r="359" spans="2:6" x14ac:dyDescent="0.25">
      <c r="B359" t="s">
        <v>320</v>
      </c>
      <c r="C359" t="s">
        <v>716</v>
      </c>
      <c r="D359" t="s">
        <v>717</v>
      </c>
      <c r="E359">
        <v>42.050583000000003</v>
      </c>
      <c r="F359">
        <v>-70.196106</v>
      </c>
    </row>
    <row r="360" spans="2:6" x14ac:dyDescent="0.25">
      <c r="B360" t="s">
        <v>893</v>
      </c>
      <c r="C360" t="s">
        <v>852</v>
      </c>
      <c r="D360" t="s">
        <v>853</v>
      </c>
      <c r="E360">
        <v>42.456391000000004</v>
      </c>
      <c r="F360">
        <v>-71.064446000000004</v>
      </c>
    </row>
    <row r="361" spans="2:6" x14ac:dyDescent="0.25">
      <c r="B361" t="s">
        <v>894</v>
      </c>
      <c r="C361" t="s">
        <v>419</v>
      </c>
      <c r="D361" t="s">
        <v>420</v>
      </c>
      <c r="E361">
        <v>41.651505</v>
      </c>
      <c r="F361">
        <v>-70.316488000000007</v>
      </c>
    </row>
    <row r="362" spans="2:6" x14ac:dyDescent="0.25">
      <c r="B362" t="s">
        <v>895</v>
      </c>
      <c r="C362" t="s">
        <v>896</v>
      </c>
      <c r="D362" t="s">
        <v>897</v>
      </c>
      <c r="E362">
        <v>42.289580999999998</v>
      </c>
      <c r="F362">
        <v>-71.237617</v>
      </c>
    </row>
    <row r="363" spans="2:6" x14ac:dyDescent="0.25">
      <c r="B363" t="s">
        <v>898</v>
      </c>
      <c r="C363" t="s">
        <v>448</v>
      </c>
      <c r="D363" t="s">
        <v>456</v>
      </c>
      <c r="E363">
        <v>42.291598999999998</v>
      </c>
      <c r="F363">
        <v>-71.040512000000007</v>
      </c>
    </row>
    <row r="364" spans="2:6" x14ac:dyDescent="0.25">
      <c r="B364" t="s">
        <v>899</v>
      </c>
      <c r="C364" t="s">
        <v>608</v>
      </c>
      <c r="D364" t="s">
        <v>609</v>
      </c>
      <c r="E364">
        <v>42.277225000000001</v>
      </c>
      <c r="F364">
        <v>-71.091970000000003</v>
      </c>
    </row>
    <row r="365" spans="2:6" x14ac:dyDescent="0.25">
      <c r="B365" t="s">
        <v>900</v>
      </c>
      <c r="C365" t="s">
        <v>514</v>
      </c>
      <c r="D365" t="s">
        <v>515</v>
      </c>
      <c r="E365">
        <v>42.429333</v>
      </c>
      <c r="F365">
        <v>-71.066917000000004</v>
      </c>
    </row>
    <row r="366" spans="2:6" x14ac:dyDescent="0.25">
      <c r="B366" t="s">
        <v>901</v>
      </c>
      <c r="C366" t="s">
        <v>483</v>
      </c>
      <c r="D366" t="s">
        <v>484</v>
      </c>
      <c r="E366">
        <v>41.621431999999999</v>
      </c>
      <c r="F366">
        <v>-70.927278000000001</v>
      </c>
    </row>
    <row r="367" spans="2:6" x14ac:dyDescent="0.25">
      <c r="B367" t="s">
        <v>902</v>
      </c>
      <c r="C367" t="s">
        <v>393</v>
      </c>
      <c r="D367" t="s">
        <v>903</v>
      </c>
      <c r="E367">
        <v>42.464142000000002</v>
      </c>
      <c r="F367">
        <v>-70.9739</v>
      </c>
    </row>
    <row r="368" spans="2:6" x14ac:dyDescent="0.25">
      <c r="B368" t="s">
        <v>904</v>
      </c>
      <c r="C368" t="s">
        <v>483</v>
      </c>
      <c r="D368" t="s">
        <v>484</v>
      </c>
      <c r="E368">
        <v>41.636550999999997</v>
      </c>
      <c r="F368">
        <v>-70.941565999999995</v>
      </c>
    </row>
    <row r="369" spans="2:6" x14ac:dyDescent="0.25">
      <c r="B369" t="s">
        <v>905</v>
      </c>
      <c r="C369" t="s">
        <v>423</v>
      </c>
      <c r="D369" t="s">
        <v>424</v>
      </c>
      <c r="E369">
        <v>42.212479000000002</v>
      </c>
      <c r="F369">
        <v>-71.004158000000004</v>
      </c>
    </row>
    <row r="370" spans="2:6" x14ac:dyDescent="0.25">
      <c r="B370" t="s">
        <v>906</v>
      </c>
      <c r="C370" t="s">
        <v>631</v>
      </c>
      <c r="D370" t="s">
        <v>632</v>
      </c>
      <c r="E370">
        <v>42.547927999999999</v>
      </c>
      <c r="F370">
        <v>-70.980141000000003</v>
      </c>
    </row>
    <row r="371" spans="2:6" x14ac:dyDescent="0.25">
      <c r="B371" t="s">
        <v>907</v>
      </c>
      <c r="C371" t="s">
        <v>908</v>
      </c>
      <c r="D371" t="s">
        <v>909</v>
      </c>
      <c r="E371">
        <v>42.324260000000002</v>
      </c>
      <c r="F371">
        <v>-71.349389000000002</v>
      </c>
    </row>
    <row r="372" spans="2:6" x14ac:dyDescent="0.25">
      <c r="B372" t="s">
        <v>910</v>
      </c>
      <c r="C372" t="s">
        <v>817</v>
      </c>
      <c r="D372" t="s">
        <v>818</v>
      </c>
      <c r="E372">
        <v>42.218136000000001</v>
      </c>
      <c r="F372">
        <v>-71.221778</v>
      </c>
    </row>
    <row r="373" spans="2:6" x14ac:dyDescent="0.25">
      <c r="B373" t="s">
        <v>911</v>
      </c>
      <c r="C373" t="s">
        <v>912</v>
      </c>
      <c r="D373" t="s">
        <v>913</v>
      </c>
      <c r="E373">
        <v>42.241328000000003</v>
      </c>
      <c r="F373">
        <v>-71.178726999999995</v>
      </c>
    </row>
    <row r="374" spans="2:6" x14ac:dyDescent="0.25">
      <c r="B374" t="s">
        <v>914</v>
      </c>
      <c r="C374" t="s">
        <v>915</v>
      </c>
      <c r="D374" t="s">
        <v>916</v>
      </c>
      <c r="E374">
        <v>41.576611</v>
      </c>
      <c r="F374">
        <v>-70.603706000000003</v>
      </c>
    </row>
    <row r="375" spans="2:6" x14ac:dyDescent="0.25">
      <c r="B375" t="s">
        <v>917</v>
      </c>
      <c r="C375" t="s">
        <v>483</v>
      </c>
      <c r="D375" t="s">
        <v>484</v>
      </c>
      <c r="E375">
        <v>41.632103000000001</v>
      </c>
      <c r="F375">
        <v>-70.925826999999998</v>
      </c>
    </row>
    <row r="376" spans="2:6" x14ac:dyDescent="0.25">
      <c r="B376" t="s">
        <v>918</v>
      </c>
      <c r="C376" t="s">
        <v>713</v>
      </c>
      <c r="D376" t="s">
        <v>714</v>
      </c>
      <c r="E376">
        <v>41.79372</v>
      </c>
      <c r="F376">
        <v>-69.987128999999996</v>
      </c>
    </row>
    <row r="377" spans="2:6" x14ac:dyDescent="0.25">
      <c r="B377" t="s">
        <v>919</v>
      </c>
      <c r="C377" t="s">
        <v>393</v>
      </c>
      <c r="D377" t="s">
        <v>430</v>
      </c>
      <c r="E377">
        <v>42.462918999999999</v>
      </c>
      <c r="F377">
        <v>-70.946612000000002</v>
      </c>
    </row>
    <row r="378" spans="2:6" x14ac:dyDescent="0.25">
      <c r="B378" t="s">
        <v>920</v>
      </c>
      <c r="C378" t="s">
        <v>445</v>
      </c>
      <c r="D378" t="s">
        <v>469</v>
      </c>
      <c r="E378">
        <v>42.363005999999999</v>
      </c>
      <c r="F378">
        <v>-71.096799000000004</v>
      </c>
    </row>
    <row r="379" spans="2:6" x14ac:dyDescent="0.25">
      <c r="B379" t="s">
        <v>920</v>
      </c>
      <c r="C379" t="s">
        <v>643</v>
      </c>
      <c r="D379" t="s">
        <v>644</v>
      </c>
      <c r="E379">
        <v>42.334946000000002</v>
      </c>
      <c r="F379">
        <v>-71.083928</v>
      </c>
    </row>
    <row r="380" spans="2:6" x14ac:dyDescent="0.25">
      <c r="B380" t="s">
        <v>338</v>
      </c>
      <c r="C380" t="s">
        <v>390</v>
      </c>
      <c r="D380" t="s">
        <v>461</v>
      </c>
      <c r="E380">
        <v>42.35183</v>
      </c>
      <c r="F380">
        <v>-71.074361999999994</v>
      </c>
    </row>
    <row r="381" spans="2:6" x14ac:dyDescent="0.25">
      <c r="B381" t="s">
        <v>338</v>
      </c>
      <c r="C381" t="s">
        <v>390</v>
      </c>
      <c r="D381" t="s">
        <v>461</v>
      </c>
      <c r="E381">
        <v>42.35183</v>
      </c>
      <c r="F381">
        <v>-71.074361999999994</v>
      </c>
    </row>
    <row r="382" spans="2:6" x14ac:dyDescent="0.25">
      <c r="B382" t="s">
        <v>921</v>
      </c>
      <c r="C382" t="s">
        <v>448</v>
      </c>
      <c r="D382" t="s">
        <v>449</v>
      </c>
      <c r="E382">
        <v>42.303390999999998</v>
      </c>
      <c r="F382">
        <v>-71.078529000000003</v>
      </c>
    </row>
    <row r="383" spans="2:6" x14ac:dyDescent="0.25">
      <c r="B383" t="s">
        <v>922</v>
      </c>
      <c r="C383" t="s">
        <v>399</v>
      </c>
      <c r="D383" t="s">
        <v>400</v>
      </c>
      <c r="E383">
        <v>42.288051000000003</v>
      </c>
      <c r="F383">
        <v>-71.071106999999998</v>
      </c>
    </row>
    <row r="384" spans="2:6" x14ac:dyDescent="0.25">
      <c r="B384" t="s">
        <v>922</v>
      </c>
      <c r="C384" t="s">
        <v>457</v>
      </c>
      <c r="D384" t="s">
        <v>458</v>
      </c>
      <c r="E384">
        <v>42.338574999999999</v>
      </c>
      <c r="F384">
        <v>-71.133364</v>
      </c>
    </row>
    <row r="385" spans="2:6" x14ac:dyDescent="0.25">
      <c r="B385" t="s">
        <v>922</v>
      </c>
      <c r="C385" t="s">
        <v>390</v>
      </c>
      <c r="D385" t="s">
        <v>799</v>
      </c>
      <c r="E385">
        <v>42.351692999999997</v>
      </c>
      <c r="F385">
        <v>-71.062697999999997</v>
      </c>
    </row>
    <row r="386" spans="2:6" x14ac:dyDescent="0.25">
      <c r="B386" t="s">
        <v>922</v>
      </c>
      <c r="C386" t="s">
        <v>384</v>
      </c>
      <c r="D386" t="s">
        <v>385</v>
      </c>
      <c r="E386">
        <v>42.245902000000001</v>
      </c>
      <c r="F386">
        <v>-70.973860999999999</v>
      </c>
    </row>
    <row r="387" spans="2:6" x14ac:dyDescent="0.25">
      <c r="B387" t="s">
        <v>923</v>
      </c>
      <c r="C387" t="s">
        <v>390</v>
      </c>
      <c r="D387" t="s">
        <v>487</v>
      </c>
      <c r="E387">
        <v>42.334499000000001</v>
      </c>
      <c r="F387">
        <v>-71.037811000000005</v>
      </c>
    </row>
    <row r="388" spans="2:6" x14ac:dyDescent="0.25">
      <c r="B388" t="s">
        <v>924</v>
      </c>
      <c r="C388" t="s">
        <v>562</v>
      </c>
      <c r="D388" t="s">
        <v>563</v>
      </c>
      <c r="E388">
        <v>42.210957999999998</v>
      </c>
      <c r="F388">
        <v>-70.883709999999994</v>
      </c>
    </row>
    <row r="389" spans="2:6" x14ac:dyDescent="0.25">
      <c r="B389" t="s">
        <v>925</v>
      </c>
      <c r="C389" t="s">
        <v>926</v>
      </c>
      <c r="D389" t="s">
        <v>927</v>
      </c>
      <c r="E389">
        <v>42.611007999999998</v>
      </c>
      <c r="F389">
        <v>-70.876434000000003</v>
      </c>
    </row>
    <row r="390" spans="2:6" x14ac:dyDescent="0.25">
      <c r="B390" t="s">
        <v>928</v>
      </c>
      <c r="C390" t="s">
        <v>675</v>
      </c>
      <c r="D390" t="s">
        <v>676</v>
      </c>
      <c r="E390">
        <v>42.640715999999998</v>
      </c>
      <c r="F390">
        <v>-71.304344</v>
      </c>
    </row>
    <row r="391" spans="2:6" x14ac:dyDescent="0.25">
      <c r="B391" t="s">
        <v>929</v>
      </c>
      <c r="C391" t="s">
        <v>390</v>
      </c>
      <c r="D391" t="s">
        <v>461</v>
      </c>
      <c r="E391">
        <v>42.345567000000003</v>
      </c>
      <c r="F391">
        <v>-71.079898</v>
      </c>
    </row>
    <row r="392" spans="2:6" x14ac:dyDescent="0.25">
      <c r="B392" t="s">
        <v>930</v>
      </c>
      <c r="C392" t="s">
        <v>445</v>
      </c>
      <c r="D392" t="s">
        <v>469</v>
      </c>
      <c r="E392">
        <v>42.364697</v>
      </c>
      <c r="F392">
        <v>-71.097290000000001</v>
      </c>
    </row>
    <row r="393" spans="2:6" x14ac:dyDescent="0.25">
      <c r="B393" t="s">
        <v>931</v>
      </c>
      <c r="C393" t="s">
        <v>396</v>
      </c>
      <c r="D393" t="s">
        <v>397</v>
      </c>
      <c r="E393">
        <v>42.098410999999999</v>
      </c>
      <c r="F393">
        <v>-71.019450000000006</v>
      </c>
    </row>
    <row r="394" spans="2:6" x14ac:dyDescent="0.25">
      <c r="B394" t="s">
        <v>932</v>
      </c>
      <c r="C394" t="s">
        <v>631</v>
      </c>
      <c r="D394" t="s">
        <v>632</v>
      </c>
      <c r="E394">
        <v>42.529339</v>
      </c>
      <c r="F394">
        <v>-70.923241000000004</v>
      </c>
    </row>
    <row r="395" spans="2:6" x14ac:dyDescent="0.25">
      <c r="B395" t="s">
        <v>933</v>
      </c>
      <c r="C395" t="s">
        <v>643</v>
      </c>
      <c r="D395" t="s">
        <v>644</v>
      </c>
      <c r="E395">
        <v>42.331325</v>
      </c>
      <c r="F395">
        <v>-71.097274999999996</v>
      </c>
    </row>
    <row r="396" spans="2:6" x14ac:dyDescent="0.25">
      <c r="B396" t="s">
        <v>934</v>
      </c>
      <c r="C396" t="s">
        <v>641</v>
      </c>
      <c r="D396" t="s">
        <v>525</v>
      </c>
      <c r="E396">
        <v>42.332306000000003</v>
      </c>
      <c r="F396">
        <v>-71.083579999999998</v>
      </c>
    </row>
    <row r="397" spans="2:6" x14ac:dyDescent="0.25">
      <c r="B397" t="s">
        <v>935</v>
      </c>
      <c r="C397" t="s">
        <v>393</v>
      </c>
      <c r="D397" t="s">
        <v>394</v>
      </c>
      <c r="E397">
        <v>42.462795</v>
      </c>
      <c r="F397">
        <v>-70.956276000000003</v>
      </c>
    </row>
    <row r="398" spans="2:6" x14ac:dyDescent="0.25">
      <c r="B398" t="s">
        <v>345</v>
      </c>
      <c r="C398" t="s">
        <v>387</v>
      </c>
      <c r="D398" t="s">
        <v>936</v>
      </c>
      <c r="E398">
        <v>42.381515999999998</v>
      </c>
      <c r="F398">
        <v>-71.084753000000006</v>
      </c>
    </row>
    <row r="399" spans="2:6" x14ac:dyDescent="0.25">
      <c r="B399" t="s">
        <v>937</v>
      </c>
      <c r="C399" t="s">
        <v>559</v>
      </c>
      <c r="D399" t="s">
        <v>593</v>
      </c>
      <c r="E399">
        <v>41.702694000000001</v>
      </c>
      <c r="F399">
        <v>-71.145340000000004</v>
      </c>
    </row>
    <row r="400" spans="2:6" x14ac:dyDescent="0.25">
      <c r="B400" t="s">
        <v>938</v>
      </c>
      <c r="C400" t="s">
        <v>390</v>
      </c>
      <c r="D400" t="s">
        <v>437</v>
      </c>
      <c r="E400">
        <v>42.340716</v>
      </c>
      <c r="F400">
        <v>-71.068105000000003</v>
      </c>
    </row>
    <row r="401" spans="2:6" x14ac:dyDescent="0.25">
      <c r="B401" t="s">
        <v>939</v>
      </c>
      <c r="C401" t="s">
        <v>390</v>
      </c>
      <c r="D401" t="s">
        <v>437</v>
      </c>
      <c r="E401">
        <v>42.343744999999998</v>
      </c>
      <c r="F401">
        <v>-71.072530999999998</v>
      </c>
    </row>
    <row r="402" spans="2:6" x14ac:dyDescent="0.25">
      <c r="B402" t="s">
        <v>940</v>
      </c>
      <c r="C402" t="s">
        <v>814</v>
      </c>
      <c r="D402" t="s">
        <v>815</v>
      </c>
      <c r="E402">
        <v>42.345672999999998</v>
      </c>
      <c r="F402">
        <v>-71.150912000000005</v>
      </c>
    </row>
    <row r="403" spans="2:6" x14ac:dyDescent="0.25">
      <c r="B403" t="s">
        <v>940</v>
      </c>
      <c r="C403" t="s">
        <v>850</v>
      </c>
      <c r="D403" t="s">
        <v>851</v>
      </c>
      <c r="E403">
        <v>42.373553000000001</v>
      </c>
      <c r="F403">
        <v>-71.066348000000005</v>
      </c>
    </row>
    <row r="404" spans="2:6" x14ac:dyDescent="0.25">
      <c r="B404" t="s">
        <v>940</v>
      </c>
      <c r="C404" t="s">
        <v>445</v>
      </c>
      <c r="D404" t="s">
        <v>446</v>
      </c>
      <c r="E404">
        <v>42.370907000000003</v>
      </c>
      <c r="F404">
        <v>-71.094564000000005</v>
      </c>
    </row>
    <row r="405" spans="2:6" x14ac:dyDescent="0.25">
      <c r="B405" t="s">
        <v>941</v>
      </c>
      <c r="C405" t="s">
        <v>514</v>
      </c>
      <c r="D405" t="s">
        <v>515</v>
      </c>
      <c r="E405">
        <v>42.437972000000002</v>
      </c>
      <c r="F405">
        <v>-71.027170999999996</v>
      </c>
    </row>
    <row r="406" spans="2:6" x14ac:dyDescent="0.25">
      <c r="B406" t="s">
        <v>942</v>
      </c>
      <c r="C406" t="s">
        <v>649</v>
      </c>
      <c r="D406" t="s">
        <v>831</v>
      </c>
      <c r="E406">
        <v>42.702148000000001</v>
      </c>
      <c r="F406">
        <v>-71.174143999999998</v>
      </c>
    </row>
    <row r="407" spans="2:6" x14ac:dyDescent="0.25">
      <c r="B407" t="s">
        <v>943</v>
      </c>
      <c r="C407" t="s">
        <v>679</v>
      </c>
      <c r="D407" t="s">
        <v>680</v>
      </c>
      <c r="E407">
        <v>42.521970000000003</v>
      </c>
      <c r="F407">
        <v>-70.898623999999998</v>
      </c>
    </row>
    <row r="408" spans="2:6" x14ac:dyDescent="0.25">
      <c r="B408" t="s">
        <v>944</v>
      </c>
      <c r="C408" t="s">
        <v>719</v>
      </c>
      <c r="D408" t="s">
        <v>720</v>
      </c>
      <c r="E408">
        <v>42.367054000000003</v>
      </c>
      <c r="F408">
        <v>-71.181235999999998</v>
      </c>
    </row>
    <row r="409" spans="2:6" x14ac:dyDescent="0.25">
      <c r="B409" t="s">
        <v>945</v>
      </c>
      <c r="C409" t="s">
        <v>409</v>
      </c>
      <c r="D409" t="s">
        <v>410</v>
      </c>
      <c r="E409">
        <v>42.298949999999998</v>
      </c>
      <c r="F409">
        <v>-71.444137999999995</v>
      </c>
    </row>
    <row r="410" spans="2:6" x14ac:dyDescent="0.25">
      <c r="B410" t="s">
        <v>946</v>
      </c>
      <c r="C410" t="s">
        <v>601</v>
      </c>
      <c r="D410" t="s">
        <v>602</v>
      </c>
      <c r="E410">
        <v>42.300497</v>
      </c>
      <c r="F410">
        <v>-71.356042000000002</v>
      </c>
    </row>
    <row r="411" spans="2:6" x14ac:dyDescent="0.25">
      <c r="B411" t="s">
        <v>946</v>
      </c>
      <c r="C411" t="s">
        <v>499</v>
      </c>
      <c r="D411" t="s">
        <v>500</v>
      </c>
      <c r="E411">
        <v>42.305779000000001</v>
      </c>
      <c r="F411">
        <v>-71.307411000000002</v>
      </c>
    </row>
    <row r="412" spans="2:6" x14ac:dyDescent="0.25">
      <c r="B412" t="s">
        <v>947</v>
      </c>
      <c r="C412" t="s">
        <v>445</v>
      </c>
      <c r="D412" t="s">
        <v>469</v>
      </c>
      <c r="E412">
        <v>42.366826000000003</v>
      </c>
      <c r="F412">
        <v>-71.106161</v>
      </c>
    </row>
    <row r="413" spans="2:6" x14ac:dyDescent="0.25">
      <c r="B413" t="s">
        <v>948</v>
      </c>
      <c r="C413" t="s">
        <v>949</v>
      </c>
      <c r="D413" t="s">
        <v>950</v>
      </c>
      <c r="E413">
        <v>42.302303000000002</v>
      </c>
      <c r="F413">
        <v>-70.88355</v>
      </c>
    </row>
    <row r="414" spans="2:6" x14ac:dyDescent="0.25">
      <c r="B414" t="s">
        <v>951</v>
      </c>
      <c r="C414" t="s">
        <v>641</v>
      </c>
      <c r="D414" t="s">
        <v>525</v>
      </c>
      <c r="E414">
        <v>42.329577999999998</v>
      </c>
      <c r="F414">
        <v>-71.082352</v>
      </c>
    </row>
    <row r="415" spans="2:6" x14ac:dyDescent="0.25">
      <c r="B415" t="s">
        <v>350</v>
      </c>
      <c r="C415" t="s">
        <v>390</v>
      </c>
      <c r="D415" t="s">
        <v>437</v>
      </c>
      <c r="E415">
        <v>42.336021000000002</v>
      </c>
      <c r="F415">
        <v>-71.073689000000002</v>
      </c>
    </row>
    <row r="416" spans="2:6" x14ac:dyDescent="0.25">
      <c r="B416" t="s">
        <v>952</v>
      </c>
      <c r="C416" t="s">
        <v>559</v>
      </c>
      <c r="D416" t="s">
        <v>636</v>
      </c>
      <c r="E416">
        <v>41.694088000000001</v>
      </c>
      <c r="F416">
        <v>-71.163726999999994</v>
      </c>
    </row>
    <row r="417" spans="2:6" x14ac:dyDescent="0.25">
      <c r="B417" t="s">
        <v>953</v>
      </c>
      <c r="C417" t="s">
        <v>471</v>
      </c>
      <c r="D417" t="s">
        <v>472</v>
      </c>
      <c r="E417">
        <v>41.970255000000002</v>
      </c>
      <c r="F417">
        <v>-71.29128</v>
      </c>
    </row>
    <row r="418" spans="2:6" x14ac:dyDescent="0.25">
      <c r="B418" t="s">
        <v>352</v>
      </c>
      <c r="C418" t="s">
        <v>8</v>
      </c>
      <c r="E418">
        <v>41.667110000000001</v>
      </c>
      <c r="F418">
        <v>-70.187813000000006</v>
      </c>
    </row>
    <row r="419" spans="2:6" x14ac:dyDescent="0.25">
      <c r="B419" t="s">
        <v>954</v>
      </c>
      <c r="C419" t="s">
        <v>445</v>
      </c>
      <c r="D419" t="s">
        <v>469</v>
      </c>
      <c r="E419">
        <v>42.365504000000001</v>
      </c>
      <c r="F419">
        <v>-71.101669999999999</v>
      </c>
    </row>
    <row r="420" spans="2:6" x14ac:dyDescent="0.25">
      <c r="B420" t="s">
        <v>955</v>
      </c>
      <c r="C420" t="s">
        <v>445</v>
      </c>
      <c r="D420" t="s">
        <v>469</v>
      </c>
      <c r="E420">
        <v>42.363174000000001</v>
      </c>
      <c r="F420">
        <v>-71.098999000000006</v>
      </c>
    </row>
    <row r="421" spans="2:6" x14ac:dyDescent="0.25">
      <c r="B421" t="s">
        <v>956</v>
      </c>
      <c r="C421" t="s">
        <v>390</v>
      </c>
      <c r="D421" t="s">
        <v>437</v>
      </c>
      <c r="E421">
        <v>42.333711999999998</v>
      </c>
      <c r="F421">
        <v>-71.076946000000007</v>
      </c>
    </row>
    <row r="422" spans="2:6" x14ac:dyDescent="0.25">
      <c r="B422" t="s">
        <v>957</v>
      </c>
      <c r="C422" t="s">
        <v>387</v>
      </c>
      <c r="D422" t="s">
        <v>407</v>
      </c>
      <c r="E422">
        <v>42.394629999999999</v>
      </c>
      <c r="F422">
        <v>-71.084190000000007</v>
      </c>
    </row>
    <row r="423" spans="2:6" x14ac:dyDescent="0.25">
      <c r="B423" t="s">
        <v>958</v>
      </c>
      <c r="C423" t="s">
        <v>641</v>
      </c>
      <c r="D423" t="s">
        <v>525</v>
      </c>
      <c r="E423">
        <v>42.323144999999997</v>
      </c>
      <c r="F423">
        <v>-71.092399</v>
      </c>
    </row>
    <row r="424" spans="2:6" x14ac:dyDescent="0.25">
      <c r="B424" t="s">
        <v>959</v>
      </c>
      <c r="C424" t="s">
        <v>713</v>
      </c>
      <c r="D424" t="s">
        <v>714</v>
      </c>
      <c r="E424">
        <v>41.780990000000003</v>
      </c>
      <c r="F424">
        <v>-70.000533000000004</v>
      </c>
    </row>
    <row r="425" spans="2:6" x14ac:dyDescent="0.25">
      <c r="B425" t="s">
        <v>960</v>
      </c>
      <c r="C425" t="s">
        <v>396</v>
      </c>
      <c r="D425" t="s">
        <v>397</v>
      </c>
      <c r="E425">
        <v>42.067568000000001</v>
      </c>
      <c r="F425">
        <v>-71.016847999999996</v>
      </c>
    </row>
    <row r="426" spans="2:6" x14ac:dyDescent="0.25">
      <c r="B426" t="s">
        <v>961</v>
      </c>
      <c r="C426" t="s">
        <v>915</v>
      </c>
      <c r="D426" t="s">
        <v>916</v>
      </c>
      <c r="E426">
        <v>41.553401000000001</v>
      </c>
      <c r="F426">
        <v>-70.618289000000004</v>
      </c>
    </row>
    <row r="427" spans="2:6" x14ac:dyDescent="0.25">
      <c r="B427" t="s">
        <v>962</v>
      </c>
      <c r="C427" t="s">
        <v>679</v>
      </c>
      <c r="D427" t="s">
        <v>680</v>
      </c>
      <c r="E427">
        <v>42.525725999999999</v>
      </c>
      <c r="F427">
        <v>-70.900574000000006</v>
      </c>
    </row>
    <row r="428" spans="2:6" x14ac:dyDescent="0.25">
      <c r="B428" t="s">
        <v>356</v>
      </c>
      <c r="C428" t="s">
        <v>390</v>
      </c>
      <c r="D428" t="s">
        <v>525</v>
      </c>
      <c r="E428">
        <v>42.327247999999997</v>
      </c>
      <c r="F428">
        <v>-71.082733000000005</v>
      </c>
    </row>
    <row r="429" spans="2:6" x14ac:dyDescent="0.25">
      <c r="B429" t="s">
        <v>963</v>
      </c>
      <c r="C429" t="s">
        <v>426</v>
      </c>
      <c r="D429" t="s">
        <v>427</v>
      </c>
      <c r="E429">
        <v>42.306033999999997</v>
      </c>
      <c r="F429">
        <v>-71.111954999999995</v>
      </c>
    </row>
    <row r="430" spans="2:6" x14ac:dyDescent="0.25">
      <c r="B430" t="s">
        <v>964</v>
      </c>
      <c r="C430" t="s">
        <v>480</v>
      </c>
      <c r="D430" t="s">
        <v>541</v>
      </c>
      <c r="E430">
        <v>42.370350999999999</v>
      </c>
      <c r="F430">
        <v>-71.228904</v>
      </c>
    </row>
    <row r="431" spans="2:6" x14ac:dyDescent="0.25">
      <c r="B431" t="s">
        <v>965</v>
      </c>
      <c r="C431" t="s">
        <v>966</v>
      </c>
      <c r="D431" t="s">
        <v>967</v>
      </c>
      <c r="E431">
        <v>42.218764</v>
      </c>
      <c r="F431">
        <v>-71.530430999999993</v>
      </c>
    </row>
    <row r="432" spans="2:6" x14ac:dyDescent="0.25">
      <c r="B432" t="s">
        <v>963</v>
      </c>
      <c r="C432" t="s">
        <v>968</v>
      </c>
      <c r="D432" t="s">
        <v>969</v>
      </c>
      <c r="E432">
        <v>42.153207000000002</v>
      </c>
      <c r="F432">
        <v>-71.646381000000005</v>
      </c>
    </row>
    <row r="433" spans="2:7" x14ac:dyDescent="0.25">
      <c r="B433" t="s">
        <v>970</v>
      </c>
      <c r="C433" t="s">
        <v>471</v>
      </c>
      <c r="D433" t="s">
        <v>472</v>
      </c>
      <c r="E433">
        <v>41.940738000000003</v>
      </c>
      <c r="F433">
        <v>-71.281366000000006</v>
      </c>
    </row>
    <row r="434" spans="2:7" x14ac:dyDescent="0.25">
      <c r="B434" t="s">
        <v>971</v>
      </c>
      <c r="C434" t="s">
        <v>713</v>
      </c>
      <c r="D434" t="s">
        <v>714</v>
      </c>
      <c r="E434">
        <v>41.788837000000001</v>
      </c>
      <c r="F434">
        <v>-69.990013000000005</v>
      </c>
    </row>
    <row r="435" spans="2:7" x14ac:dyDescent="0.25">
      <c r="B435" t="s">
        <v>972</v>
      </c>
      <c r="C435" t="s">
        <v>393</v>
      </c>
      <c r="D435" t="s">
        <v>430</v>
      </c>
      <c r="E435">
        <v>42.464789000000003</v>
      </c>
      <c r="F435">
        <v>-70.946579</v>
      </c>
    </row>
    <row r="436" spans="2:7" x14ac:dyDescent="0.25">
      <c r="B436" t="s">
        <v>973</v>
      </c>
      <c r="C436" t="s">
        <v>601</v>
      </c>
      <c r="D436" t="s">
        <v>602</v>
      </c>
      <c r="E436">
        <v>42.293723999999997</v>
      </c>
      <c r="F436">
        <v>-71.386939999999996</v>
      </c>
    </row>
    <row r="437" spans="2:7" x14ac:dyDescent="0.25">
      <c r="B437" t="s">
        <v>974</v>
      </c>
      <c r="C437" t="s">
        <v>492</v>
      </c>
      <c r="D437" t="s">
        <v>493</v>
      </c>
      <c r="E437">
        <v>42.430850999999997</v>
      </c>
      <c r="F437">
        <v>-71.457993000000002</v>
      </c>
    </row>
    <row r="438" spans="2:7" x14ac:dyDescent="0.25">
      <c r="B438" t="s">
        <v>975</v>
      </c>
      <c r="C438" t="s">
        <v>976</v>
      </c>
      <c r="D438" t="s">
        <v>977</v>
      </c>
      <c r="E438">
        <v>41.731650999999999</v>
      </c>
      <c r="F438">
        <v>-71.195717000000002</v>
      </c>
    </row>
    <row r="439" spans="2:7" x14ac:dyDescent="0.25">
      <c r="B439" t="s">
        <v>978</v>
      </c>
      <c r="C439" t="s">
        <v>979</v>
      </c>
      <c r="D439" t="s">
        <v>980</v>
      </c>
      <c r="E439">
        <v>41.896900000000002</v>
      </c>
      <c r="F439">
        <v>-71.321822999999995</v>
      </c>
    </row>
    <row r="440" spans="2:7" x14ac:dyDescent="0.25">
      <c r="B440" t="s">
        <v>981</v>
      </c>
      <c r="C440" t="s">
        <v>390</v>
      </c>
      <c r="D440" t="s">
        <v>437</v>
      </c>
      <c r="E440">
        <v>42.334781999999997</v>
      </c>
      <c r="F440">
        <v>-71.074271999999993</v>
      </c>
    </row>
    <row r="441" spans="2:7" x14ac:dyDescent="0.25">
      <c r="B441" t="s">
        <v>982</v>
      </c>
      <c r="C441" t="s">
        <v>445</v>
      </c>
      <c r="D441" t="s">
        <v>654</v>
      </c>
      <c r="E441">
        <v>42.393492000000002</v>
      </c>
      <c r="F441">
        <v>-71.135109</v>
      </c>
    </row>
    <row r="442" spans="2:7" x14ac:dyDescent="0.25">
      <c r="B442" t="s">
        <v>983</v>
      </c>
      <c r="C442" t="s">
        <v>390</v>
      </c>
      <c r="D442" t="s">
        <v>634</v>
      </c>
      <c r="E442">
        <v>42.356704999999998</v>
      </c>
      <c r="F442">
        <v>-71.058555999999996</v>
      </c>
    </row>
    <row r="443" spans="2:7" x14ac:dyDescent="0.25">
      <c r="B443" t="s">
        <v>370</v>
      </c>
      <c r="C443" t="s">
        <v>371</v>
      </c>
      <c r="D443" t="s">
        <v>8</v>
      </c>
      <c r="E443">
        <v>0</v>
      </c>
      <c r="F443">
        <v>0</v>
      </c>
      <c r="G443">
        <v>2050</v>
      </c>
    </row>
    <row r="444" spans="2:7" x14ac:dyDescent="0.25">
      <c r="B444" t="s">
        <v>372</v>
      </c>
      <c r="C444" t="s">
        <v>373</v>
      </c>
      <c r="D444" t="s">
        <v>8</v>
      </c>
      <c r="E444">
        <v>0</v>
      </c>
      <c r="F444">
        <v>0</v>
      </c>
      <c r="G444">
        <v>2356</v>
      </c>
    </row>
    <row r="445" spans="2:7" x14ac:dyDescent="0.25">
      <c r="B445" t="s">
        <v>984</v>
      </c>
      <c r="C445" t="s">
        <v>985</v>
      </c>
      <c r="D445" t="s">
        <v>986</v>
      </c>
      <c r="E445">
        <v>41.654746000000003</v>
      </c>
      <c r="F445">
        <v>-70.843283999999997</v>
      </c>
    </row>
    <row r="446" spans="2:7" x14ac:dyDescent="0.25">
      <c r="B446" t="s">
        <v>987</v>
      </c>
      <c r="C446" t="s">
        <v>529</v>
      </c>
      <c r="D446" t="s">
        <v>530</v>
      </c>
      <c r="E446">
        <v>41.803168999999997</v>
      </c>
      <c r="F446">
        <v>-70.616669000000002</v>
      </c>
    </row>
    <row r="447" spans="2:7" x14ac:dyDescent="0.25">
      <c r="B447" t="s">
        <v>988</v>
      </c>
      <c r="C447" t="s">
        <v>976</v>
      </c>
      <c r="D447" t="s">
        <v>977</v>
      </c>
      <c r="E447">
        <v>41.724547999999999</v>
      </c>
      <c r="F447">
        <v>-71.200462000000002</v>
      </c>
    </row>
    <row r="448" spans="2:7" x14ac:dyDescent="0.25">
      <c r="B448" t="s">
        <v>376</v>
      </c>
      <c r="C448" t="s">
        <v>377</v>
      </c>
      <c r="D448" t="s">
        <v>8</v>
      </c>
      <c r="E448">
        <v>0</v>
      </c>
      <c r="F448">
        <v>0</v>
      </c>
      <c r="G448">
        <v>2747</v>
      </c>
    </row>
    <row r="449" spans="2:7" x14ac:dyDescent="0.25">
      <c r="B449" t="s">
        <v>379</v>
      </c>
      <c r="C449" t="s">
        <v>380</v>
      </c>
      <c r="D449" t="s">
        <v>8</v>
      </c>
      <c r="E449">
        <v>0</v>
      </c>
      <c r="F449">
        <v>0</v>
      </c>
      <c r="G449">
        <v>2766</v>
      </c>
    </row>
    <row r="450" spans="2:7" x14ac:dyDescent="0.25">
      <c r="B450" t="s">
        <v>989</v>
      </c>
      <c r="C450" t="s">
        <v>445</v>
      </c>
      <c r="D450" t="s">
        <v>615</v>
      </c>
      <c r="E450">
        <v>42.378250000000001</v>
      </c>
      <c r="F450">
        <v>-71.123649999999998</v>
      </c>
    </row>
  </sheetData>
  <sortState ref="H2:R326">
    <sortCondition ref="H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addresses 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</dc:creator>
  <cp:lastModifiedBy>Hiroyuki Yamada</cp:lastModifiedBy>
  <dcterms:created xsi:type="dcterms:W3CDTF">2013-06-02T17:45:57Z</dcterms:created>
  <dcterms:modified xsi:type="dcterms:W3CDTF">2013-06-02T18:03:54Z</dcterms:modified>
</cp:coreProperties>
</file>